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24.01.2020 " sheetId="559" r:id="rId2"/>
  </sheets>
  <definedNames>
    <definedName name="_xlnm.Print_Area" localSheetId="1">'24.01.2020 '!$A$1:$D$167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16" i="559" l="1"/>
  <c r="D163" i="559"/>
  <c r="D159" i="559"/>
  <c r="D141" i="559"/>
  <c r="D80" i="559"/>
  <c r="D59" i="559"/>
  <c r="D40" i="559"/>
  <c r="D35" i="559"/>
  <c r="D30" i="559"/>
  <c r="D10" i="559" s="1"/>
  <c r="D158" i="559" s="1"/>
  <c r="D162" i="559" s="1"/>
  <c r="D11" i="559"/>
  <c r="D4" i="559"/>
  <c r="C51" i="145"/>
  <c r="C36" i="145" s="1"/>
  <c r="C34" i="145"/>
  <c r="C16" i="145"/>
  <c r="C13" i="145"/>
  <c r="C33" i="145"/>
  <c r="D39" i="559"/>
</calcChain>
</file>

<file path=xl/sharedStrings.xml><?xml version="1.0" encoding="utf-8"?>
<sst xmlns="http://schemas.openxmlformats.org/spreadsheetml/2006/main" count="209" uniqueCount="102">
  <si>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</si>
  <si>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</si>
  <si>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</si>
  <si>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</si>
  <si>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</si>
  <si>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</si>
  <si>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</si>
  <si>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</si>
  <si>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</si>
  <si>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</si>
  <si>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</si>
  <si>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</si>
  <si>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</si>
  <si>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</si>
  <si>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</si>
  <si>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</si>
  <si>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</si>
  <si>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</si>
  <si>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</si>
  <si>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</si>
  <si>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</si>
  <si>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</si>
  <si>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</si>
  <si>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</si>
  <si>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</si>
  <si>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</si>
  <si>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</si>
  <si>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</si>
  <si>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</si>
  <si>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</si>
  <si>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</si>
  <si>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</si>
  <si>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</si>
  <si>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пільгове зубопротезування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</si>
  <si>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</si>
  <si>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</si>
  <si>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</si>
  <si>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</si>
  <si>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</si>
  <si>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</si>
  <si>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</si>
  <si>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</si>
  <si>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</si>
  <si>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</si>
  <si>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</si>
  <si>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</si>
  <si>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</si>
  <si>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</si>
  <si>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</si>
  <si>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</si>
  <si>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</si>
  <si>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</si>
  <si>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</si>
  <si>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</si>
  <si>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</si>
  <si>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</si>
  <si>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</si>
  <si>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</si>
  <si>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</si>
  <si>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</si>
  <si>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</si>
  <si>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</si>
  <si>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</si>
  <si>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</si>
  <si>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</si>
  <si>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</si>
  <si>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</si>
  <si>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</si>
  <si>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</si>
  <si>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</si>
  <si>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</si>
  <si>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послуги зв’язку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</si>
  <si>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</si>
  <si>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</si>
  <si>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</si>
  <si>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</si>
  <si>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</si>
  <si>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</si>
  <si>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</si>
  <si>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</si>
  <si>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</si>
  <si>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</si>
  <si>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</si>
  <si>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</si>
  <si>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</si>
  <si>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</si>
  <si>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</si>
  <si>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</si>
  <si>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</si>
  <si>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</si>
  <si>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</si>
  <si>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</si>
  <si>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</si>
  <si>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</si>
  <si>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</si>
  <si>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</si>
  <si>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Освіта (в т.ч. ЗОШ № 2)</t>
  </si>
  <si>
    <t>Фінансування видатків міського бюджету за 24.01.2020 року  пооб’єктно</t>
  </si>
  <si>
    <t>Надходження коштів на рахунки міського бюджету 24.01.2020 р., в т.ч.:</t>
  </si>
  <si>
    <t xml:space="preserve">розпорядження № 15 від 24.01.2020 р. </t>
  </si>
  <si>
    <t>оплата послуги "Навчання з питань пожежної безпеки"</t>
  </si>
  <si>
    <t>Стоматполіклініка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</si>
</sst>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49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600000000000001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600000000000001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600000000000001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93</v>
      </c>
      <c r="C39" s="15"/>
      <c r="D39" s="2"/>
    </row>
    <row r="40" spans="1:4" s="8" customFormat="1" ht="37.5" hidden="1" x14ac:dyDescent="0.3">
      <c r="A40" s="1"/>
      <c r="B40" s="3" t="s">
        <v>91</v>
      </c>
      <c r="C40" s="15"/>
      <c r="D40" s="2"/>
    </row>
    <row r="41" spans="1:4" s="8" customFormat="1" ht="37.5" hidden="1" x14ac:dyDescent="0.3">
      <c r="A41" s="1"/>
      <c r="B41" s="3" t="s">
        <v>92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abSelected="1" view="pageBreakPreview" topLeftCell="A4" zoomScaleNormal="100" zoomScaleSheetLayoutView="100" workbookViewId="0">
      <selection activeCell="B34" sqref="B34:C34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83" t="s">
        <v>97</v>
      </c>
      <c r="B1" s="83"/>
      <c r="C1" s="83"/>
      <c r="D1" s="83"/>
      <c r="E1" s="83"/>
    </row>
    <row r="2" spans="1:5" ht="23.45" hidden="1" customHeight="1" x14ac:dyDescent="0.25">
      <c r="A2" s="84" t="s">
        <v>99</v>
      </c>
      <c r="B2" s="84"/>
      <c r="C2" s="84"/>
      <c r="D2" s="85"/>
      <c r="E2" s="26"/>
    </row>
    <row r="3" spans="1:5" ht="23.45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86" t="s">
        <v>98</v>
      </c>
      <c r="B4" s="87"/>
      <c r="C4" s="88"/>
      <c r="D4" s="53">
        <f>D5+D6+D7</f>
        <v>602273.53</v>
      </c>
      <c r="E4" s="26"/>
    </row>
    <row r="5" spans="1:5" ht="23.45" customHeight="1" x14ac:dyDescent="0.25">
      <c r="A5" s="89" t="s">
        <v>66</v>
      </c>
      <c r="B5" s="90"/>
      <c r="C5" s="91"/>
      <c r="D5" s="50">
        <v>602246.16</v>
      </c>
      <c r="E5" s="26"/>
    </row>
    <row r="6" spans="1:5" ht="23.45" customHeight="1" x14ac:dyDescent="0.25">
      <c r="A6" s="89" t="s">
        <v>67</v>
      </c>
      <c r="B6" s="90"/>
      <c r="C6" s="91"/>
      <c r="D6" s="54">
        <v>27.37</v>
      </c>
      <c r="E6" s="26"/>
    </row>
    <row r="7" spans="1:5" ht="23.45" customHeight="1" x14ac:dyDescent="0.25">
      <c r="A7" s="92" t="s">
        <v>18</v>
      </c>
      <c r="B7" s="92"/>
      <c r="C7" s="92"/>
      <c r="D7" s="50"/>
      <c r="E7" s="26"/>
    </row>
    <row r="8" spans="1:5" ht="23.45" customHeight="1" x14ac:dyDescent="0.25">
      <c r="A8" s="93"/>
      <c r="B8" s="94"/>
      <c r="C8" s="95"/>
      <c r="D8" s="50"/>
      <c r="E8" s="26"/>
    </row>
    <row r="9" spans="1:5" s="28" customFormat="1" ht="23.45" customHeight="1" x14ac:dyDescent="0.25">
      <c r="A9" s="93" t="s">
        <v>79</v>
      </c>
      <c r="B9" s="94"/>
      <c r="C9" s="94"/>
      <c r="D9" s="95"/>
      <c r="E9" s="27"/>
    </row>
    <row r="10" spans="1:5" s="28" customFormat="1" ht="22.9" customHeight="1" x14ac:dyDescent="0.25">
      <c r="A10" s="52" t="s">
        <v>56</v>
      </c>
      <c r="B10" s="96" t="s">
        <v>57</v>
      </c>
      <c r="C10" s="97"/>
      <c r="D10" s="53">
        <f>D11+D30+D35+D39+D136+D137+D138+D139+D140</f>
        <v>425383.64</v>
      </c>
      <c r="E10" s="27"/>
    </row>
    <row r="11" spans="1:5" s="28" customFormat="1" ht="19.899999999999999" customHeight="1" x14ac:dyDescent="0.25">
      <c r="A11" s="41" t="s">
        <v>58</v>
      </c>
      <c r="B11" s="98"/>
      <c r="C11" s="99"/>
      <c r="D11" s="44">
        <f>SUM(D12:D29)</f>
        <v>0</v>
      </c>
      <c r="E11" s="27"/>
    </row>
    <row r="12" spans="1:5" s="48" customFormat="1" ht="19.899999999999999" hidden="1" customHeight="1" x14ac:dyDescent="0.25">
      <c r="A12" s="45"/>
      <c r="B12" s="46"/>
      <c r="C12" s="57" t="s">
        <v>83</v>
      </c>
      <c r="D12" s="56"/>
      <c r="E12" s="47"/>
    </row>
    <row r="13" spans="1:5" s="48" customFormat="1" ht="19.899999999999999" hidden="1" customHeight="1" x14ac:dyDescent="0.25">
      <c r="A13" s="45"/>
      <c r="B13" s="46"/>
      <c r="C13" s="57" t="s">
        <v>63</v>
      </c>
      <c r="D13" s="56"/>
      <c r="E13" s="47"/>
    </row>
    <row r="14" spans="1:5" s="48" customFormat="1" ht="19.899999999999999" hidden="1" customHeight="1" x14ac:dyDescent="0.25">
      <c r="A14" s="45"/>
      <c r="B14" s="46"/>
      <c r="C14" s="57" t="s">
        <v>31</v>
      </c>
      <c r="D14" s="55"/>
      <c r="E14" s="47"/>
    </row>
    <row r="15" spans="1:5" s="48" customFormat="1" ht="19.899999999999999" hidden="1" customHeight="1" x14ac:dyDescent="0.25">
      <c r="A15" s="45"/>
      <c r="B15" s="46"/>
      <c r="C15" s="57" t="s">
        <v>84</v>
      </c>
      <c r="D15" s="55"/>
      <c r="E15" s="47"/>
    </row>
    <row r="16" spans="1:5" s="48" customFormat="1" ht="19.899999999999999" hidden="1" customHeight="1" x14ac:dyDescent="0.25">
      <c r="A16" s="45"/>
      <c r="B16" s="46"/>
      <c r="C16" s="57" t="s">
        <v>70</v>
      </c>
      <c r="D16" s="55"/>
      <c r="E16" s="47"/>
    </row>
    <row r="17" spans="1:5" s="48" customFormat="1" ht="19.899999999999999" hidden="1" customHeight="1" x14ac:dyDescent="0.25">
      <c r="A17" s="45"/>
      <c r="B17" s="46"/>
      <c r="C17" s="57" t="s">
        <v>85</v>
      </c>
      <c r="D17" s="55"/>
      <c r="E17" s="47"/>
    </row>
    <row r="18" spans="1:5" s="48" customFormat="1" ht="19.899999999999999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19.899999999999999" hidden="1" customHeight="1" x14ac:dyDescent="0.25">
      <c r="A19" s="45"/>
      <c r="B19" s="46"/>
      <c r="C19" s="57" t="s">
        <v>96</v>
      </c>
      <c r="D19" s="55"/>
      <c r="E19" s="47"/>
    </row>
    <row r="20" spans="1:5" s="48" customFormat="1" ht="19.899999999999999" hidden="1" customHeight="1" x14ac:dyDescent="0.25">
      <c r="A20" s="45"/>
      <c r="B20" s="46"/>
      <c r="C20" s="57" t="s">
        <v>68</v>
      </c>
      <c r="D20" s="55"/>
      <c r="E20" s="47"/>
    </row>
    <row r="21" spans="1:5" s="48" customFormat="1" ht="19.899999999999999" hidden="1" customHeight="1" x14ac:dyDescent="0.25">
      <c r="A21" s="45"/>
      <c r="B21" s="46"/>
      <c r="C21" s="57" t="s">
        <v>32</v>
      </c>
      <c r="D21" s="55"/>
      <c r="E21" s="47"/>
    </row>
    <row r="22" spans="1:5" s="48" customFormat="1" ht="19.899999999999999" hidden="1" customHeight="1" x14ac:dyDescent="0.25">
      <c r="A22" s="45"/>
      <c r="B22" s="46"/>
      <c r="C22" s="57" t="s">
        <v>74</v>
      </c>
      <c r="D22" s="55"/>
      <c r="E22" s="47"/>
    </row>
    <row r="23" spans="1:5" s="48" customFormat="1" ht="19.899999999999999" hidden="1" customHeight="1" x14ac:dyDescent="0.25">
      <c r="A23" s="45"/>
      <c r="B23" s="46"/>
      <c r="C23" s="57" t="s">
        <v>47</v>
      </c>
      <c r="D23" s="55"/>
      <c r="E23" s="47"/>
    </row>
    <row r="24" spans="1:5" s="48" customFormat="1" ht="19.899999999999999" hidden="1" customHeight="1" x14ac:dyDescent="0.25">
      <c r="A24" s="45"/>
      <c r="B24" s="46"/>
      <c r="C24" s="57" t="s">
        <v>78</v>
      </c>
      <c r="D24" s="55"/>
      <c r="E24" s="47"/>
    </row>
    <row r="25" spans="1:5" s="48" customFormat="1" ht="19.899999999999999" hidden="1" customHeight="1" x14ac:dyDescent="0.25">
      <c r="A25" s="45"/>
      <c r="B25" s="46"/>
      <c r="C25" s="57" t="s">
        <v>75</v>
      </c>
      <c r="D25" s="55"/>
      <c r="E25" s="47"/>
    </row>
    <row r="26" spans="1:5" s="48" customFormat="1" ht="19.899999999999999" hidden="1" customHeight="1" x14ac:dyDescent="0.25">
      <c r="A26" s="45"/>
      <c r="B26" s="46"/>
      <c r="C26" s="57" t="s">
        <v>86</v>
      </c>
      <c r="D26" s="55"/>
      <c r="E26" s="47"/>
    </row>
    <row r="27" spans="1:5" s="48" customFormat="1" ht="19.899999999999999" hidden="1" customHeight="1" x14ac:dyDescent="0.25">
      <c r="A27" s="45"/>
      <c r="B27" s="46"/>
      <c r="C27" s="57" t="s">
        <v>87</v>
      </c>
      <c r="D27" s="55"/>
      <c r="E27" s="47"/>
    </row>
    <row r="28" spans="1:5" s="48" customFormat="1" ht="19.899999999999999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19.899999999999999" hidden="1" customHeight="1" x14ac:dyDescent="0.25">
      <c r="A29" s="45"/>
      <c r="B29" s="46"/>
      <c r="C29" s="57" t="s">
        <v>64</v>
      </c>
      <c r="D29" s="74"/>
      <c r="E29" s="47"/>
    </row>
    <row r="30" spans="1:5" s="48" customFormat="1" ht="19.899999999999999" customHeight="1" x14ac:dyDescent="0.25">
      <c r="A30" s="41" t="s">
        <v>8</v>
      </c>
      <c r="B30" s="73" t="s">
        <v>76</v>
      </c>
      <c r="C30" s="58"/>
      <c r="D30" s="75">
        <f>D31+D32+D33+D34</f>
        <v>195703.72999999998</v>
      </c>
      <c r="E30" s="47"/>
    </row>
    <row r="31" spans="1:5" s="28" customFormat="1" ht="19.149999999999999" customHeight="1" x14ac:dyDescent="0.25">
      <c r="A31" s="41"/>
      <c r="B31" s="100" t="s">
        <v>77</v>
      </c>
      <c r="C31" s="101"/>
      <c r="D31" s="29"/>
      <c r="E31" s="27"/>
    </row>
    <row r="32" spans="1:5" s="28" customFormat="1" ht="19.149999999999999" customHeight="1" x14ac:dyDescent="0.25">
      <c r="A32" s="41"/>
      <c r="B32" s="100" t="s">
        <v>15</v>
      </c>
      <c r="C32" s="101"/>
      <c r="D32" s="29"/>
      <c r="E32" s="27"/>
    </row>
    <row r="33" spans="1:5" s="28" customFormat="1" ht="26.45" customHeight="1" x14ac:dyDescent="0.25">
      <c r="A33" s="41"/>
      <c r="B33" s="100" t="s">
        <v>89</v>
      </c>
      <c r="C33" s="101"/>
      <c r="D33" s="29">
        <v>144199.57999999999</v>
      </c>
      <c r="E33" s="27"/>
    </row>
    <row r="34" spans="1:5" s="28" customFormat="1" ht="26.45" customHeight="1" x14ac:dyDescent="0.25">
      <c r="A34" s="41"/>
      <c r="B34" s="100" t="s">
        <v>90</v>
      </c>
      <c r="C34" s="101"/>
      <c r="D34" s="29">
        <v>51504.15</v>
      </c>
      <c r="E34" s="27"/>
    </row>
    <row r="35" spans="1:5" s="28" customFormat="1" ht="26.45" customHeight="1" x14ac:dyDescent="0.25">
      <c r="A35" s="41" t="s">
        <v>10</v>
      </c>
      <c r="B35" s="102" t="s">
        <v>76</v>
      </c>
      <c r="C35" s="103"/>
      <c r="D35" s="76">
        <f>D38+D37+D36</f>
        <v>0</v>
      </c>
      <c r="E35" s="27"/>
    </row>
    <row r="36" spans="1:5" s="28" customFormat="1" ht="20.45" customHeight="1" x14ac:dyDescent="0.25">
      <c r="A36" s="41"/>
      <c r="B36" s="100"/>
      <c r="C36" s="101"/>
      <c r="D36" s="29"/>
      <c r="E36" s="27"/>
    </row>
    <row r="37" spans="1:5" s="28" customFormat="1" ht="22.15" customHeight="1" x14ac:dyDescent="0.25">
      <c r="A37" s="41"/>
      <c r="B37" s="100" t="s">
        <v>72</v>
      </c>
      <c r="C37" s="101"/>
      <c r="D37" s="29"/>
      <c r="E37" s="27"/>
    </row>
    <row r="38" spans="1:5" s="28" customFormat="1" ht="22.15" customHeight="1" x14ac:dyDescent="0.25">
      <c r="A38" s="41"/>
      <c r="B38" s="100" t="s">
        <v>73</v>
      </c>
      <c r="C38" s="101"/>
      <c r="D38" s="29"/>
      <c r="E38" s="27"/>
    </row>
    <row r="39" spans="1:5" s="28" customFormat="1" ht="22.15" customHeight="1" x14ac:dyDescent="0.25">
      <c r="A39" s="23" t="s">
        <v>26</v>
      </c>
      <c r="B39" s="102" t="s">
        <v>76</v>
      </c>
      <c r="C39" s="103"/>
      <c r="D39" s="75">
        <f>D40+D59+D80+D98+D116+D134</f>
        <v>229679.91</v>
      </c>
      <c r="E39" s="27"/>
    </row>
    <row r="40" spans="1:5" s="28" customFormat="1" ht="22.15" customHeight="1" x14ac:dyDescent="0.25">
      <c r="A40" s="43"/>
      <c r="B40" s="102" t="s">
        <v>82</v>
      </c>
      <c r="C40" s="103"/>
      <c r="D40" s="29">
        <f>SUM(D41:D58)</f>
        <v>157613.16000000003</v>
      </c>
      <c r="E40" s="27"/>
    </row>
    <row r="41" spans="1:5" s="48" customFormat="1" ht="22.15" customHeight="1" x14ac:dyDescent="0.25">
      <c r="A41" s="45"/>
      <c r="B41" s="45"/>
      <c r="C41" s="72" t="s">
        <v>83</v>
      </c>
      <c r="D41" s="77">
        <v>4653.46</v>
      </c>
      <c r="E41" s="47"/>
    </row>
    <row r="42" spans="1:5" s="48" customFormat="1" ht="22.15" customHeight="1" x14ac:dyDescent="0.25">
      <c r="A42" s="45"/>
      <c r="B42" s="45"/>
      <c r="C42" s="72" t="s">
        <v>63</v>
      </c>
      <c r="D42" s="77">
        <v>14308.93</v>
      </c>
      <c r="E42" s="47"/>
    </row>
    <row r="43" spans="1:5" s="48" customFormat="1" ht="22.15" hidden="1" customHeight="1" x14ac:dyDescent="0.25">
      <c r="A43" s="45"/>
      <c r="B43" s="45"/>
      <c r="C43" s="72" t="s">
        <v>31</v>
      </c>
      <c r="D43" s="77"/>
      <c r="E43" s="47"/>
    </row>
    <row r="44" spans="1:5" s="48" customFormat="1" ht="22.15" customHeight="1" x14ac:dyDescent="0.25">
      <c r="A44" s="45"/>
      <c r="B44" s="45"/>
      <c r="C44" s="72" t="s">
        <v>84</v>
      </c>
      <c r="D44" s="77">
        <v>132001.45000000001</v>
      </c>
      <c r="E44" s="47"/>
    </row>
    <row r="45" spans="1:5" s="48" customFormat="1" ht="22.15" hidden="1" customHeight="1" x14ac:dyDescent="0.25">
      <c r="A45" s="45"/>
      <c r="B45" s="45"/>
      <c r="C45" s="72" t="s">
        <v>70</v>
      </c>
      <c r="D45" s="77"/>
      <c r="E45" s="47"/>
    </row>
    <row r="46" spans="1:5" s="48" customFormat="1" ht="22.15" hidden="1" customHeight="1" x14ac:dyDescent="0.25">
      <c r="A46" s="45"/>
      <c r="B46" s="45"/>
      <c r="C46" s="72" t="s">
        <v>85</v>
      </c>
      <c r="D46" s="77"/>
      <c r="E46" s="47"/>
    </row>
    <row r="47" spans="1:5" s="48" customFormat="1" ht="22.15" hidden="1" customHeight="1" x14ac:dyDescent="0.25">
      <c r="A47" s="45"/>
      <c r="B47" s="45"/>
      <c r="C47" s="72" t="s">
        <v>15</v>
      </c>
      <c r="D47" s="77"/>
      <c r="E47" s="47"/>
    </row>
    <row r="48" spans="1:5" s="48" customFormat="1" ht="22.15" hidden="1" customHeight="1" x14ac:dyDescent="0.25">
      <c r="A48" s="45"/>
      <c r="B48" s="45"/>
      <c r="C48" s="72" t="s">
        <v>73</v>
      </c>
      <c r="D48" s="77"/>
      <c r="E48" s="47"/>
    </row>
    <row r="49" spans="1:5" s="48" customFormat="1" ht="22.15" hidden="1" customHeight="1" x14ac:dyDescent="0.25">
      <c r="A49" s="45"/>
      <c r="B49" s="45"/>
      <c r="C49" s="72" t="s">
        <v>48</v>
      </c>
      <c r="D49" s="77"/>
      <c r="E49" s="47"/>
    </row>
    <row r="50" spans="1:5" s="48" customFormat="1" ht="22.15" hidden="1" customHeight="1" x14ac:dyDescent="0.25">
      <c r="A50" s="45"/>
      <c r="B50" s="45"/>
      <c r="C50" s="72" t="s">
        <v>32</v>
      </c>
      <c r="D50" s="77"/>
      <c r="E50" s="47"/>
    </row>
    <row r="51" spans="1:5" s="48" customFormat="1" ht="22.15" hidden="1" customHeight="1" x14ac:dyDescent="0.25">
      <c r="A51" s="45"/>
      <c r="B51" s="45"/>
      <c r="C51" s="72" t="s">
        <v>74</v>
      </c>
      <c r="D51" s="77"/>
      <c r="E51" s="47"/>
    </row>
    <row r="52" spans="1:5" s="48" customFormat="1" ht="22.15" customHeight="1" x14ac:dyDescent="0.25">
      <c r="A52" s="45"/>
      <c r="B52" s="45"/>
      <c r="C52" s="72" t="s">
        <v>47</v>
      </c>
      <c r="D52" s="77">
        <v>1847.84</v>
      </c>
      <c r="E52" s="47"/>
    </row>
    <row r="53" spans="1:5" s="48" customFormat="1" ht="22.15" hidden="1" customHeight="1" x14ac:dyDescent="0.25">
      <c r="A53" s="45"/>
      <c r="B53" s="45"/>
      <c r="C53" s="72" t="s">
        <v>78</v>
      </c>
      <c r="D53" s="78"/>
      <c r="E53" s="47"/>
    </row>
    <row r="54" spans="1:5" s="48" customFormat="1" ht="22.15" customHeight="1" x14ac:dyDescent="0.25">
      <c r="A54" s="45"/>
      <c r="B54" s="45"/>
      <c r="C54" s="72" t="s">
        <v>75</v>
      </c>
      <c r="D54" s="81">
        <v>4801.4799999999996</v>
      </c>
      <c r="E54" s="47"/>
    </row>
    <row r="55" spans="1:5" s="48" customFormat="1" ht="22.15" hidden="1" customHeight="1" x14ac:dyDescent="0.25">
      <c r="A55" s="45"/>
      <c r="B55" s="45"/>
      <c r="C55" s="72" t="s">
        <v>86</v>
      </c>
      <c r="D55" s="78"/>
      <c r="E55" s="47"/>
    </row>
    <row r="56" spans="1:5" s="48" customFormat="1" ht="22.15" hidden="1" customHeight="1" x14ac:dyDescent="0.25">
      <c r="A56" s="45"/>
      <c r="B56" s="45"/>
      <c r="C56" s="72" t="s">
        <v>87</v>
      </c>
      <c r="D56" s="78"/>
      <c r="E56" s="47"/>
    </row>
    <row r="57" spans="1:5" s="48" customFormat="1" ht="22.15" hidden="1" customHeight="1" x14ac:dyDescent="0.25">
      <c r="A57" s="45"/>
      <c r="B57" s="45"/>
      <c r="C57" s="72" t="s">
        <v>0</v>
      </c>
      <c r="D57" s="81"/>
      <c r="E57" s="47"/>
    </row>
    <row r="58" spans="1:5" s="48" customFormat="1" ht="22.15" hidden="1" customHeight="1" x14ac:dyDescent="0.25">
      <c r="A58" s="45"/>
      <c r="B58" s="45"/>
      <c r="C58" s="72" t="s">
        <v>64</v>
      </c>
      <c r="D58" s="77"/>
      <c r="E58" s="47"/>
    </row>
    <row r="59" spans="1:5" s="28" customFormat="1" ht="19.149999999999999" customHeight="1" x14ac:dyDescent="0.25">
      <c r="A59" s="23"/>
      <c r="B59" s="100" t="s">
        <v>1</v>
      </c>
      <c r="C59" s="101"/>
      <c r="D59" s="29">
        <f>SUM(D60:D79)</f>
        <v>46026.109999999993</v>
      </c>
      <c r="E59" s="27"/>
    </row>
    <row r="60" spans="1:5" s="48" customFormat="1" ht="19.149999999999999" customHeight="1" x14ac:dyDescent="0.25">
      <c r="A60" s="45"/>
      <c r="B60" s="62"/>
      <c r="C60" s="72" t="s">
        <v>83</v>
      </c>
      <c r="D60" s="79">
        <v>50.52</v>
      </c>
      <c r="E60" s="47"/>
    </row>
    <row r="61" spans="1:5" s="48" customFormat="1" ht="19.149999999999999" hidden="1" customHeight="1" x14ac:dyDescent="0.25">
      <c r="A61" s="45"/>
      <c r="B61" s="62"/>
      <c r="C61" s="72" t="s">
        <v>63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31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84</v>
      </c>
      <c r="D63" s="79"/>
      <c r="E63" s="47"/>
    </row>
    <row r="64" spans="1:5" s="48" customFormat="1" ht="19.149999999999999" hidden="1" customHeight="1" x14ac:dyDescent="0.25">
      <c r="A64" s="45"/>
      <c r="B64" s="64"/>
      <c r="C64" s="72" t="s">
        <v>70</v>
      </c>
      <c r="D64" s="79"/>
      <c r="E64" s="47"/>
    </row>
    <row r="65" spans="1:5" s="48" customFormat="1" ht="19.149999999999999" customHeight="1" x14ac:dyDescent="0.25">
      <c r="A65" s="45"/>
      <c r="B65" s="64"/>
      <c r="C65" s="72" t="s">
        <v>85</v>
      </c>
      <c r="D65" s="79">
        <v>1700</v>
      </c>
      <c r="E65" s="47"/>
    </row>
    <row r="66" spans="1:5" s="48" customFormat="1" ht="19.149999999999999" hidden="1" customHeight="1" x14ac:dyDescent="0.25">
      <c r="A66" s="45"/>
      <c r="B66" s="64"/>
      <c r="C66" s="72" t="s">
        <v>15</v>
      </c>
      <c r="D66" s="79"/>
      <c r="E66" s="47"/>
    </row>
    <row r="67" spans="1:5" s="48" customFormat="1" ht="19.149999999999999" customHeight="1" x14ac:dyDescent="0.25">
      <c r="A67" s="45"/>
      <c r="B67" s="64"/>
      <c r="C67" s="72" t="s">
        <v>73</v>
      </c>
      <c r="D67" s="79">
        <v>44275.59</v>
      </c>
      <c r="E67" s="47"/>
    </row>
    <row r="68" spans="1:5" s="48" customFormat="1" ht="19.149999999999999" hidden="1" customHeight="1" x14ac:dyDescent="0.25">
      <c r="A68" s="45"/>
      <c r="B68" s="64"/>
      <c r="C68" s="72" t="s">
        <v>87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75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48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32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74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47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78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75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86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87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0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64</v>
      </c>
      <c r="D79" s="79"/>
      <c r="E79" s="47"/>
    </row>
    <row r="80" spans="1:5" s="28" customFormat="1" ht="19.149999999999999" customHeight="1" x14ac:dyDescent="0.25">
      <c r="A80" s="23"/>
      <c r="B80" s="100" t="s">
        <v>2</v>
      </c>
      <c r="C80" s="101"/>
      <c r="D80" s="29">
        <f>D81+D82+D83+D84+D85+D86+D87+D88+D89+D90+D91+D92+D93+D94+D95+D96+D97</f>
        <v>26028.11</v>
      </c>
      <c r="E80" s="27"/>
    </row>
    <row r="81" spans="1:9" s="48" customFormat="1" ht="19.149999999999999" customHeight="1" x14ac:dyDescent="0.25">
      <c r="A81" s="45"/>
      <c r="B81" s="60"/>
      <c r="C81" s="72" t="s">
        <v>83</v>
      </c>
      <c r="D81" s="79">
        <v>939.36</v>
      </c>
      <c r="E81" s="47"/>
    </row>
    <row r="82" spans="1:9" s="48" customFormat="1" ht="19.149999999999999" hidden="1" customHeight="1" x14ac:dyDescent="0.25">
      <c r="A82" s="45"/>
      <c r="B82" s="60"/>
      <c r="C82" s="72" t="s">
        <v>63</v>
      </c>
      <c r="D82" s="79"/>
      <c r="E82" s="47"/>
    </row>
    <row r="83" spans="1:9" s="48" customFormat="1" ht="19.149999999999999" hidden="1" customHeight="1" x14ac:dyDescent="0.25">
      <c r="A83" s="45"/>
      <c r="B83" s="60"/>
      <c r="C83" s="72" t="s">
        <v>31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84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70</v>
      </c>
      <c r="D85" s="79"/>
      <c r="E85" s="47"/>
      <c r="I85" s="59"/>
    </row>
    <row r="86" spans="1:9" s="48" customFormat="1" ht="19.149999999999999" hidden="1" customHeight="1" x14ac:dyDescent="0.25">
      <c r="A86" s="45"/>
      <c r="B86" s="60"/>
      <c r="C86" s="72" t="s">
        <v>85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15</v>
      </c>
      <c r="D87" s="79"/>
      <c r="E87" s="47"/>
    </row>
    <row r="88" spans="1:9" s="48" customFormat="1" ht="19.149999999999999" customHeight="1" x14ac:dyDescent="0.25">
      <c r="A88" s="45"/>
      <c r="B88" s="60"/>
      <c r="C88" s="72" t="s">
        <v>73</v>
      </c>
      <c r="D88" s="79">
        <v>18811.8</v>
      </c>
      <c r="E88" s="47"/>
    </row>
    <row r="89" spans="1:9" s="48" customFormat="1" ht="19.149999999999999" customHeight="1" x14ac:dyDescent="0.25">
      <c r="A89" s="45"/>
      <c r="B89" s="60"/>
      <c r="C89" s="57" t="s">
        <v>19</v>
      </c>
      <c r="D89" s="79">
        <v>6005.92</v>
      </c>
      <c r="E89" s="47"/>
    </row>
    <row r="90" spans="1:9" s="48" customFormat="1" ht="19.149999999999999" hidden="1" customHeight="1" x14ac:dyDescent="0.25">
      <c r="A90" s="45"/>
      <c r="B90" s="60"/>
      <c r="C90" s="72" t="s">
        <v>32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74</v>
      </c>
      <c r="D91" s="79"/>
      <c r="E91" s="47"/>
    </row>
    <row r="92" spans="1:9" s="48" customFormat="1" ht="19.149999999999999" customHeight="1" x14ac:dyDescent="0.25">
      <c r="A92" s="45"/>
      <c r="B92" s="60"/>
      <c r="C92" s="72" t="s">
        <v>47</v>
      </c>
      <c r="D92" s="79">
        <v>271.02999999999997</v>
      </c>
      <c r="E92" s="47"/>
    </row>
    <row r="93" spans="1:9" s="48" customFormat="1" ht="19.149999999999999" hidden="1" customHeight="1" x14ac:dyDescent="0.25">
      <c r="A93" s="45"/>
      <c r="B93" s="60"/>
      <c r="C93" s="72" t="s">
        <v>78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75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86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87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64</v>
      </c>
      <c r="D97" s="79"/>
      <c r="E97" s="47"/>
    </row>
    <row r="98" spans="1:5" s="28" customFormat="1" ht="19.149999999999999" customHeight="1" x14ac:dyDescent="0.25">
      <c r="A98" s="30"/>
      <c r="B98" s="100" t="s">
        <v>80</v>
      </c>
      <c r="C98" s="101"/>
      <c r="D98" s="29">
        <v>0</v>
      </c>
      <c r="E98" s="27"/>
    </row>
    <row r="99" spans="1:5" s="48" customFormat="1" ht="18.600000000000001" hidden="1" customHeight="1" x14ac:dyDescent="0.25">
      <c r="A99" s="45"/>
      <c r="B99" s="70"/>
      <c r="C99" s="69" t="s">
        <v>83</v>
      </c>
      <c r="D99" s="79"/>
      <c r="E99" s="47"/>
    </row>
    <row r="100" spans="1:5" s="48" customFormat="1" ht="18.600000000000001" hidden="1" customHeight="1" x14ac:dyDescent="0.25">
      <c r="A100" s="45"/>
      <c r="B100" s="70"/>
      <c r="C100" s="69" t="s">
        <v>63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31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84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70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85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15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73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48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32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74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47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78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75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86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87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64</v>
      </c>
      <c r="D115" s="79"/>
      <c r="E115" s="47"/>
    </row>
    <row r="116" spans="1:8" s="28" customFormat="1" ht="22.9" customHeight="1" x14ac:dyDescent="0.25">
      <c r="A116" s="23"/>
      <c r="B116" s="104" t="s">
        <v>81</v>
      </c>
      <c r="C116" s="105"/>
      <c r="D116" s="29">
        <f>SUM(D117:D133)</f>
        <v>12.53</v>
      </c>
      <c r="E116" s="27"/>
      <c r="G116" s="31"/>
      <c r="H116" s="31"/>
    </row>
    <row r="117" spans="1:8" s="48" customFormat="1" ht="26.45" customHeight="1" x14ac:dyDescent="0.25">
      <c r="A117" s="45"/>
      <c r="B117" s="70"/>
      <c r="C117" s="72" t="s">
        <v>83</v>
      </c>
      <c r="D117" s="77">
        <v>12.53</v>
      </c>
      <c r="E117" s="47"/>
    </row>
    <row r="118" spans="1:8" s="48" customFormat="1" ht="26.45" hidden="1" customHeight="1" x14ac:dyDescent="0.25">
      <c r="A118" s="45"/>
      <c r="B118" s="70"/>
      <c r="C118" s="72" t="s">
        <v>63</v>
      </c>
      <c r="D118" s="77"/>
      <c r="E118" s="47"/>
    </row>
    <row r="119" spans="1:8" s="48" customFormat="1" ht="26.45" hidden="1" customHeight="1" x14ac:dyDescent="0.25">
      <c r="A119" s="45"/>
      <c r="B119" s="70"/>
      <c r="C119" s="72" t="s">
        <v>31</v>
      </c>
      <c r="D119" s="77"/>
      <c r="E119" s="47"/>
    </row>
    <row r="120" spans="1:8" s="48" customFormat="1" ht="26.45" hidden="1" customHeight="1" x14ac:dyDescent="0.25">
      <c r="A120" s="45"/>
      <c r="B120" s="70"/>
      <c r="C120" s="72" t="s">
        <v>84</v>
      </c>
      <c r="D120" s="77"/>
      <c r="E120" s="47"/>
    </row>
    <row r="121" spans="1:8" s="48" customFormat="1" ht="26.45" hidden="1" customHeight="1" x14ac:dyDescent="0.25">
      <c r="A121" s="45"/>
      <c r="B121" s="70"/>
      <c r="C121" s="72" t="s">
        <v>70</v>
      </c>
      <c r="D121" s="77"/>
      <c r="E121" s="47"/>
    </row>
    <row r="122" spans="1:8" s="48" customFormat="1" ht="26.45" hidden="1" customHeight="1" x14ac:dyDescent="0.25">
      <c r="A122" s="45"/>
      <c r="B122" s="70"/>
      <c r="C122" s="72" t="s">
        <v>85</v>
      </c>
      <c r="D122" s="77"/>
      <c r="E122" s="47"/>
    </row>
    <row r="123" spans="1:8" s="48" customFormat="1" ht="26.45" hidden="1" customHeight="1" x14ac:dyDescent="0.25">
      <c r="A123" s="45"/>
      <c r="B123" s="70"/>
      <c r="C123" s="72" t="s">
        <v>15</v>
      </c>
      <c r="D123" s="77"/>
      <c r="E123" s="47"/>
    </row>
    <row r="124" spans="1:8" s="48" customFormat="1" ht="26.45" hidden="1" customHeight="1" x14ac:dyDescent="0.25">
      <c r="A124" s="45"/>
      <c r="B124" s="70"/>
      <c r="C124" s="72" t="s">
        <v>73</v>
      </c>
      <c r="D124" s="77"/>
      <c r="E124" s="47"/>
    </row>
    <row r="125" spans="1:8" s="48" customFormat="1" ht="26.45" hidden="1" customHeight="1" x14ac:dyDescent="0.25">
      <c r="A125" s="45"/>
      <c r="B125" s="70"/>
      <c r="C125" s="72" t="s">
        <v>48</v>
      </c>
      <c r="D125" s="77"/>
      <c r="E125" s="47"/>
    </row>
    <row r="126" spans="1:8" s="48" customFormat="1" ht="26.45" hidden="1" customHeight="1" x14ac:dyDescent="0.25">
      <c r="A126" s="45"/>
      <c r="B126" s="70"/>
      <c r="C126" s="72" t="s">
        <v>32</v>
      </c>
      <c r="D126" s="77"/>
      <c r="E126" s="47"/>
    </row>
    <row r="127" spans="1:8" s="48" customFormat="1" ht="26.45" hidden="1" customHeight="1" x14ac:dyDescent="0.25">
      <c r="A127" s="45"/>
      <c r="B127" s="70"/>
      <c r="C127" s="72" t="s">
        <v>74</v>
      </c>
      <c r="D127" s="77"/>
      <c r="E127" s="47"/>
    </row>
    <row r="128" spans="1:8" s="48" customFormat="1" ht="26.45" hidden="1" customHeight="1" x14ac:dyDescent="0.25">
      <c r="A128" s="45"/>
      <c r="B128" s="70"/>
      <c r="C128" s="72" t="s">
        <v>47</v>
      </c>
      <c r="D128" s="77"/>
      <c r="E128" s="47"/>
    </row>
    <row r="129" spans="1:5" s="48" customFormat="1" ht="26.45" hidden="1" customHeight="1" x14ac:dyDescent="0.25">
      <c r="A129" s="45"/>
      <c r="B129" s="70"/>
      <c r="C129" s="72" t="s">
        <v>78</v>
      </c>
      <c r="D129" s="77"/>
      <c r="E129" s="47"/>
    </row>
    <row r="130" spans="1:5" s="48" customFormat="1" ht="26.45" hidden="1" customHeight="1" x14ac:dyDescent="0.25">
      <c r="A130" s="45"/>
      <c r="B130" s="70"/>
      <c r="C130" s="72" t="s">
        <v>75</v>
      </c>
      <c r="D130" s="77"/>
      <c r="E130" s="47"/>
    </row>
    <row r="131" spans="1:5" s="48" customFormat="1" ht="26.45" hidden="1" customHeight="1" x14ac:dyDescent="0.25">
      <c r="A131" s="45"/>
      <c r="B131" s="70"/>
      <c r="C131" s="72" t="s">
        <v>86</v>
      </c>
      <c r="D131" s="77"/>
      <c r="E131" s="47"/>
    </row>
    <row r="132" spans="1:5" s="48" customFormat="1" ht="26.45" hidden="1" customHeight="1" x14ac:dyDescent="0.25">
      <c r="A132" s="45"/>
      <c r="B132" s="70"/>
      <c r="C132" s="72" t="s">
        <v>87</v>
      </c>
      <c r="D132" s="77"/>
      <c r="E132" s="47"/>
    </row>
    <row r="133" spans="1:5" s="48" customFormat="1" ht="26.45" hidden="1" customHeight="1" x14ac:dyDescent="0.25">
      <c r="A133" s="45"/>
      <c r="B133" s="70"/>
      <c r="C133" s="72" t="s">
        <v>64</v>
      </c>
      <c r="D133" s="77"/>
      <c r="E133" s="47"/>
    </row>
    <row r="134" spans="1:5" s="48" customFormat="1" ht="21.6" customHeight="1" x14ac:dyDescent="0.25">
      <c r="A134" s="45"/>
      <c r="B134" s="100" t="s">
        <v>94</v>
      </c>
      <c r="C134" s="105"/>
      <c r="D134" s="71">
        <v>0</v>
      </c>
      <c r="E134" s="47"/>
    </row>
    <row r="135" spans="1:5" s="48" customFormat="1" ht="26.45" hidden="1" customHeight="1" x14ac:dyDescent="0.25">
      <c r="A135" s="45"/>
      <c r="B135" s="62"/>
      <c r="C135" s="63" t="s">
        <v>95</v>
      </c>
      <c r="D135" s="80"/>
      <c r="E135" s="47"/>
    </row>
    <row r="136" spans="1:5" s="28" customFormat="1" ht="26.45" customHeight="1" x14ac:dyDescent="0.25">
      <c r="A136" s="24" t="s">
        <v>59</v>
      </c>
      <c r="B136" s="102"/>
      <c r="C136" s="103"/>
      <c r="D136" s="21"/>
      <c r="E136" s="27"/>
    </row>
    <row r="137" spans="1:5" s="28" customFormat="1" ht="27.6" hidden="1" customHeight="1" x14ac:dyDescent="0.25">
      <c r="A137" s="24"/>
      <c r="B137" s="102"/>
      <c r="C137" s="103"/>
      <c r="D137" s="21"/>
      <c r="E137" s="27"/>
    </row>
    <row r="138" spans="1:5" s="28" customFormat="1" ht="26.45" hidden="1" customHeight="1" x14ac:dyDescent="0.25">
      <c r="A138" s="24"/>
      <c r="B138" s="102"/>
      <c r="C138" s="103"/>
      <c r="D138" s="21"/>
      <c r="E138" s="27"/>
    </row>
    <row r="139" spans="1:5" s="28" customFormat="1" ht="26.45" hidden="1" customHeight="1" x14ac:dyDescent="0.25">
      <c r="A139" s="24"/>
      <c r="B139" s="106"/>
      <c r="C139" s="107"/>
      <c r="D139" s="21"/>
      <c r="E139" s="27"/>
    </row>
    <row r="140" spans="1:5" s="28" customFormat="1" ht="22.15" hidden="1" customHeight="1" x14ac:dyDescent="0.25">
      <c r="A140" s="24"/>
      <c r="B140" s="106"/>
      <c r="C140" s="108"/>
      <c r="D140" s="61"/>
      <c r="E140" s="27"/>
    </row>
    <row r="141" spans="1:5" s="33" customFormat="1" ht="23.45" customHeight="1" x14ac:dyDescent="0.25">
      <c r="A141" s="65" t="s">
        <v>23</v>
      </c>
      <c r="B141" s="109" t="s">
        <v>60</v>
      </c>
      <c r="C141" s="110"/>
      <c r="D141" s="66">
        <f>SUM(D142:D157)</f>
        <v>5205.3399999999992</v>
      </c>
      <c r="E141" s="32"/>
    </row>
    <row r="142" spans="1:5" s="33" customFormat="1" ht="24.6" customHeight="1" x14ac:dyDescent="0.25">
      <c r="A142" s="113" t="s">
        <v>101</v>
      </c>
      <c r="B142" s="102" t="s">
        <v>46</v>
      </c>
      <c r="C142" s="103"/>
      <c r="D142" s="21">
        <v>60</v>
      </c>
      <c r="E142" s="34"/>
    </row>
    <row r="143" spans="1:5" s="33" customFormat="1" ht="24.6" customHeight="1" x14ac:dyDescent="0.25">
      <c r="A143" s="119"/>
      <c r="B143" s="102" t="s">
        <v>88</v>
      </c>
      <c r="C143" s="103"/>
      <c r="D143" s="21">
        <v>3000</v>
      </c>
      <c r="E143" s="34"/>
    </row>
    <row r="144" spans="1:5" s="33" customFormat="1" ht="22.9" customHeight="1" x14ac:dyDescent="0.25">
      <c r="A144" s="119"/>
      <c r="B144" s="102" t="s">
        <v>71</v>
      </c>
      <c r="C144" s="103"/>
      <c r="D144" s="21">
        <v>608.78</v>
      </c>
      <c r="E144" s="34"/>
    </row>
    <row r="145" spans="1:6" s="33" customFormat="1" ht="22.9" customHeight="1" x14ac:dyDescent="0.25">
      <c r="A145" s="114"/>
      <c r="B145" s="102" t="s">
        <v>33</v>
      </c>
      <c r="C145" s="103"/>
      <c r="D145" s="21">
        <v>878.4</v>
      </c>
      <c r="E145" s="34"/>
    </row>
    <row r="146" spans="1:6" s="33" customFormat="1" ht="30.75" customHeight="1" x14ac:dyDescent="0.25">
      <c r="A146" s="39" t="s">
        <v>31</v>
      </c>
      <c r="B146" s="111" t="s">
        <v>100</v>
      </c>
      <c r="C146" s="112"/>
      <c r="D146" s="21">
        <v>248.5</v>
      </c>
      <c r="E146" s="34"/>
    </row>
    <row r="147" spans="1:6" s="33" customFormat="1" ht="25.15" customHeight="1" x14ac:dyDescent="0.25">
      <c r="A147" s="113" t="s">
        <v>47</v>
      </c>
      <c r="B147" s="111" t="s">
        <v>46</v>
      </c>
      <c r="C147" s="112"/>
      <c r="D147" s="21">
        <v>96</v>
      </c>
      <c r="E147" s="34"/>
    </row>
    <row r="148" spans="1:6" s="33" customFormat="1" ht="24.75" hidden="1" customHeight="1" x14ac:dyDescent="0.25">
      <c r="A148" s="119"/>
      <c r="B148" s="111"/>
      <c r="C148" s="112"/>
      <c r="D148" s="21"/>
      <c r="E148" s="34"/>
    </row>
    <row r="149" spans="1:6" s="33" customFormat="1" ht="25.15" customHeight="1" x14ac:dyDescent="0.25">
      <c r="A149" s="114"/>
      <c r="B149" s="102" t="s">
        <v>71</v>
      </c>
      <c r="C149" s="103"/>
      <c r="D149" s="21">
        <v>313.66000000000003</v>
      </c>
      <c r="E149" s="34"/>
    </row>
    <row r="150" spans="1:6" s="33" customFormat="1" ht="20.45" customHeight="1" x14ac:dyDescent="0.25">
      <c r="A150" s="113"/>
      <c r="B150" s="111"/>
      <c r="C150" s="112"/>
      <c r="D150" s="21"/>
      <c r="E150" s="34"/>
    </row>
    <row r="151" spans="1:6" s="33" customFormat="1" ht="18.600000000000001" customHeight="1" x14ac:dyDescent="0.25">
      <c r="A151" s="114"/>
      <c r="B151" s="111"/>
      <c r="C151" s="112"/>
      <c r="D151" s="21"/>
      <c r="E151" s="34"/>
    </row>
    <row r="152" spans="1:6" s="33" customFormat="1" ht="18.600000000000001" customHeight="1" x14ac:dyDescent="0.25">
      <c r="A152" s="39"/>
      <c r="B152" s="111"/>
      <c r="C152" s="112"/>
      <c r="D152" s="21"/>
      <c r="E152" s="34"/>
    </row>
    <row r="153" spans="1:6" s="33" customFormat="1" ht="17.25" customHeight="1" x14ac:dyDescent="0.25">
      <c r="A153" s="39"/>
      <c r="B153" s="102"/>
      <c r="C153" s="103"/>
      <c r="D153" s="40"/>
      <c r="E153" s="34"/>
    </row>
    <row r="154" spans="1:6" s="33" customFormat="1" ht="18" hidden="1" customHeight="1" x14ac:dyDescent="0.25">
      <c r="A154" s="39"/>
      <c r="B154" s="102"/>
      <c r="C154" s="103"/>
      <c r="D154" s="40"/>
      <c r="E154" s="34"/>
    </row>
    <row r="155" spans="1:6" s="33" customFormat="1" ht="18" hidden="1" customHeight="1" x14ac:dyDescent="0.25">
      <c r="A155" s="39"/>
      <c r="B155" s="102"/>
      <c r="C155" s="103"/>
      <c r="D155" s="40"/>
      <c r="E155" s="34"/>
    </row>
    <row r="156" spans="1:6" s="33" customFormat="1" ht="18" hidden="1" customHeight="1" x14ac:dyDescent="0.25">
      <c r="A156" s="39"/>
      <c r="B156" s="102"/>
      <c r="C156" s="103"/>
      <c r="D156" s="40"/>
      <c r="E156" s="34"/>
    </row>
    <row r="157" spans="1:6" s="33" customFormat="1" ht="18" customHeight="1" x14ac:dyDescent="0.25">
      <c r="A157" s="39"/>
      <c r="B157" s="102"/>
      <c r="C157" s="107"/>
      <c r="D157" s="40"/>
      <c r="E157" s="34"/>
    </row>
    <row r="158" spans="1:6" s="33" customFormat="1" ht="21" customHeight="1" x14ac:dyDescent="0.25">
      <c r="A158" s="30"/>
      <c r="B158" s="117" t="s">
        <v>20</v>
      </c>
      <c r="C158" s="118"/>
      <c r="D158" s="50">
        <f>D10+D141</f>
        <v>430588.98000000004</v>
      </c>
      <c r="E158" s="34"/>
      <c r="F158" s="35"/>
    </row>
    <row r="159" spans="1:6" s="33" customFormat="1" ht="17.45" customHeight="1" x14ac:dyDescent="0.25">
      <c r="A159" s="23"/>
      <c r="B159" s="117" t="s">
        <v>61</v>
      </c>
      <c r="C159" s="118"/>
      <c r="D159" s="67">
        <f>SUM(D160:D161)</f>
        <v>0</v>
      </c>
      <c r="E159" s="34"/>
    </row>
    <row r="160" spans="1:6" s="33" customFormat="1" x14ac:dyDescent="0.25">
      <c r="A160" s="23"/>
      <c r="B160" s="102"/>
      <c r="C160" s="103"/>
      <c r="D160" s="68"/>
      <c r="E160" s="34"/>
    </row>
    <row r="161" spans="1:9" s="33" customFormat="1" ht="17.45" customHeight="1" x14ac:dyDescent="0.25">
      <c r="A161" s="23"/>
      <c r="B161" s="120"/>
      <c r="C161" s="121"/>
      <c r="D161" s="68"/>
      <c r="E161" s="22"/>
      <c r="F161" s="35"/>
    </row>
    <row r="162" spans="1:9" ht="18.600000000000001" customHeight="1" x14ac:dyDescent="0.25">
      <c r="A162" s="23"/>
      <c r="B162" s="117" t="s">
        <v>62</v>
      </c>
      <c r="C162" s="118"/>
      <c r="D162" s="50">
        <f>D158+D159</f>
        <v>430588.98000000004</v>
      </c>
    </row>
    <row r="163" spans="1:9" s="37" customFormat="1" ht="19.149999999999999" customHeight="1" x14ac:dyDescent="0.25">
      <c r="A163" s="23"/>
      <c r="B163" s="117" t="s">
        <v>65</v>
      </c>
      <c r="C163" s="118"/>
      <c r="D163" s="27">
        <f>SUM(D164:D167)</f>
        <v>0</v>
      </c>
      <c r="F163" s="25"/>
      <c r="G163" s="25"/>
      <c r="H163" s="25"/>
      <c r="I163" s="25"/>
    </row>
    <row r="164" spans="1:9" s="37" customFormat="1" ht="9" hidden="1" customHeight="1" x14ac:dyDescent="0.25">
      <c r="A164" s="23" t="s">
        <v>69</v>
      </c>
      <c r="B164" s="115"/>
      <c r="C164" s="116"/>
      <c r="D164" s="42"/>
      <c r="F164" s="25"/>
      <c r="G164" s="25"/>
      <c r="H164" s="25"/>
      <c r="I164" s="25"/>
    </row>
    <row r="165" spans="1:9" s="37" customFormat="1" ht="35.25" customHeight="1" x14ac:dyDescent="0.25">
      <c r="A165" s="23"/>
      <c r="B165" s="115"/>
      <c r="C165" s="116"/>
      <c r="D165" s="42"/>
      <c r="F165" s="25"/>
      <c r="G165" s="25"/>
      <c r="H165" s="25"/>
      <c r="I165" s="25"/>
    </row>
    <row r="166" spans="1:9" s="37" customFormat="1" ht="27" customHeight="1" x14ac:dyDescent="0.25">
      <c r="A166" s="23"/>
      <c r="B166" s="102"/>
      <c r="C166" s="103"/>
      <c r="D166" s="36"/>
      <c r="F166" s="25"/>
      <c r="G166" s="25"/>
      <c r="H166" s="25"/>
      <c r="I166" s="25"/>
    </row>
    <row r="167" spans="1:9" s="37" customFormat="1" ht="25.9" customHeight="1" x14ac:dyDescent="0.25">
      <c r="A167" s="23"/>
      <c r="B167" s="106"/>
      <c r="C167" s="108"/>
      <c r="D167" s="36"/>
      <c r="F167" s="25"/>
      <c r="G167" s="25"/>
      <c r="H167" s="25"/>
      <c r="I167" s="25"/>
    </row>
  </sheetData>
  <mergeCells count="60">
    <mergeCell ref="B166:C166"/>
    <mergeCell ref="B167:C167"/>
    <mergeCell ref="B143:C143"/>
    <mergeCell ref="A142:A145"/>
    <mergeCell ref="B145:C145"/>
    <mergeCell ref="A147:A149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9:C149"/>
    <mergeCell ref="A150:A151"/>
    <mergeCell ref="B150:C150"/>
    <mergeCell ref="B151:C151"/>
    <mergeCell ref="B152:C152"/>
    <mergeCell ref="B153:C153"/>
    <mergeCell ref="B141:C141"/>
    <mergeCell ref="B142:C142"/>
    <mergeCell ref="B144:C144"/>
    <mergeCell ref="B146:C146"/>
    <mergeCell ref="B147:C147"/>
    <mergeCell ref="B148:C148"/>
    <mergeCell ref="B134:C134"/>
    <mergeCell ref="B136:C136"/>
    <mergeCell ref="B137:C137"/>
    <mergeCell ref="B138:C138"/>
    <mergeCell ref="B139:C139"/>
    <mergeCell ref="B140:C140"/>
    <mergeCell ref="B39:C39"/>
    <mergeCell ref="B40:C40"/>
    <mergeCell ref="B59:C59"/>
    <mergeCell ref="B80:C80"/>
    <mergeCell ref="B98:C98"/>
    <mergeCell ref="B116:C116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24.01.2020 </vt:lpstr>
      <vt:lpstr>'24.01.2020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2020-01-30T09:03:27Z</cp:lastPrinted>
  <dcterms:created xsi:type="dcterms:W3CDTF">2015-05-15T06:08:32Z</dcterms:created>
  <dcterms:modified xsi:type="dcterms:W3CDTF">2020-01-30T10:54:54Z</dcterms:modified>
</cp:coreProperties>
</file>