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28.04.2020" sheetId="623" r:id="rId2"/>
  </sheets>
  <definedNames>
    <definedName name="_xlnm.Print_Area" localSheetId="0">'26.01.2018 '!$A$1:$D$54</definedName>
    <definedName name="_xlnm.Print_Area" localSheetId="1">'28.04.2020'!$A$1:$D$179</definedName>
  </definedNames>
  <calcPr calcId="162913"/>
</workbook>
</file>

<file path=xl/calcChain.xml><?xml version="1.0" encoding="utf-8"?>
<calcChain xmlns="http://schemas.openxmlformats.org/spreadsheetml/2006/main">
  <c r="D143" i="623" l="1"/>
  <c r="D66" i="623"/>
  <c r="D62" i="623" s="1"/>
  <c r="D177" i="623"/>
  <c r="D160" i="623"/>
  <c r="D138" i="623"/>
  <c r="D120" i="623"/>
  <c r="D102" i="623"/>
  <c r="D83" i="623"/>
  <c r="D43" i="623"/>
  <c r="D36" i="623"/>
  <c r="D30" i="623"/>
  <c r="D11" i="623"/>
  <c r="D4" i="623"/>
  <c r="C51" i="145"/>
  <c r="C36" i="145"/>
  <c r="C34" i="145"/>
  <c r="C16" i="145"/>
  <c r="C33" i="145" s="1"/>
  <c r="C13" i="145"/>
  <c r="D42" i="623" l="1"/>
  <c r="D10" i="623" s="1"/>
  <c r="D158" i="623" s="1"/>
  <c r="D176" i="623" s="1"/>
</calcChain>
</file>

<file path=xl/comments1.xml><?xml version="1.0" encoding="utf-8"?>
<comments xmlns="http://schemas.openxmlformats.org/spreadsheetml/2006/main">
  <authors>
    <author>Finvid3</author>
  </authors>
  <commentList>
    <comment ref="A166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<sst xmlns="http://schemas.openxmlformats.org/spreadsheetml/2006/main" count="214" uniqueCount="104">
  <si>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</si>
  <si>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</si>
  <si>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</si>
  <si>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</si>
  <si>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</si>
  <si>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</si>
  <si>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</si>
  <si>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</si>
  <si>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</si>
  <si>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</si>
  <si>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</si>
  <si>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</si>
  <si>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</si>
  <si>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</si>
  <si>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</si>
  <si>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</si>
  <si>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</si>
  <si>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</si>
  <si>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</si>
  <si>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</si>
  <si>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</si>
  <si>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</si>
  <si>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</si>
  <si>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</si>
  <si>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</si>
  <si>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</si>
  <si>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</si>
  <si>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</si>
  <si>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</si>
  <si>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</si>
  <si>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</si>
  <si>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</si>
  <si>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</si>
  <si>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</si>
  <si>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</si>
  <si>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</si>
  <si>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</si>
  <si>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</si>
  <si>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</si>
  <si>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</si>
  <si>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</si>
  <si>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</si>
  <si>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</si>
  <si>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</si>
  <si>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</si>
  <si>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</si>
  <si>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</si>
  <si>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</si>
  <si>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</si>
  <si>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</si>
  <si>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</si>
  <si>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</si>
  <si>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</si>
  <si>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</si>
  <si>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</si>
  <si>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</si>
  <si>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</si>
  <si>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</si>
  <si>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</si>
  <si>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</si>
  <si>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</si>
  <si>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</si>
  <si>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</si>
  <si>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</si>
  <si>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</si>
  <si>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</si>
  <si>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</si>
  <si>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</si>
  <si>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</si>
  <si>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</si>
  <si>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</si>
  <si>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</si>
  <si>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</si>
  <si>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</si>
  <si>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</si>
  <si>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</si>
  <si>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</si>
  <si>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</si>
  <si>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</si>
  <si>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</si>
  <si>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</si>
  <si>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</si>
  <si>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</si>
  <si>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</si>
  <si>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</si>
  <si>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</si>
  <si>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</si>
  <si>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</si>
  <si>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</si>
  <si>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</si>
  <si>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</si>
  <si>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</si>
  <si>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Відшкодування вартості безоплатно відпущених лікарських засобів</t>
  </si>
  <si>
    <t>,</t>
  </si>
  <si>
    <t>Фінансування видатків міського бюджету за 28.04.2020 року  пооб’єктно</t>
  </si>
  <si>
    <t>Надходження коштів на рахунки міського бюджету 28.04.2020 р., в т.ч.:</t>
  </si>
  <si>
    <t>змішувач для кухні, кран, сифон</t>
  </si>
  <si>
    <t>Інша субвенція на виконання доручень виборців депутатами</t>
  </si>
  <si>
    <t>зар.плата з а 2-гу половину квітня управл.ком.майна, освіта, ЦМЛ, стоматполіклініка, УПСЗН (громадські роботи)</t>
  </si>
  <si>
    <t xml:space="preserve">розпорядження  № 230, 231,233 від 28.04.2020 р. </t>
  </si>
  <si>
    <t>Управління ЖКГ та будівництва</t>
  </si>
  <si>
    <t>заробітна плата КК КП "Північна" по МЦП "Удосконалення системи поводження з ТПВ"</t>
  </si>
  <si>
    <t>доставка тіла померлого</t>
  </si>
  <si>
    <t>послуги з розподілу 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</si>
</sst>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0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6.25" customHeight="1" x14ac:dyDescent="0.25">
      <c r="A1" s="83" t="s">
        <v>94</v>
      </c>
      <c r="B1" s="83"/>
      <c r="C1" s="83"/>
      <c r="D1" s="83"/>
      <c r="E1" s="83"/>
    </row>
    <row r="2" spans="1:5" ht="18.75" customHeight="1" x14ac:dyDescent="0.25">
      <c r="A2" s="84" t="s">
        <v>99</v>
      </c>
      <c r="B2" s="84"/>
      <c r="C2" s="84"/>
      <c r="D2" s="85"/>
      <c r="E2" s="25"/>
    </row>
    <row r="3" spans="1:5" ht="18.7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6" t="s">
        <v>95</v>
      </c>
      <c r="B4" s="87"/>
      <c r="C4" s="88"/>
      <c r="D4" s="74">
        <f>D5+D6</f>
        <v>547140.86</v>
      </c>
      <c r="E4" s="25"/>
    </row>
    <row r="5" spans="1:5" ht="23.45" customHeight="1" x14ac:dyDescent="0.25">
      <c r="A5" s="89" t="s">
        <v>65</v>
      </c>
      <c r="B5" s="90"/>
      <c r="C5" s="91"/>
      <c r="D5" s="46">
        <v>546946.92000000004</v>
      </c>
      <c r="E5" s="25"/>
    </row>
    <row r="6" spans="1:5" ht="23.45" customHeight="1" x14ac:dyDescent="0.25">
      <c r="A6" s="89" t="s">
        <v>66</v>
      </c>
      <c r="B6" s="90"/>
      <c r="C6" s="91"/>
      <c r="D6" s="48">
        <v>193.94</v>
      </c>
      <c r="E6" s="25"/>
    </row>
    <row r="7" spans="1:5" ht="23.45" customHeight="1" x14ac:dyDescent="0.25">
      <c r="A7" s="89" t="s">
        <v>18</v>
      </c>
      <c r="B7" s="90"/>
      <c r="C7" s="91"/>
      <c r="D7" s="46"/>
      <c r="E7" s="25"/>
    </row>
    <row r="8" spans="1:5" ht="19.5" x14ac:dyDescent="0.25">
      <c r="A8" s="94"/>
      <c r="B8" s="95"/>
      <c r="C8" s="96"/>
      <c r="D8" s="46"/>
      <c r="E8" s="25"/>
    </row>
    <row r="9" spans="1:5" s="27" customFormat="1" ht="23.45" customHeight="1" x14ac:dyDescent="0.25">
      <c r="A9" s="94" t="s">
        <v>74</v>
      </c>
      <c r="B9" s="95"/>
      <c r="C9" s="95"/>
      <c r="D9" s="96"/>
      <c r="E9" s="26"/>
    </row>
    <row r="10" spans="1:5" s="27" customFormat="1" ht="21" customHeight="1" x14ac:dyDescent="0.25">
      <c r="A10" s="75" t="s">
        <v>55</v>
      </c>
      <c r="B10" s="94" t="s">
        <v>56</v>
      </c>
      <c r="C10" s="96"/>
      <c r="D10" s="81">
        <f>D11+D30+D36+D42+D140+D141+D142</f>
        <v>646498.23</v>
      </c>
      <c r="E10" s="26"/>
    </row>
    <row r="11" spans="1:5" s="27" customFormat="1" ht="61.35" customHeight="1" x14ac:dyDescent="0.25">
      <c r="A11" s="39" t="s">
        <v>57</v>
      </c>
      <c r="B11" s="97" t="s">
        <v>98</v>
      </c>
      <c r="C11" s="98"/>
      <c r="D11" s="80">
        <f>SUM(D12:D29)</f>
        <v>448058.67000000004</v>
      </c>
      <c r="E11" s="26"/>
    </row>
    <row r="12" spans="1:5" s="44" customFormat="1" ht="21" hidden="1" customHeight="1" x14ac:dyDescent="0.25">
      <c r="A12" s="41"/>
      <c r="B12" s="42"/>
      <c r="C12" s="49" t="s">
        <v>78</v>
      </c>
      <c r="D12" s="70"/>
      <c r="E12" s="43"/>
    </row>
    <row r="13" spans="1:5" s="44" customFormat="1" ht="21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1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1" hidden="1" customHeight="1" x14ac:dyDescent="0.25">
      <c r="A15" s="41"/>
      <c r="B15" s="42" t="s">
        <v>93</v>
      </c>
      <c r="C15" s="49" t="s">
        <v>79</v>
      </c>
      <c r="D15" s="61"/>
      <c r="E15" s="43"/>
    </row>
    <row r="16" spans="1:5" s="44" customFormat="1" ht="21" hidden="1" customHeight="1" x14ac:dyDescent="0.25">
      <c r="A16" s="41"/>
      <c r="B16" s="42"/>
      <c r="C16" s="49" t="s">
        <v>67</v>
      </c>
      <c r="D16" s="61">
        <v>123082.86</v>
      </c>
      <c r="E16" s="43"/>
    </row>
    <row r="17" spans="1:5" s="44" customFormat="1" ht="21" hidden="1" customHeight="1" x14ac:dyDescent="0.25">
      <c r="A17" s="41"/>
      <c r="B17" s="42"/>
      <c r="C17" s="49" t="s">
        <v>80</v>
      </c>
      <c r="D17" s="61">
        <v>159088.01999999999</v>
      </c>
      <c r="E17" s="43"/>
    </row>
    <row r="18" spans="1:5" s="44" customFormat="1" ht="21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1" hidden="1" customHeight="1" x14ac:dyDescent="0.25">
      <c r="A19" s="41"/>
      <c r="B19" s="42"/>
      <c r="C19" s="49" t="s">
        <v>90</v>
      </c>
      <c r="D19" s="61">
        <v>85347.95</v>
      </c>
      <c r="E19" s="43"/>
    </row>
    <row r="20" spans="1:5" s="44" customFormat="1" ht="21" hidden="1" customHeight="1" x14ac:dyDescent="0.25">
      <c r="A20" s="41"/>
      <c r="B20" s="42"/>
      <c r="C20" s="49" t="s">
        <v>19</v>
      </c>
      <c r="D20" s="61">
        <v>2575.5300000000002</v>
      </c>
      <c r="E20" s="43"/>
    </row>
    <row r="21" spans="1:5" s="44" customFormat="1" ht="21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1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1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1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1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1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1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1" hidden="1" customHeight="1" x14ac:dyDescent="0.25">
      <c r="A28" s="41"/>
      <c r="B28" s="42"/>
      <c r="C28" s="59" t="s">
        <v>0</v>
      </c>
      <c r="D28" s="61">
        <v>77964.31</v>
      </c>
      <c r="E28" s="43"/>
    </row>
    <row r="29" spans="1:5" s="44" customFormat="1" ht="21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21" customHeight="1" x14ac:dyDescent="0.25">
      <c r="A30" s="39" t="s">
        <v>8</v>
      </c>
      <c r="B30" s="60" t="s">
        <v>71</v>
      </c>
      <c r="C30" s="50"/>
      <c r="D30" s="80">
        <f>D31+D32+D33+D34+D35</f>
        <v>1454.56</v>
      </c>
      <c r="E30" s="43"/>
    </row>
    <row r="31" spans="1:5" s="27" customFormat="1" ht="21" hidden="1" customHeight="1" x14ac:dyDescent="0.25">
      <c r="A31" s="39"/>
      <c r="B31" s="92" t="s">
        <v>72</v>
      </c>
      <c r="C31" s="93"/>
      <c r="D31" s="28"/>
      <c r="E31" s="26"/>
    </row>
    <row r="32" spans="1:5" s="27" customFormat="1" ht="21" hidden="1" customHeight="1" x14ac:dyDescent="0.25">
      <c r="A32" s="39"/>
      <c r="B32" s="92" t="s">
        <v>15</v>
      </c>
      <c r="C32" s="93"/>
      <c r="D32" s="28"/>
      <c r="E32" s="26"/>
    </row>
    <row r="33" spans="1:5" s="27" customFormat="1" ht="21" hidden="1" customHeight="1" x14ac:dyDescent="0.25">
      <c r="A33" s="39"/>
      <c r="B33" s="92" t="s">
        <v>83</v>
      </c>
      <c r="C33" s="93"/>
      <c r="D33" s="28"/>
      <c r="E33" s="26"/>
    </row>
    <row r="34" spans="1:5" s="27" customFormat="1" ht="21" hidden="1" customHeight="1" x14ac:dyDescent="0.25">
      <c r="A34" s="39"/>
      <c r="B34" s="92" t="s">
        <v>84</v>
      </c>
      <c r="C34" s="93"/>
      <c r="D34" s="28"/>
      <c r="E34" s="26"/>
    </row>
    <row r="35" spans="1:5" s="27" customFormat="1" ht="21" hidden="1" customHeight="1" x14ac:dyDescent="0.25">
      <c r="A35" s="39"/>
      <c r="B35" s="92" t="s">
        <v>67</v>
      </c>
      <c r="C35" s="93"/>
      <c r="D35" s="28">
        <v>1454.56</v>
      </c>
      <c r="E35" s="26"/>
    </row>
    <row r="36" spans="1:5" s="27" customFormat="1" ht="21" customHeight="1" x14ac:dyDescent="0.25">
      <c r="A36" s="39" t="s">
        <v>10</v>
      </c>
      <c r="B36" s="99" t="s">
        <v>71</v>
      </c>
      <c r="C36" s="100"/>
      <c r="D36" s="79">
        <f>D41+D40+D37+D38+D39</f>
        <v>28664.559999999998</v>
      </c>
      <c r="E36" s="26"/>
    </row>
    <row r="37" spans="1:5" s="27" customFormat="1" ht="21" hidden="1" customHeight="1" x14ac:dyDescent="0.25">
      <c r="A37" s="39"/>
      <c r="B37" s="92" t="s">
        <v>67</v>
      </c>
      <c r="C37" s="93"/>
      <c r="D37" s="28">
        <v>12554.8</v>
      </c>
      <c r="E37" s="26"/>
    </row>
    <row r="38" spans="1:5" s="27" customFormat="1" ht="21" hidden="1" customHeight="1" x14ac:dyDescent="0.25">
      <c r="A38" s="39"/>
      <c r="B38" s="92" t="s">
        <v>91</v>
      </c>
      <c r="C38" s="93"/>
      <c r="D38" s="28"/>
      <c r="E38" s="26"/>
    </row>
    <row r="39" spans="1:5" s="27" customFormat="1" ht="21" hidden="1" customHeight="1" x14ac:dyDescent="0.25">
      <c r="A39" s="39"/>
      <c r="B39" s="92" t="s">
        <v>68</v>
      </c>
      <c r="C39" s="93"/>
      <c r="D39" s="28"/>
      <c r="E39" s="26"/>
    </row>
    <row r="40" spans="1:5" s="27" customFormat="1" ht="21" hidden="1" customHeight="1" x14ac:dyDescent="0.25">
      <c r="A40" s="39"/>
      <c r="B40" s="92" t="s">
        <v>15</v>
      </c>
      <c r="C40" s="93"/>
      <c r="D40" s="28">
        <v>16109.76</v>
      </c>
      <c r="E40" s="26"/>
    </row>
    <row r="41" spans="1:5" s="27" customFormat="1" ht="21" hidden="1" customHeight="1" x14ac:dyDescent="0.25">
      <c r="A41" s="39"/>
      <c r="B41" s="92" t="s">
        <v>79</v>
      </c>
      <c r="C41" s="93"/>
      <c r="D41" s="28"/>
      <c r="E41" s="26"/>
    </row>
    <row r="42" spans="1:5" s="27" customFormat="1" ht="25.35" customHeight="1" x14ac:dyDescent="0.25">
      <c r="A42" s="23" t="s">
        <v>26</v>
      </c>
      <c r="B42" s="99" t="s">
        <v>71</v>
      </c>
      <c r="C42" s="100"/>
      <c r="D42" s="62">
        <f>D43+D62+D83+D102+D120+D138</f>
        <v>2917.6099999999997</v>
      </c>
      <c r="E42" s="26"/>
    </row>
    <row r="43" spans="1:5" s="27" customFormat="1" ht="25.35" customHeight="1" x14ac:dyDescent="0.25">
      <c r="A43" s="40"/>
      <c r="B43" s="99" t="s">
        <v>77</v>
      </c>
      <c r="C43" s="100"/>
      <c r="D43" s="28">
        <f>SUM(D44:D61)</f>
        <v>0</v>
      </c>
      <c r="E43" s="26"/>
    </row>
    <row r="44" spans="1:5" s="44" customFormat="1" ht="25.35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5.35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35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35" hidden="1" customHeight="1" x14ac:dyDescent="0.25">
      <c r="A47" s="41"/>
      <c r="B47" s="41"/>
      <c r="C47" s="59" t="s">
        <v>79</v>
      </c>
      <c r="D47" s="63"/>
      <c r="E47" s="43"/>
    </row>
    <row r="48" spans="1:5" s="44" customFormat="1" ht="25.35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5.35" hidden="1" customHeight="1" x14ac:dyDescent="0.25">
      <c r="A49" s="41"/>
      <c r="B49" s="41"/>
      <c r="C49" s="59" t="s">
        <v>80</v>
      </c>
      <c r="D49" s="63"/>
      <c r="E49" s="43"/>
    </row>
    <row r="50" spans="1:5" s="44" customFormat="1" ht="25.35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35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5.35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35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35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5.35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35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5.35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5.35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5.35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5.35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35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5.35" customHeight="1" x14ac:dyDescent="0.25">
      <c r="A62" s="23"/>
      <c r="B62" s="92" t="s">
        <v>1</v>
      </c>
      <c r="C62" s="93"/>
      <c r="D62" s="28">
        <f>SUM(D63:D82)</f>
        <v>1096.33</v>
      </c>
      <c r="E62" s="26"/>
    </row>
    <row r="63" spans="1:5" s="44" customFormat="1" ht="25.35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5.35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5.35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5.35" hidden="1" customHeight="1" x14ac:dyDescent="0.25">
      <c r="A66" s="69"/>
      <c r="B66" s="53"/>
      <c r="C66" s="59" t="s">
        <v>79</v>
      </c>
      <c r="D66" s="65">
        <f>152.74+72</f>
        <v>224.74</v>
      </c>
      <c r="E66" s="43"/>
    </row>
    <row r="67" spans="1:5" s="44" customFormat="1" ht="25.35" hidden="1" customHeight="1" x14ac:dyDescent="0.25">
      <c r="A67" s="69"/>
      <c r="B67" s="55"/>
      <c r="C67" s="59" t="s">
        <v>67</v>
      </c>
      <c r="D67" s="65">
        <v>105.12</v>
      </c>
      <c r="E67" s="43"/>
    </row>
    <row r="68" spans="1:5" s="44" customFormat="1" ht="25.35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5.35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5.35" hidden="1" customHeight="1" x14ac:dyDescent="0.25">
      <c r="A70" s="69"/>
      <c r="B70" s="55"/>
      <c r="C70" s="59" t="s">
        <v>68</v>
      </c>
      <c r="D70" s="65">
        <v>650.27</v>
      </c>
      <c r="E70" s="43"/>
    </row>
    <row r="71" spans="1:5" s="44" customFormat="1" ht="25.35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5.35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5.35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5.35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5.35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5.35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5.35" hidden="1" customHeight="1" x14ac:dyDescent="0.25">
      <c r="A77" s="69"/>
      <c r="B77" s="55"/>
      <c r="C77" s="59" t="s">
        <v>73</v>
      </c>
      <c r="D77" s="65"/>
      <c r="E77" s="43"/>
    </row>
    <row r="78" spans="1:5" s="44" customFormat="1" ht="25.35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5.35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5.35" hidden="1" customHeight="1" x14ac:dyDescent="0.25">
      <c r="A80" s="69"/>
      <c r="B80" s="55"/>
      <c r="C80" s="59" t="s">
        <v>82</v>
      </c>
      <c r="D80" s="65">
        <v>116.2</v>
      </c>
      <c r="E80" s="43"/>
    </row>
    <row r="81" spans="1:9" s="44" customFormat="1" ht="25.35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5.35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25.35" customHeight="1" x14ac:dyDescent="0.25">
      <c r="A83" s="23"/>
      <c r="B83" s="92" t="s">
        <v>2</v>
      </c>
      <c r="C83" s="93"/>
      <c r="D83" s="28">
        <f>SUM(D84:D101)</f>
        <v>462.64</v>
      </c>
      <c r="E83" s="26"/>
    </row>
    <row r="84" spans="1:9" s="44" customFormat="1" ht="25.35" hidden="1" customHeight="1" x14ac:dyDescent="0.25">
      <c r="A84" s="69"/>
      <c r="B84" s="52"/>
      <c r="C84" s="59" t="s">
        <v>78</v>
      </c>
      <c r="D84" s="67"/>
      <c r="E84" s="43"/>
    </row>
    <row r="85" spans="1:9" s="44" customFormat="1" ht="25.35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5.35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5.35" hidden="1" customHeight="1" x14ac:dyDescent="0.25">
      <c r="A87" s="69"/>
      <c r="B87" s="52"/>
      <c r="C87" s="59" t="s">
        <v>79</v>
      </c>
      <c r="D87" s="65">
        <v>462.64</v>
      </c>
      <c r="E87" s="43"/>
    </row>
    <row r="88" spans="1:9" s="44" customFormat="1" ht="25.35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25.35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25.35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5.35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25.35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5.35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5.35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25.35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5.35" hidden="1" customHeight="1" x14ac:dyDescent="0.25">
      <c r="A96" s="69"/>
      <c r="B96" s="52"/>
      <c r="C96" s="59" t="s">
        <v>73</v>
      </c>
      <c r="D96" s="65"/>
      <c r="E96" s="43"/>
    </row>
    <row r="97" spans="1:5" s="44" customFormat="1" ht="25.35" hidden="1" customHeight="1" x14ac:dyDescent="0.25">
      <c r="A97" s="69"/>
      <c r="B97" s="52"/>
      <c r="C97" s="59" t="s">
        <v>70</v>
      </c>
      <c r="D97" s="65"/>
      <c r="E97" s="43"/>
    </row>
    <row r="98" spans="1:5" s="44" customFormat="1" ht="25.35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25.35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25.35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5.35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25.35" customHeight="1" x14ac:dyDescent="0.25">
      <c r="A102" s="29"/>
      <c r="B102" s="92" t="s">
        <v>75</v>
      </c>
      <c r="C102" s="93"/>
      <c r="D102" s="28">
        <f>SUM(D103:D119)</f>
        <v>1358.64</v>
      </c>
      <c r="E102" s="26"/>
    </row>
    <row r="103" spans="1:5" s="44" customFormat="1" ht="25.35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5.35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5.35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5.35" hidden="1" customHeight="1" x14ac:dyDescent="0.25">
      <c r="A106" s="69"/>
      <c r="B106" s="57"/>
      <c r="C106" s="68" t="s">
        <v>79</v>
      </c>
      <c r="D106" s="65"/>
      <c r="E106" s="43"/>
    </row>
    <row r="107" spans="1:5" s="44" customFormat="1" ht="25.35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5.35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5.35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5.35" hidden="1" customHeight="1" x14ac:dyDescent="0.25">
      <c r="A110" s="69"/>
      <c r="B110" s="57"/>
      <c r="C110" s="68" t="s">
        <v>68</v>
      </c>
      <c r="D110" s="65">
        <v>1358.64</v>
      </c>
      <c r="E110" s="43"/>
    </row>
    <row r="111" spans="1:5" s="44" customFormat="1" ht="25.35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5.35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5.35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5.35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5.35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5.35" hidden="1" customHeight="1" x14ac:dyDescent="0.25">
      <c r="A116" s="69"/>
      <c r="B116" s="57"/>
      <c r="C116" s="68" t="s">
        <v>70</v>
      </c>
      <c r="D116" s="65"/>
      <c r="E116" s="43"/>
    </row>
    <row r="117" spans="1:8" s="44" customFormat="1" ht="25.35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5.35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5.35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5.35" customHeight="1" x14ac:dyDescent="0.25">
      <c r="A120" s="23"/>
      <c r="B120" s="102" t="s">
        <v>76</v>
      </c>
      <c r="C120" s="103"/>
      <c r="D120" s="28">
        <f>SUM(D121:D137)</f>
        <v>0</v>
      </c>
      <c r="E120" s="26"/>
      <c r="G120" s="30"/>
      <c r="H120" s="30"/>
    </row>
    <row r="121" spans="1:8" s="44" customFormat="1" ht="25.35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25.35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5.35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5.35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25.35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25.35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25.35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5.35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25.35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5.35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5.35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25.35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5.35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25.35" hidden="1" customHeight="1" x14ac:dyDescent="0.25">
      <c r="A134" s="69"/>
      <c r="B134" s="57"/>
      <c r="C134" s="59" t="s">
        <v>70</v>
      </c>
      <c r="D134" s="63"/>
      <c r="E134" s="43"/>
    </row>
    <row r="135" spans="1:5" s="44" customFormat="1" ht="25.35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25.35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25.35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25.35" customHeight="1" x14ac:dyDescent="0.25">
      <c r="A138" s="69"/>
      <c r="B138" s="92" t="s">
        <v>88</v>
      </c>
      <c r="C138" s="93"/>
      <c r="D138" s="58">
        <f>D139</f>
        <v>0</v>
      </c>
      <c r="E138" s="43"/>
    </row>
    <row r="139" spans="1:5" s="44" customFormat="1" ht="25.35" hidden="1" customHeight="1" x14ac:dyDescent="0.25">
      <c r="A139" s="69"/>
      <c r="B139" s="53"/>
      <c r="C139" s="54" t="s">
        <v>89</v>
      </c>
      <c r="D139" s="66"/>
      <c r="E139" s="43"/>
    </row>
    <row r="140" spans="1:5" s="27" customFormat="1" ht="35.450000000000003" customHeight="1" x14ac:dyDescent="0.25">
      <c r="A140" s="104" t="s">
        <v>58</v>
      </c>
      <c r="B140" s="99" t="s">
        <v>92</v>
      </c>
      <c r="C140" s="100"/>
      <c r="D140" s="21">
        <v>165402.82999999999</v>
      </c>
      <c r="E140" s="26"/>
    </row>
    <row r="141" spans="1:5" s="27" customFormat="1" ht="21" customHeight="1" x14ac:dyDescent="0.25">
      <c r="A141" s="105"/>
      <c r="B141" s="107"/>
      <c r="C141" s="108"/>
      <c r="D141" s="21"/>
      <c r="E141" s="26"/>
    </row>
    <row r="142" spans="1:5" s="27" customFormat="1" ht="21" customHeight="1" x14ac:dyDescent="0.25">
      <c r="A142" s="106"/>
      <c r="B142" s="107"/>
      <c r="C142" s="108"/>
      <c r="D142" s="71"/>
      <c r="E142" s="26"/>
    </row>
    <row r="143" spans="1:5" s="32" customFormat="1" ht="24.2" customHeight="1" x14ac:dyDescent="0.25">
      <c r="A143" s="77" t="s">
        <v>23</v>
      </c>
      <c r="B143" s="109" t="s">
        <v>59</v>
      </c>
      <c r="C143" s="110"/>
      <c r="D143" s="78">
        <f>SUM(D144:D157)</f>
        <v>47630.13</v>
      </c>
      <c r="E143" s="31"/>
    </row>
    <row r="144" spans="1:5" s="32" customFormat="1" ht="24.2" customHeight="1" x14ac:dyDescent="0.25">
      <c r="A144" s="23" t="s">
        <v>68</v>
      </c>
      <c r="B144" s="101" t="s">
        <v>96</v>
      </c>
      <c r="C144" s="101"/>
      <c r="D144" s="28">
        <v>6126</v>
      </c>
      <c r="E144" s="33"/>
    </row>
    <row r="145" spans="1:7" s="32" customFormat="1" ht="37.5" customHeight="1" x14ac:dyDescent="0.25">
      <c r="A145" s="113" t="s">
        <v>100</v>
      </c>
      <c r="B145" s="101" t="s">
        <v>101</v>
      </c>
      <c r="C145" s="101"/>
      <c r="D145" s="21">
        <v>15058.21</v>
      </c>
      <c r="E145" s="33"/>
    </row>
    <row r="146" spans="1:7" s="32" customFormat="1" ht="25.7" customHeight="1" x14ac:dyDescent="0.25">
      <c r="A146" s="114"/>
      <c r="B146" s="101" t="s">
        <v>102</v>
      </c>
      <c r="C146" s="101"/>
      <c r="D146" s="21">
        <v>1867.14</v>
      </c>
      <c r="E146" s="33"/>
    </row>
    <row r="147" spans="1:7" s="32" customFormat="1" ht="27.2" hidden="1" customHeight="1" x14ac:dyDescent="0.25">
      <c r="A147" s="115"/>
      <c r="B147" s="101"/>
      <c r="C147" s="101"/>
      <c r="D147" s="21"/>
      <c r="E147" s="33"/>
    </row>
    <row r="148" spans="1:7" s="32" customFormat="1" ht="37.15" hidden="1" customHeight="1" x14ac:dyDescent="0.25">
      <c r="A148" s="115"/>
      <c r="B148" s="101"/>
      <c r="C148" s="101"/>
      <c r="D148" s="21"/>
      <c r="E148" s="33"/>
    </row>
    <row r="149" spans="1:7" s="32" customFormat="1" ht="27.2" hidden="1" customHeight="1" x14ac:dyDescent="0.25">
      <c r="A149" s="115"/>
      <c r="B149" s="101"/>
      <c r="C149" s="101"/>
      <c r="D149" s="21"/>
      <c r="E149" s="33"/>
    </row>
    <row r="150" spans="1:7" s="32" customFormat="1" ht="68.849999999999994" hidden="1" customHeight="1" x14ac:dyDescent="0.25">
      <c r="A150" s="115"/>
      <c r="B150" s="101"/>
      <c r="C150" s="101"/>
      <c r="D150" s="21"/>
      <c r="E150" s="33"/>
    </row>
    <row r="151" spans="1:7" s="32" customFormat="1" ht="27.2" hidden="1" customHeight="1" x14ac:dyDescent="0.25">
      <c r="A151" s="115"/>
      <c r="B151" s="111"/>
      <c r="C151" s="112"/>
      <c r="D151" s="21"/>
      <c r="E151" s="33"/>
    </row>
    <row r="152" spans="1:7" s="32" customFormat="1" ht="27.2" hidden="1" customHeight="1" x14ac:dyDescent="0.25">
      <c r="A152" s="115"/>
      <c r="B152" s="99"/>
      <c r="C152" s="100"/>
      <c r="D152" s="21"/>
      <c r="E152" s="33"/>
    </row>
    <row r="153" spans="1:7" s="32" customFormat="1" ht="27.2" hidden="1" customHeight="1" x14ac:dyDescent="0.25">
      <c r="A153" s="115"/>
      <c r="B153" s="99"/>
      <c r="C153" s="100"/>
      <c r="D153" s="21"/>
      <c r="E153" s="33"/>
    </row>
    <row r="154" spans="1:7" s="32" customFormat="1" ht="43.7" hidden="1" customHeight="1" x14ac:dyDescent="0.25">
      <c r="A154" s="115"/>
      <c r="B154" s="99"/>
      <c r="C154" s="100"/>
      <c r="D154" s="21"/>
      <c r="E154" s="33"/>
    </row>
    <row r="155" spans="1:7" s="32" customFormat="1" ht="27.75" hidden="1" customHeight="1" x14ac:dyDescent="0.25">
      <c r="A155" s="115"/>
      <c r="B155" s="107"/>
      <c r="C155" s="108"/>
      <c r="D155" s="21"/>
      <c r="E155" s="33"/>
    </row>
    <row r="156" spans="1:7" s="32" customFormat="1" ht="25.7" hidden="1" customHeight="1" x14ac:dyDescent="0.25">
      <c r="A156" s="115"/>
      <c r="B156" s="99"/>
      <c r="C156" s="100"/>
      <c r="D156" s="21"/>
      <c r="E156" s="33"/>
    </row>
    <row r="157" spans="1:7" s="32" customFormat="1" ht="25.7" customHeight="1" x14ac:dyDescent="0.25">
      <c r="A157" s="116"/>
      <c r="B157" s="99" t="s">
        <v>103</v>
      </c>
      <c r="C157" s="120"/>
      <c r="D157" s="21">
        <v>24578.78</v>
      </c>
      <c r="E157" s="33"/>
    </row>
    <row r="158" spans="1:7" s="32" customFormat="1" ht="20.25" customHeight="1" x14ac:dyDescent="0.25">
      <c r="A158" s="23"/>
      <c r="B158" s="117" t="s">
        <v>20</v>
      </c>
      <c r="C158" s="118"/>
      <c r="D158" s="46">
        <f>D10+D143</f>
        <v>694128.36</v>
      </c>
      <c r="E158" s="33"/>
      <c r="F158" s="34"/>
      <c r="G158" s="34"/>
    </row>
    <row r="159" spans="1:7" s="32" customFormat="1" ht="20.25" customHeight="1" x14ac:dyDescent="0.25">
      <c r="A159" s="23"/>
      <c r="B159" s="117"/>
      <c r="C159" s="119"/>
      <c r="D159" s="73"/>
      <c r="E159" s="33"/>
      <c r="F159" s="34"/>
    </row>
    <row r="160" spans="1:7" s="32" customFormat="1" ht="20.25" customHeight="1" x14ac:dyDescent="0.25">
      <c r="A160" s="23"/>
      <c r="B160" s="117" t="s">
        <v>60</v>
      </c>
      <c r="C160" s="118"/>
      <c r="D160" s="72">
        <f>SUM(D161:D175)</f>
        <v>0</v>
      </c>
      <c r="E160" s="33"/>
      <c r="G160" s="34"/>
    </row>
    <row r="161" spans="1:6" s="32" customFormat="1" ht="41.25" customHeight="1" x14ac:dyDescent="0.25">
      <c r="A161" s="23"/>
      <c r="B161" s="99"/>
      <c r="C161" s="100"/>
      <c r="D161" s="56"/>
      <c r="E161" s="33"/>
    </row>
    <row r="162" spans="1:6" s="32" customFormat="1" hidden="1" x14ac:dyDescent="0.25">
      <c r="A162" s="38"/>
      <c r="B162" s="99"/>
      <c r="C162" s="100"/>
      <c r="D162" s="56"/>
      <c r="E162" s="22"/>
      <c r="F162" s="34"/>
    </row>
    <row r="163" spans="1:6" s="32" customFormat="1" hidden="1" x14ac:dyDescent="0.25">
      <c r="A163" s="23"/>
      <c r="B163" s="99"/>
      <c r="C163" s="100"/>
      <c r="D163" s="56"/>
      <c r="E163" s="22"/>
      <c r="F163" s="34"/>
    </row>
    <row r="164" spans="1:6" s="32" customFormat="1" hidden="1" x14ac:dyDescent="0.25">
      <c r="A164" s="23"/>
      <c r="B164" s="99"/>
      <c r="C164" s="100"/>
      <c r="D164" s="56"/>
      <c r="E164" s="22"/>
      <c r="F164" s="34"/>
    </row>
    <row r="165" spans="1:6" s="32" customFormat="1" hidden="1" x14ac:dyDescent="0.25">
      <c r="A165" s="23"/>
      <c r="B165" s="99"/>
      <c r="C165" s="100"/>
      <c r="D165" s="56"/>
      <c r="E165" s="22"/>
      <c r="F165" s="34"/>
    </row>
    <row r="166" spans="1:6" s="32" customFormat="1" hidden="1" x14ac:dyDescent="0.25">
      <c r="A166" s="23"/>
      <c r="B166" s="99"/>
      <c r="C166" s="100"/>
      <c r="D166" s="56"/>
      <c r="E166" s="22"/>
      <c r="F166" s="34"/>
    </row>
    <row r="167" spans="1:6" s="32" customFormat="1" hidden="1" x14ac:dyDescent="0.25">
      <c r="A167" s="23"/>
      <c r="B167" s="99"/>
      <c r="C167" s="100"/>
      <c r="D167" s="56"/>
      <c r="E167" s="22"/>
      <c r="F167" s="34"/>
    </row>
    <row r="168" spans="1:6" s="32" customFormat="1" hidden="1" x14ac:dyDescent="0.25">
      <c r="A168" s="23"/>
      <c r="B168" s="99"/>
      <c r="C168" s="100"/>
      <c r="D168" s="56"/>
      <c r="E168" s="22"/>
      <c r="F168" s="34"/>
    </row>
    <row r="169" spans="1:6" s="32" customFormat="1" hidden="1" x14ac:dyDescent="0.25">
      <c r="A169" s="23"/>
      <c r="B169" s="99"/>
      <c r="C169" s="100"/>
      <c r="D169" s="56"/>
      <c r="E169" s="22"/>
      <c r="F169" s="34"/>
    </row>
    <row r="170" spans="1:6" s="32" customFormat="1" hidden="1" x14ac:dyDescent="0.25">
      <c r="A170" s="23"/>
      <c r="B170" s="99"/>
      <c r="C170" s="100"/>
      <c r="D170" s="56"/>
      <c r="E170" s="22"/>
      <c r="F170" s="34"/>
    </row>
    <row r="171" spans="1:6" s="32" customFormat="1" hidden="1" x14ac:dyDescent="0.25">
      <c r="A171" s="23"/>
      <c r="B171" s="99"/>
      <c r="C171" s="100"/>
      <c r="D171" s="56"/>
      <c r="E171" s="22"/>
      <c r="F171" s="34"/>
    </row>
    <row r="172" spans="1:6" s="32" customFormat="1" hidden="1" x14ac:dyDescent="0.25">
      <c r="A172" s="23"/>
      <c r="B172" s="99"/>
      <c r="C172" s="100"/>
      <c r="D172" s="56"/>
      <c r="E172" s="22"/>
      <c r="F172" s="34"/>
    </row>
    <row r="173" spans="1:6" s="32" customFormat="1" hidden="1" x14ac:dyDescent="0.25">
      <c r="A173" s="76"/>
      <c r="B173" s="99"/>
      <c r="C173" s="100"/>
      <c r="D173" s="56"/>
      <c r="E173" s="22"/>
      <c r="F173" s="34"/>
    </row>
    <row r="174" spans="1:6" s="32" customFormat="1" hidden="1" x14ac:dyDescent="0.25">
      <c r="A174" s="23"/>
      <c r="B174" s="99"/>
      <c r="C174" s="100"/>
      <c r="D174" s="56"/>
      <c r="E174" s="22"/>
      <c r="F174" s="34"/>
    </row>
    <row r="175" spans="1:6" s="32" customFormat="1" x14ac:dyDescent="0.25">
      <c r="A175" s="23"/>
      <c r="B175" s="99"/>
      <c r="C175" s="100"/>
      <c r="D175" s="56"/>
      <c r="E175" s="22"/>
      <c r="F175" s="34"/>
    </row>
    <row r="176" spans="1:6" ht="19.149999999999999" customHeight="1" x14ac:dyDescent="0.25">
      <c r="A176" s="23"/>
      <c r="B176" s="117" t="s">
        <v>61</v>
      </c>
      <c r="C176" s="118"/>
      <c r="D176" s="46">
        <f>D158+D160</f>
        <v>694128.36</v>
      </c>
    </row>
    <row r="177" spans="1:9" s="36" customFormat="1" ht="23.1" customHeight="1" x14ac:dyDescent="0.25">
      <c r="A177" s="23"/>
      <c r="B177" s="117" t="s">
        <v>64</v>
      </c>
      <c r="C177" s="118"/>
      <c r="D177" s="26">
        <f>SUM(D178:D179)</f>
        <v>5000</v>
      </c>
      <c r="F177" s="24"/>
      <c r="G177" s="24"/>
      <c r="H177" s="24"/>
      <c r="I177" s="24"/>
    </row>
    <row r="178" spans="1:9" s="36" customFormat="1" x14ac:dyDescent="0.25">
      <c r="A178" s="23" t="s">
        <v>67</v>
      </c>
      <c r="B178" s="99" t="s">
        <v>97</v>
      </c>
      <c r="C178" s="100"/>
      <c r="D178" s="35">
        <v>5000</v>
      </c>
      <c r="F178" s="24"/>
      <c r="G178" s="24"/>
      <c r="H178" s="24"/>
      <c r="I178" s="24"/>
    </row>
    <row r="179" spans="1:9" s="36" customFormat="1" x14ac:dyDescent="0.25">
      <c r="A179" s="23"/>
      <c r="B179" s="99"/>
      <c r="C179" s="100"/>
      <c r="D179" s="35"/>
      <c r="F179" s="24"/>
      <c r="G179" s="24"/>
      <c r="H179" s="24"/>
      <c r="I179" s="24"/>
    </row>
    <row r="180" spans="1:9" ht="21" customHeight="1" x14ac:dyDescent="0.25"/>
  </sheetData>
  <mergeCells count="70">
    <mergeCell ref="B175:C175"/>
    <mergeCell ref="B176:C176"/>
    <mergeCell ref="B177:C177"/>
    <mergeCell ref="B178:C178"/>
    <mergeCell ref="B179:C179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8:C158"/>
    <mergeCell ref="B159:C159"/>
    <mergeCell ref="B160:C160"/>
    <mergeCell ref="B161:C161"/>
    <mergeCell ref="B157:C157"/>
    <mergeCell ref="B162:C162"/>
    <mergeCell ref="B151:C151"/>
    <mergeCell ref="B152:C152"/>
    <mergeCell ref="B153:C153"/>
    <mergeCell ref="B154:C154"/>
    <mergeCell ref="A145:A157"/>
    <mergeCell ref="B155:C155"/>
    <mergeCell ref="B156:C156"/>
    <mergeCell ref="B145:C145"/>
    <mergeCell ref="B146:C146"/>
    <mergeCell ref="B147:C147"/>
    <mergeCell ref="B150:C150"/>
    <mergeCell ref="B149:C149"/>
    <mergeCell ref="B138:C138"/>
    <mergeCell ref="A140:A142"/>
    <mergeCell ref="B140:C140"/>
    <mergeCell ref="B141:C141"/>
    <mergeCell ref="B142:C142"/>
    <mergeCell ref="B144:C144"/>
    <mergeCell ref="B143:C143"/>
    <mergeCell ref="B43:C43"/>
    <mergeCell ref="B62:C62"/>
    <mergeCell ref="B148:C148"/>
    <mergeCell ref="B83:C83"/>
    <mergeCell ref="B102:C102"/>
    <mergeCell ref="B120:C120"/>
    <mergeCell ref="B36:C36"/>
    <mergeCell ref="B37:C37"/>
    <mergeCell ref="B38:C38"/>
    <mergeCell ref="B40:C40"/>
    <mergeCell ref="B41:C41"/>
    <mergeCell ref="B42:C42"/>
    <mergeCell ref="B39:C39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5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28.04.2020</vt:lpstr>
      <vt:lpstr>'26.01.2018 '!Область_печати</vt:lpstr>
      <vt:lpstr>'28.04.2020'!Область_печати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2020-04-29T08:28:41Z</cp:lastPrinted>
  <dcterms:created xsi:type="dcterms:W3CDTF">2015-05-15T06:08:32Z</dcterms:created>
  <dcterms:modified xsi:type="dcterms:W3CDTF">2020-05-04T13:10:49Z</dcterms:modified>
</cp:coreProperties>
</file>