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14172" windowHeight="7368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комісія'!$B$1:$K$63</definedName>
  </definedNames>
  <calcPr calcId="125725"/>
</workbook>
</file>

<file path=xl/calcChain.xml><?xml version="1.0" encoding="utf-8"?>
<calcChain xmlns="http://schemas.openxmlformats.org/spreadsheetml/2006/main">
  <c r="J62" i="2"/>
  <c r="F62"/>
  <c r="J61"/>
  <c r="J60"/>
  <c r="J59"/>
  <c r="J8"/>
  <c r="J7"/>
  <c r="J6"/>
  <c r="J5"/>
  <c r="F61"/>
  <c r="F57"/>
  <c r="G57"/>
  <c r="H57"/>
  <c r="I57"/>
  <c r="J57"/>
  <c r="E57"/>
  <c r="F29"/>
  <c r="F8"/>
  <c r="F7" l="1"/>
  <c r="F60"/>
  <c r="F59"/>
  <c r="E44" l="1"/>
</calcChain>
</file>

<file path=xl/sharedStrings.xml><?xml version="1.0" encoding="utf-8"?>
<sst xmlns="http://schemas.openxmlformats.org/spreadsheetml/2006/main" count="104" uniqueCount="104">
  <si>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</si>
  <si>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</si>
  <si>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</si>
  <si>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</si>
  <si>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Листи, дата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</si>
  <si>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</si>
  <si>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</si>
  <si>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</si>
  <si>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 xml:space="preserve">Зміни за рахунок субвенцій </t>
  </si>
  <si>
    <t xml:space="preserve">Пропозиції по внесенню змін до бюджету, грн. </t>
  </si>
  <si>
    <t>Підготовка та друк інформаційного каталогу про історичний та туристичний розвиток Ніжина ( 500 примірників )</t>
  </si>
  <si>
    <t>Лист Держ.міграційної служби від 02.03.2020</t>
  </si>
  <si>
    <t>176 000</t>
  </si>
  <si>
    <t>Субвенція  державному бюджету: Програма  підтримки ДМС: поліпшення якості умов обслуговування та надання  адміністративних послуг населенню (поточні ремонти)</t>
  </si>
  <si>
    <t>Лист "Спорт для всіх"від 16.03.2020 № 73</t>
  </si>
  <si>
    <t xml:space="preserve"> Лист територіального центру від 07.04.2002 №89</t>
  </si>
  <si>
    <t>Лист відділу з питань фізкультури та спорту від 09.04.2020 №02-25/35</t>
  </si>
  <si>
    <t>1</t>
  </si>
  <si>
    <t>4</t>
  </si>
  <si>
    <t>Лист упр.культури від 18.03.2020 № 1-16/121</t>
  </si>
  <si>
    <t>5</t>
  </si>
  <si>
    <t>6</t>
  </si>
  <si>
    <t>Лист упр.культури від 10.03.2020 № 1-16/101</t>
  </si>
  <si>
    <t>Лист КНП стомат. поліклініки від 02.03.2020 № 90</t>
  </si>
  <si>
    <t>Облаштування будівлі системою автоматичної пожежної сигналізації  та підключення системи АПС, КПКВ 2100 КЕКВ 2610 - 120 000; обробка дерев’яних елементів горищного покриття вогнезахисною сумішшю -  7 500</t>
  </si>
  <si>
    <t>7</t>
  </si>
  <si>
    <t>Листи упр.культури від 02.04.20р. №1-16/138, Держархіву Чернігівської обл. від 23.01.2020 № 151/01-24,  УЖКГ та Б від 18.02.2020 № 01-14/252</t>
  </si>
  <si>
    <t>8</t>
  </si>
  <si>
    <t xml:space="preserve">Виготовлення та встановлення стелажів на ІІ поверсі в кількості 53 од. односторонніх та 17 од. двосторонніх - 343 220 грн.;  виготовлення та встановлення стелажів на ІV поверсі (44 од.) - 458 718 грн.                     </t>
  </si>
  <si>
    <t>9</t>
  </si>
  <si>
    <t>10</t>
  </si>
  <si>
    <t>11</t>
  </si>
  <si>
    <t>12</t>
  </si>
  <si>
    <t>13</t>
  </si>
  <si>
    <t>Додатково: кошти за  приєднання  та збільшення потужностей електромереж -          64 684,8;  за виготовлення проектів з проведенням відповідних експертиз - 90 000</t>
  </si>
  <si>
    <t>Лист  управління комун.майна та земельних відносин від 17.03.2020 № 414</t>
  </si>
  <si>
    <t>Організація землеустрою земель комун.власності - 60 000 (З.Ф.); проведення експертної грошової оцінки - 30 000 (С.Ф.)</t>
  </si>
  <si>
    <t xml:space="preserve">Додаткові кошти на придбання 2-х вікон </t>
  </si>
  <si>
    <t>Лист Департаменту фінансів ОДА від 16.04.20 р. №08-20/132</t>
  </si>
  <si>
    <t>Інша субвенція на виконання доручень депутатами обласної ради</t>
  </si>
  <si>
    <t>Розпор.ОДА і обл. ради від 06.04.2020 № 34, розпор.міського голови від 09.04.2020 № 101</t>
  </si>
  <si>
    <t>Інша субвенція на виконання доручень депутатами обласної ради                                                                 (УЖКГ та Б: поточний ремонт під’їздів)</t>
  </si>
  <si>
    <t>Лист пологового будинку від 16.04.20р. № 1-02/207</t>
  </si>
  <si>
    <t>Лист пологового будинку від 17.04.20 р. № 1-02/208</t>
  </si>
  <si>
    <t>Виділити додатково кошти на придбання дезінфікуючих засобів для проведення заходів, спрямованих на запобігання та поширення COVID-19</t>
  </si>
  <si>
    <t>Зміни в межах кошторисних призначень ( +-)</t>
  </si>
  <si>
    <t>Пропозиції комісії з питань соціально- економічного розвитку міста,  підприємницької діяльності, дерегуляції, фінансів та бюджету                       (Мамедов В.Х) від 27.04.2020 р.</t>
  </si>
  <si>
    <t xml:space="preserve">Пропозиції по внесенню змін до бюджету міста на 72 сесію Ніжинської міської ради VІІ скликання від  29.04.2020 р. </t>
  </si>
  <si>
    <t>За рахунок перевиконання доходної частини бюджету - 7 600 000 грн.</t>
  </si>
  <si>
    <t>Лист молодіжного центру від 16.04.20 р. № 26</t>
  </si>
  <si>
    <t>(+,-) 2 000               (+,-) 100</t>
  </si>
  <si>
    <t>100 грн. виділити з резервного фонду (непередбачувані витрати громадського бюджету)</t>
  </si>
  <si>
    <t>Протокол депутатської комісії(Мамедов В.Х.) від 20.02.20 р. № 111</t>
  </si>
  <si>
    <t>Передбачити в резервному фонді бюджету кошти на проектні роботи по реставрації Спасо-Преображенської церкви</t>
  </si>
  <si>
    <t>Лист управл.освіти від 25.03.20 р. № 01-10/659</t>
  </si>
  <si>
    <t>Додатково на співфінансування по субвенції на забезпечення належних санітарно-гігієнічних умов у приміщеннях закладів ЗСО</t>
  </si>
  <si>
    <t>Лист ЦМЛ від 13.04.20 р. № 01-14</t>
  </si>
  <si>
    <t>Додаткові кошти на преміювання 46 соцпрацівників в розм.200% пос.окладу на період  проведення заходів по запобіганню поширенню коронавірусної інфекції  COVID-19 ( працівники групи ризику)</t>
  </si>
  <si>
    <t>Всього</t>
  </si>
  <si>
    <t>Постанова КМУ від 25.03.20р. №250, лист ОДА від 03.04.20р., лист Департаменту фінансів ОДА від 21.04.20р. № 07-20/135</t>
  </si>
  <si>
    <t>Субвенція з обласного бюджету на здійснення підтримки окремих закладів та заходів у системі охорони здоров’я за рахунок відповідної субвенції з державного бюджету на лікування хворих на цукровий діабет інсуліном та нецукровий діабет десмопресином на 2020 рік (квітень-вересень)</t>
  </si>
  <si>
    <t>14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</si>
  <si>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</si>
  <si>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Лист управління комун.майна та земел.відносин від 21.04.20р. № 608</t>
  </si>
  <si>
    <t xml:space="preserve">Виділити кошти по програмі інформатизації на обслуговування комп’ютерної програми по проекту "Е-Рішення для громад" - по 7500 грн. на 8 місяців </t>
  </si>
  <si>
    <t>Лист УЖКГ та Б від 21.04.20 № 01-14/465-2</t>
  </si>
  <si>
    <t>Виділити додатково кошти на поточне обслуговування та ремонт інтернет-мережі, устаткування відеокамер по місту</t>
  </si>
  <si>
    <t>Листи УЖКГ та Б від 08.04.20 р. № 01-14/485, від 15.04.20р. № 01-14/522</t>
  </si>
  <si>
    <t>Зміни в межах проекту громадського бюджету "Благоустрій території міста Ніжина в урочищі Маркове": КЕКВ 2210 - 9000 грн., КЕКВ 2240 - 7400 грн., КЕКВ 3110 + 16400 грн.; 18000 грн. на придбання блакитних ялинок перенести з КЕКВ 2210 на КЕКВ 3110</t>
  </si>
  <si>
    <t>(+,-) 16 400                (+,-) 18 000</t>
  </si>
  <si>
    <t>Бюджетні установи міста(крім закладів охорони здоров’я)</t>
  </si>
  <si>
    <t>Додатково на зарплату до кінця року - 27 831,8 тис. грн., продукти харчування - 5,0 тис. грн.</t>
  </si>
  <si>
    <t>Заклади охорони здоров’я</t>
  </si>
  <si>
    <t>Разом на захищені статті</t>
  </si>
  <si>
    <t>Виділити додаткові кошти на програму фін.підтримки на придбання ліжок функціональних 6 шт - 132 300 грн.</t>
  </si>
  <si>
    <t>-</t>
  </si>
  <si>
    <t>На заходи з пожежної безпеки для музею: проведення замірів опору ізоляції приладів електромереж -    15 000, закупівля вогнегасників -     2 200, заправка вогнегасників -        3 000; для БК придбання радіосистеми (мікрофон) -25 000, бездротової радіосистеми для озвучування музінструментів на вулиці- 27 000, поточний ремонт БК- 70 000; для  управління: придбання 2 комп.- 30 000 та  1 принтера -       12 000; кошти  для створення  муралу (сквер Ю.Лисянського) -     67 196 грн.</t>
  </si>
  <si>
    <t>зарплата ДНЗ, ЗОШ</t>
  </si>
  <si>
    <t>на заходи з пожежної безпеки для музею</t>
  </si>
  <si>
    <t>КП "НУВКГ" на  облаштування  багатоквартирних житлових будинків засобами обліку води</t>
  </si>
  <si>
    <t>Лист ДКП ТРК НТБ від 23.04.20 № 07</t>
  </si>
  <si>
    <t>Виділити на квітень 2020 р. кошти на зарплату, ЄСВ, за мовлення, охорону, енергоносії, банківські послуги, податок на частоти</t>
  </si>
  <si>
    <t>Лист ДФ ОДА від 23.04.20 р. № 07-20/141</t>
  </si>
  <si>
    <t>Зміни по субвенції з обласного бюджету на надання державної підтримки особам з особливими освітніми потребами за рахунок відповідної субвенції з державного бюджету (спец.фонд - 15 500 грн., загальний фонд + 31 900 грн.)</t>
  </si>
  <si>
    <t>- 15 500                           + 31 900</t>
  </si>
  <si>
    <t>Виділити додатково на травень-грудень: заробітну плату інтернів (11 чол.) 570 500 грн., премію до Дня медичного працівника (50% посадового окладу) 1 404 000 грн.,  відрядження 110 000 грн., пільгові пенсії 170 000 грн., послуги перевізників до 11.05.20 172 200 грн.</t>
  </si>
  <si>
    <t>Листи пологового будинку від 21.04.20р. № 1-02/212, від 24.0420 р. № 1-02/219</t>
  </si>
  <si>
    <t xml:space="preserve">Виділити додаткові кошти на ІІ квартал року: заробітна плата з нарахуваннями за квітень  300 000 грн., премію до Дня медичного працівника  (50% посадового окладу) 412 950 грн., допомогу на оздоровлення 97 600 грн., заробітну плату лікарів-інтернів (8 чол.) 138 290 грн., м’який інвентар – 20 000 грн, медичні бланки – 20 000 грн, меблі (ліжка) 10 шт – 36 000 грн, тумбочки (10 шт) - 8 000 грн, тумбочки до функціональних ліжок (6 шт.) - 30 000 грн., матраци (10шт)- 18 000 грн, програма бухобліку «Дебет плюс V12» -30 000 грн,
зв‘язок 9 000 грн;  техобслуговування медичного обладнання - 12 000 грн;
бактер.аналіз стерильності та дослідження на стафілокок -        20 000 грн; дезінфекція приміщень- 6 000 грн; ремонт медичного обладнання - 20 000 грн;
страхування 3 400 грн, повірка мед.обладнання та приладів обліку – 5 000 грн.,
поточний ремонт отмостки блоку В – 160 000 грн., відрядження -    10 000 грн., навчання та підвищ. кваліфікації немедичних працівників – 1 920 грн
 </t>
  </si>
  <si>
    <t>Листи КНП стомат. поліклініки від 23.04.2020, від 24.04.20 р. № 200</t>
  </si>
  <si>
    <t>Додаткові кошти до кінця року на: заробітна плата - 3 089 136 грн., медикаменти -   350 000 грн., пільгова пенсія - 10 962 грн., зв’язок - 2 000 грн, придбання принтера та канцтоварів - 12 800 грн., премія до Дня медпрацівника (50% посадового окладу) - 121 149 грн.</t>
  </si>
  <si>
    <t>На 2 міс. зарплата 806140 грн., медикаменти 50000 грн., пільгова пенсія - 10 962 грн., зв’язок - 2 000 грн, принтер та канцтовари         12 800 грн., премія 121149 грн.</t>
  </si>
  <si>
    <t>Лист МЦ "Спорт для всіх" від 23.04.20 р. № 101</t>
  </si>
  <si>
    <t>Додатково на благоустрій території спортивних майданчиків на стадіоні "Спартак"</t>
  </si>
  <si>
    <t>в т.ч. за рахунок зменшення резервного фонду по ЦМЛ на 218 043 грн.</t>
  </si>
  <si>
    <t>в т.ч.: зарплата інтернів на 3 міс. 214000 грн., пільгові пенсії на 3 міс. 63800 грн., відрядні на 3 міс. 41300 грн., премія 1404000 грн. В т.ч. за рахунок зменшення резервного фонду по ЦМЛ на 218 043 грн.</t>
  </si>
  <si>
    <t>Додатково на зарплату до кінця року - 8 133,6 тис. грн., медикаменти - 350,0 тис. грн.</t>
  </si>
  <si>
    <t>Додатково на зарплату до кінця року - 35 965,4 тис. грн., продукти харчування - 5,0 тис. грн., медикаменти - 350,0 тис. грн.</t>
  </si>
  <si>
    <t>Лист ЦМЛ від 24.04.20 р. № 01-14/</t>
  </si>
  <si>
    <t>Зекономлені кошти від придбання генератора направити на закупівлю решітки для ізоляції генератора</t>
  </si>
  <si>
    <t>(+,-) 6 700</t>
  </si>
  <si>
    <t>Лист ЦМЛ від 217.04.2020 № 01-14/626</t>
  </si>
  <si>
    <t>Перерозподіл коштів  з поточних видатків на  капітальні, для закупівлі відео ларингоскопа для індивідуального захисту лікарів під час огляду пацієнтів від можливої інфекції,0 в т.ч. від коронавірусу</t>
  </si>
  <si>
    <t>( +,-)150 000</t>
  </si>
  <si>
    <t>Зміни в межах проекту громадського бюджету "Мобільний ІгроХАБ": КЕКВ 2610 + 2000 грн., КЕКВ 3210 - 2000 грн. Додатково виділити на проект 100 грн. на КЕКВ 2610 у зв’язку з подорожчанням товарів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</si>
</sst>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21"/>
      <color theme="1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b/>
      <sz val="19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/>
  </cellStyleXfs>
  <cellXfs count="85">
    <xf numFmtId="0" fontId="0" fillId="0" borderId="0" xfId="0"/>
    <xf numFmtId="0" fontId="7" fillId="2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3" fillId="2" borderId="0" xfId="0" applyFont="1" applyFill="1"/>
    <xf numFmtId="0" fontId="14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4" fillId="2" borderId="0" xfId="0" applyFont="1" applyFill="1"/>
    <xf numFmtId="0" fontId="10" fillId="2" borderId="0" xfId="0" applyFont="1" applyFill="1"/>
    <xf numFmtId="0" fontId="1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" fillId="2" borderId="0" xfId="0" applyFont="1" applyFill="1"/>
    <xf numFmtId="0" fontId="9" fillId="2" borderId="2" xfId="0" applyFont="1" applyFill="1" applyBorder="1" applyAlignment="1">
      <alignment horizontal="left" vertical="center" wrapText="1"/>
    </xf>
    <xf numFmtId="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3" fontId="9" fillId="2" borderId="2" xfId="0" applyNumberFormat="1" applyFont="1" applyFill="1" applyBorder="1" applyAlignment="1">
      <alignment horizontal="center" vertical="center"/>
    </xf>
    <xf numFmtId="4" fontId="9" fillId="2" borderId="2" xfId="0" applyNumberFormat="1" applyFont="1" applyFill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justify" vertical="center" wrapText="1"/>
    </xf>
    <xf numFmtId="0" fontId="19" fillId="2" borderId="2" xfId="0" applyFont="1" applyFill="1" applyBorder="1" applyAlignment="1">
      <alignment vertical="center" wrapText="1"/>
    </xf>
    <xf numFmtId="0" fontId="1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justify" vertical="center"/>
    </xf>
    <xf numFmtId="3" fontId="9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20" fillId="2" borderId="2" xfId="0" applyFont="1" applyFill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vertical="center" wrapText="1"/>
    </xf>
    <xf numFmtId="0" fontId="17" fillId="2" borderId="2" xfId="0" applyFont="1" applyFill="1" applyBorder="1" applyAlignment="1">
      <alignment horizontal="left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3" fontId="21" fillId="2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3" fontId="22" fillId="2" borderId="2" xfId="0" applyNumberFormat="1" applyFont="1" applyFill="1" applyBorder="1" applyAlignment="1">
      <alignment horizontal="center" vertical="center" wrapText="1"/>
    </xf>
    <xf numFmtId="4" fontId="23" fillId="2" borderId="0" xfId="0" applyNumberFormat="1" applyFont="1" applyFill="1"/>
    <xf numFmtId="4" fontId="19" fillId="2" borderId="2" xfId="0" applyNumberFormat="1" applyFont="1" applyFill="1" applyBorder="1" applyAlignment="1">
      <alignment vertical="center" wrapText="1"/>
    </xf>
    <xf numFmtId="0" fontId="1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justify" vertical="center"/>
    </xf>
    <xf numFmtId="0" fontId="1" fillId="2" borderId="2" xfId="0" applyFont="1" applyFill="1" applyBorder="1"/>
    <xf numFmtId="3" fontId="6" fillId="2" borderId="1" xfId="0" applyNumberFormat="1" applyFont="1" applyFill="1" applyBorder="1" applyAlignment="1">
      <alignment horizontal="center" vertical="top" wrapText="1"/>
    </xf>
    <xf numFmtId="3" fontId="6" fillId="2" borderId="7" xfId="0" applyNumberFormat="1" applyFont="1" applyFill="1" applyBorder="1" applyAlignment="1">
      <alignment horizontal="center" vertical="top" wrapText="1"/>
    </xf>
    <xf numFmtId="3" fontId="6" fillId="2" borderId="6" xfId="0" applyNumberFormat="1" applyFont="1" applyFill="1" applyBorder="1" applyAlignment="1">
      <alignment horizontal="center" vertical="top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2" borderId="7" xfId="0" applyNumberFormat="1" applyFont="1" applyFill="1" applyBorder="1" applyAlignment="1">
      <alignment horizontal="center" vertical="center" wrapText="1"/>
    </xf>
    <xf numFmtId="49" fontId="16" fillId="2" borderId="6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top" wrapText="1"/>
    </xf>
    <xf numFmtId="49" fontId="16" fillId="2" borderId="7" xfId="0" applyNumberFormat="1" applyFont="1" applyFill="1" applyBorder="1" applyAlignment="1">
      <alignment horizontal="center" vertical="top" wrapText="1"/>
    </xf>
    <xf numFmtId="49" fontId="16" fillId="2" borderId="6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3" fontId="9" fillId="2" borderId="1" xfId="0" applyNumberFormat="1" applyFont="1" applyFill="1" applyBorder="1" applyAlignment="1">
      <alignment horizontal="center" vertical="top" wrapText="1"/>
    </xf>
    <xf numFmtId="3" fontId="9" fillId="2" borderId="7" xfId="0" applyNumberFormat="1" applyFont="1" applyFill="1" applyBorder="1" applyAlignment="1">
      <alignment horizontal="center" vertical="top" wrapText="1"/>
    </xf>
    <xf numFmtId="3" fontId="9" fillId="2" borderId="6" xfId="0" applyNumberFormat="1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0"/>
  <sheetViews>
    <sheetView tabSelected="1" view="pageBreakPreview" topLeftCell="B59" zoomScale="50" zoomScaleSheetLayoutView="50" workbookViewId="0">
      <selection activeCell="D59" sqref="D59"/>
    </sheetView>
  </sheetViews>
  <sheetFormatPr defaultColWidth="8.88671875" defaultRowHeight="15.6"/>
  <cols>
    <col min="1" max="1" width="8.88671875" style="16" hidden="1" customWidth="1"/>
    <col min="2" max="2" width="11.6640625" style="38" customWidth="1"/>
    <col min="3" max="3" width="46.6640625" style="16" customWidth="1"/>
    <col min="4" max="4" width="69.109375" style="16" customWidth="1"/>
    <col min="5" max="5" width="34.6640625" style="16" customWidth="1"/>
    <col min="6" max="6" width="34.88671875" style="16" customWidth="1"/>
    <col min="7" max="7" width="22.33203125" style="16" hidden="1" customWidth="1"/>
    <col min="8" max="8" width="23.44140625" style="16" hidden="1" customWidth="1"/>
    <col min="9" max="9" width="22.5546875" style="16" hidden="1" customWidth="1"/>
    <col min="10" max="10" width="34.5546875" style="16" customWidth="1"/>
    <col min="11" max="11" width="27.44140625" style="16" customWidth="1"/>
    <col min="12" max="12" width="25" style="16" customWidth="1"/>
    <col min="13" max="16384" width="8.88671875" style="16"/>
  </cols>
  <sheetData>
    <row r="1" spans="2:14" s="1" customFormat="1" ht="93" customHeight="1">
      <c r="B1" s="76" t="s">
        <v>47</v>
      </c>
      <c r="C1" s="76"/>
      <c r="D1" s="76"/>
      <c r="E1" s="76"/>
      <c r="F1" s="76"/>
      <c r="G1" s="76"/>
      <c r="H1" s="76"/>
      <c r="I1" s="76"/>
      <c r="J1" s="76"/>
      <c r="K1" s="76"/>
    </row>
    <row r="2" spans="2:14" s="6" customFormat="1" ht="312" customHeight="1">
      <c r="B2" s="2" t="s">
        <v>0</v>
      </c>
      <c r="C2" s="3" t="s">
        <v>4</v>
      </c>
      <c r="D2" s="3" t="s">
        <v>3</v>
      </c>
      <c r="E2" s="3" t="s">
        <v>6</v>
      </c>
      <c r="F2" s="3" t="s">
        <v>9</v>
      </c>
      <c r="G2" s="4" t="s">
        <v>5</v>
      </c>
      <c r="H2" s="4" t="s">
        <v>1</v>
      </c>
      <c r="I2" s="4" t="s">
        <v>2</v>
      </c>
      <c r="J2" s="5" t="s">
        <v>46</v>
      </c>
      <c r="K2" s="39" t="s">
        <v>7</v>
      </c>
      <c r="N2" s="6" t="s">
        <v>62</v>
      </c>
    </row>
    <row r="3" spans="2:14" s="10" customFormat="1" ht="27" customHeight="1">
      <c r="B3" s="7">
        <v>1</v>
      </c>
      <c r="C3" s="7">
        <v>2</v>
      </c>
      <c r="D3" s="7">
        <v>3</v>
      </c>
      <c r="E3" s="7">
        <v>4</v>
      </c>
      <c r="F3" s="7">
        <v>5</v>
      </c>
      <c r="G3" s="8">
        <v>6</v>
      </c>
      <c r="H3" s="9">
        <v>7</v>
      </c>
      <c r="I3" s="9">
        <v>8</v>
      </c>
      <c r="J3" s="9">
        <v>6</v>
      </c>
      <c r="K3" s="9">
        <v>7</v>
      </c>
    </row>
    <row r="4" spans="2:14" s="11" customFormat="1" ht="40.5" customHeight="1">
      <c r="B4" s="73" t="s">
        <v>8</v>
      </c>
      <c r="C4" s="74"/>
      <c r="D4" s="74"/>
      <c r="E4" s="74"/>
      <c r="F4" s="74"/>
      <c r="G4" s="74"/>
      <c r="H4" s="74"/>
      <c r="I4" s="74"/>
      <c r="J4" s="74"/>
      <c r="K4" s="75"/>
    </row>
    <row r="5" spans="2:14" s="11" customFormat="1" ht="150.75" customHeight="1">
      <c r="B5" s="12">
        <v>1</v>
      </c>
      <c r="C5" s="2" t="s">
        <v>40</v>
      </c>
      <c r="D5" s="13" t="s">
        <v>41</v>
      </c>
      <c r="E5" s="14">
        <v>43000</v>
      </c>
      <c r="F5" s="14">
        <v>43000</v>
      </c>
      <c r="G5" s="15"/>
      <c r="H5" s="15"/>
      <c r="I5" s="15"/>
      <c r="J5" s="14">
        <f>E5</f>
        <v>43000</v>
      </c>
      <c r="K5" s="4"/>
    </row>
    <row r="6" spans="2:14" s="11" customFormat="1" ht="93.75" customHeight="1">
      <c r="B6" s="12">
        <v>2</v>
      </c>
      <c r="C6" s="2" t="s">
        <v>38</v>
      </c>
      <c r="D6" s="13" t="s">
        <v>39</v>
      </c>
      <c r="E6" s="14">
        <v>5000</v>
      </c>
      <c r="F6" s="14">
        <v>5000</v>
      </c>
      <c r="G6" s="15"/>
      <c r="H6" s="15"/>
      <c r="I6" s="15"/>
      <c r="J6" s="14">
        <f>E6</f>
        <v>5000</v>
      </c>
      <c r="K6" s="4"/>
    </row>
    <row r="7" spans="2:14" s="11" customFormat="1" ht="297.75" customHeight="1">
      <c r="B7" s="12">
        <v>3</v>
      </c>
      <c r="C7" s="2" t="s">
        <v>59</v>
      </c>
      <c r="D7" s="13" t="s">
        <v>60</v>
      </c>
      <c r="E7" s="14">
        <v>1661600</v>
      </c>
      <c r="F7" s="14">
        <f>E7</f>
        <v>1661600</v>
      </c>
      <c r="G7" s="15"/>
      <c r="H7" s="15"/>
      <c r="I7" s="15"/>
      <c r="J7" s="14">
        <f>E7</f>
        <v>1661600</v>
      </c>
      <c r="K7" s="4"/>
    </row>
    <row r="8" spans="2:14" s="11" customFormat="1" ht="248.25" customHeight="1">
      <c r="B8" s="12">
        <v>4</v>
      </c>
      <c r="C8" s="2" t="s">
        <v>82</v>
      </c>
      <c r="D8" s="13" t="s">
        <v>83</v>
      </c>
      <c r="E8" s="29" t="s">
        <v>84</v>
      </c>
      <c r="F8" s="46" t="str">
        <f>E8</f>
        <v>- 15 500                           + 31 900</v>
      </c>
      <c r="G8" s="15"/>
      <c r="H8" s="15"/>
      <c r="I8" s="15"/>
      <c r="J8" s="46" t="str">
        <f>E8</f>
        <v>- 15 500                           + 31 900</v>
      </c>
      <c r="K8" s="4"/>
    </row>
    <row r="9" spans="2:14" ht="43.5" customHeight="1">
      <c r="B9" s="73" t="s">
        <v>48</v>
      </c>
      <c r="C9" s="74"/>
      <c r="D9" s="74"/>
      <c r="E9" s="74"/>
      <c r="F9" s="74"/>
      <c r="G9" s="74"/>
      <c r="H9" s="74"/>
      <c r="I9" s="74"/>
      <c r="J9" s="74"/>
      <c r="K9" s="75"/>
    </row>
    <row r="10" spans="2:14" ht="11.25" hidden="1" customHeight="1">
      <c r="B10" s="12"/>
      <c r="C10" s="3"/>
      <c r="D10" s="17"/>
      <c r="E10" s="14"/>
      <c r="F10" s="14"/>
      <c r="G10" s="14"/>
      <c r="H10" s="14"/>
      <c r="I10" s="14"/>
      <c r="J10" s="14"/>
      <c r="K10" s="18"/>
    </row>
    <row r="11" spans="2:14" ht="11.25" hidden="1" customHeight="1">
      <c r="B11" s="12"/>
      <c r="C11" s="3"/>
      <c r="D11" s="17"/>
      <c r="E11" s="14"/>
      <c r="F11" s="14"/>
      <c r="G11" s="14"/>
      <c r="H11" s="14"/>
      <c r="I11" s="14"/>
      <c r="J11" s="14"/>
      <c r="K11" s="19"/>
    </row>
    <row r="12" spans="2:14" ht="11.25" hidden="1" customHeight="1">
      <c r="B12" s="20"/>
      <c r="C12" s="3"/>
      <c r="D12" s="13"/>
      <c r="E12" s="14"/>
      <c r="F12" s="14"/>
      <c r="G12" s="14"/>
      <c r="H12" s="14"/>
      <c r="I12" s="14"/>
      <c r="J12" s="14"/>
      <c r="K12" s="19"/>
    </row>
    <row r="13" spans="2:14" ht="11.25" hidden="1" customHeight="1">
      <c r="B13" s="20"/>
      <c r="C13" s="21"/>
      <c r="D13" s="13"/>
      <c r="E13" s="14"/>
      <c r="F13" s="14"/>
      <c r="G13" s="14"/>
      <c r="H13" s="14"/>
      <c r="I13" s="14"/>
      <c r="J13" s="14"/>
      <c r="K13" s="19"/>
    </row>
    <row r="14" spans="2:14" ht="11.25" hidden="1" customHeight="1">
      <c r="B14" s="20"/>
      <c r="C14" s="22"/>
      <c r="D14" s="13"/>
      <c r="E14" s="14"/>
      <c r="F14" s="14"/>
      <c r="G14" s="14"/>
      <c r="H14" s="14"/>
      <c r="I14" s="14"/>
      <c r="J14" s="14"/>
      <c r="K14" s="19"/>
    </row>
    <row r="15" spans="2:14" ht="11.25" hidden="1" customHeight="1">
      <c r="B15" s="20"/>
      <c r="C15" s="22"/>
      <c r="D15" s="13"/>
      <c r="E15" s="14"/>
      <c r="F15" s="14"/>
      <c r="G15" s="14"/>
      <c r="H15" s="14"/>
      <c r="I15" s="14"/>
      <c r="J15" s="14"/>
      <c r="K15" s="19"/>
    </row>
    <row r="16" spans="2:14" ht="11.25" hidden="1" customHeight="1">
      <c r="B16" s="20"/>
      <c r="C16" s="3"/>
      <c r="D16" s="23"/>
      <c r="E16" s="14"/>
      <c r="F16" s="14"/>
      <c r="G16" s="14"/>
      <c r="H16" s="14"/>
      <c r="I16" s="14"/>
      <c r="J16" s="14"/>
      <c r="K16" s="19"/>
    </row>
    <row r="17" spans="2:11" ht="11.25" hidden="1" customHeight="1">
      <c r="B17" s="20"/>
      <c r="C17" s="3"/>
      <c r="D17" s="23"/>
      <c r="E17" s="14"/>
      <c r="F17" s="14"/>
      <c r="G17" s="14"/>
      <c r="H17" s="14"/>
      <c r="I17" s="14"/>
      <c r="J17" s="14"/>
      <c r="K17" s="19"/>
    </row>
    <row r="18" spans="2:11" ht="11.25" hidden="1" customHeight="1">
      <c r="B18" s="20"/>
      <c r="C18" s="2"/>
      <c r="D18" s="13"/>
      <c r="E18" s="14"/>
      <c r="F18" s="14"/>
      <c r="G18" s="14"/>
      <c r="H18" s="14"/>
      <c r="I18" s="14"/>
      <c r="J18" s="14"/>
      <c r="K18" s="19"/>
    </row>
    <row r="19" spans="2:11" ht="11.25" hidden="1" customHeight="1">
      <c r="B19" s="20"/>
      <c r="C19" s="3"/>
      <c r="D19" s="13"/>
      <c r="E19" s="14"/>
      <c r="F19" s="14"/>
      <c r="G19" s="14"/>
      <c r="H19" s="14"/>
      <c r="I19" s="14"/>
      <c r="J19" s="14"/>
      <c r="K19" s="19"/>
    </row>
    <row r="20" spans="2:11" ht="11.25" hidden="1" customHeight="1">
      <c r="B20" s="20"/>
      <c r="C20" s="3"/>
      <c r="D20" s="13"/>
      <c r="E20" s="14"/>
      <c r="F20" s="14"/>
      <c r="G20" s="14"/>
      <c r="H20" s="14"/>
      <c r="I20" s="14"/>
      <c r="J20" s="14"/>
      <c r="K20" s="19"/>
    </row>
    <row r="21" spans="2:11" ht="11.25" hidden="1" customHeight="1">
      <c r="B21" s="20"/>
      <c r="C21" s="3"/>
      <c r="D21" s="13"/>
      <c r="E21" s="14"/>
      <c r="F21" s="14"/>
      <c r="G21" s="14"/>
      <c r="H21" s="14"/>
      <c r="I21" s="14"/>
      <c r="J21" s="14"/>
      <c r="K21" s="19"/>
    </row>
    <row r="22" spans="2:11" ht="11.25" hidden="1" customHeight="1">
      <c r="B22" s="20"/>
      <c r="C22" s="21"/>
      <c r="D22" s="13"/>
      <c r="E22" s="14"/>
      <c r="F22" s="14"/>
      <c r="G22" s="14"/>
      <c r="H22" s="14"/>
      <c r="I22" s="14"/>
      <c r="J22" s="14"/>
      <c r="K22" s="19"/>
    </row>
    <row r="23" spans="2:11" ht="11.25" hidden="1" customHeight="1">
      <c r="B23" s="58"/>
      <c r="C23" s="77"/>
      <c r="D23" s="79"/>
      <c r="E23" s="81"/>
      <c r="F23" s="81"/>
      <c r="G23" s="14"/>
      <c r="H23" s="14"/>
      <c r="I23" s="14"/>
      <c r="J23" s="81"/>
      <c r="K23" s="83"/>
    </row>
    <row r="24" spans="2:11" ht="11.25" hidden="1" customHeight="1">
      <c r="B24" s="60"/>
      <c r="C24" s="78"/>
      <c r="D24" s="80"/>
      <c r="E24" s="82"/>
      <c r="F24" s="82"/>
      <c r="G24" s="14"/>
      <c r="H24" s="14"/>
      <c r="I24" s="14"/>
      <c r="J24" s="82"/>
      <c r="K24" s="84"/>
    </row>
    <row r="25" spans="2:11" ht="11.25" hidden="1" customHeight="1">
      <c r="B25" s="20"/>
      <c r="C25" s="2"/>
      <c r="D25" s="23"/>
      <c r="E25" s="14"/>
      <c r="F25" s="14"/>
      <c r="G25" s="14"/>
      <c r="H25" s="14"/>
      <c r="I25" s="14"/>
      <c r="J25" s="14"/>
      <c r="K25" s="19"/>
    </row>
    <row r="26" spans="2:11" ht="11.25" hidden="1" customHeight="1">
      <c r="B26" s="20"/>
      <c r="C26" s="21"/>
      <c r="D26" s="13"/>
      <c r="E26" s="24"/>
      <c r="F26" s="14"/>
      <c r="G26" s="14"/>
      <c r="H26" s="14"/>
      <c r="I26" s="14"/>
      <c r="J26" s="14"/>
      <c r="K26" s="19"/>
    </row>
    <row r="27" spans="2:11" ht="11.25" hidden="1" customHeight="1">
      <c r="B27" s="20"/>
      <c r="C27" s="21"/>
      <c r="D27" s="23"/>
      <c r="E27" s="24"/>
      <c r="F27" s="14"/>
      <c r="G27" s="14"/>
      <c r="H27" s="14"/>
      <c r="I27" s="14"/>
      <c r="J27" s="14"/>
      <c r="K27" s="19"/>
    </row>
    <row r="28" spans="2:11" ht="11.25" hidden="1" customHeight="1">
      <c r="B28" s="20"/>
      <c r="C28" s="3"/>
      <c r="D28" s="13"/>
      <c r="E28" s="14"/>
      <c r="F28" s="14"/>
      <c r="G28" s="14"/>
      <c r="H28" s="14"/>
      <c r="I28" s="14"/>
      <c r="J28" s="14"/>
      <c r="K28" s="21"/>
    </row>
    <row r="29" spans="2:11" ht="122.25" customHeight="1">
      <c r="B29" s="58" t="s">
        <v>17</v>
      </c>
      <c r="C29" s="3" t="s">
        <v>70</v>
      </c>
      <c r="D29" s="13" t="s">
        <v>71</v>
      </c>
      <c r="E29" s="14">
        <v>27836800</v>
      </c>
      <c r="F29" s="25">
        <f>2443351.5</f>
        <v>2443351.5</v>
      </c>
      <c r="G29" s="25"/>
      <c r="H29" s="25"/>
      <c r="I29" s="25"/>
      <c r="J29" s="25">
        <v>2443351.5</v>
      </c>
      <c r="K29" s="43" t="s">
        <v>77</v>
      </c>
    </row>
    <row r="30" spans="2:11" ht="95.25" customHeight="1">
      <c r="B30" s="59"/>
      <c r="C30" s="3" t="s">
        <v>72</v>
      </c>
      <c r="D30" s="13" t="s">
        <v>95</v>
      </c>
      <c r="E30" s="26">
        <v>8483625</v>
      </c>
      <c r="F30" s="40"/>
      <c r="G30" s="40"/>
      <c r="H30" s="40"/>
      <c r="I30" s="40"/>
      <c r="J30" s="40"/>
      <c r="K30" s="40"/>
    </row>
    <row r="31" spans="2:11" ht="117.75" customHeight="1">
      <c r="B31" s="60"/>
      <c r="C31" s="3" t="s">
        <v>73</v>
      </c>
      <c r="D31" s="13" t="s">
        <v>96</v>
      </c>
      <c r="E31" s="26">
        <v>36320400</v>
      </c>
      <c r="F31" s="40"/>
      <c r="G31" s="40"/>
      <c r="H31" s="40"/>
      <c r="I31" s="40"/>
      <c r="J31" s="40"/>
      <c r="K31" s="40"/>
    </row>
    <row r="32" spans="2:11" ht="223.5" customHeight="1">
      <c r="B32" s="12">
        <v>2</v>
      </c>
      <c r="C32" s="21" t="s">
        <v>15</v>
      </c>
      <c r="D32" s="13" t="s">
        <v>57</v>
      </c>
      <c r="E32" s="14">
        <v>342110</v>
      </c>
      <c r="F32" s="40">
        <v>342110</v>
      </c>
      <c r="G32" s="40"/>
      <c r="H32" s="40"/>
      <c r="I32" s="40"/>
      <c r="J32" s="40">
        <v>342110</v>
      </c>
      <c r="K32" s="40"/>
    </row>
    <row r="33" spans="2:11" ht="379.5" customHeight="1">
      <c r="B33" s="12">
        <v>3</v>
      </c>
      <c r="C33" s="21" t="s">
        <v>56</v>
      </c>
      <c r="D33" s="13" t="s">
        <v>85</v>
      </c>
      <c r="E33" s="14">
        <v>2426700</v>
      </c>
      <c r="F33" s="40">
        <v>1895300</v>
      </c>
      <c r="G33" s="40"/>
      <c r="H33" s="40"/>
      <c r="I33" s="40"/>
      <c r="J33" s="40">
        <v>1895300</v>
      </c>
      <c r="K33" s="44" t="s">
        <v>94</v>
      </c>
    </row>
    <row r="34" spans="2:11" ht="408.75" customHeight="1">
      <c r="B34" s="61" t="s">
        <v>18</v>
      </c>
      <c r="C34" s="64" t="s">
        <v>86</v>
      </c>
      <c r="D34" s="67" t="s">
        <v>87</v>
      </c>
      <c r="E34" s="70">
        <v>1358160</v>
      </c>
      <c r="F34" s="70">
        <v>1358160</v>
      </c>
      <c r="G34" s="40"/>
      <c r="H34" s="40"/>
      <c r="I34" s="40"/>
      <c r="J34" s="70">
        <v>1358160</v>
      </c>
      <c r="K34" s="55"/>
    </row>
    <row r="35" spans="2:11" ht="408.75" customHeight="1">
      <c r="B35" s="62"/>
      <c r="C35" s="65"/>
      <c r="D35" s="68"/>
      <c r="E35" s="71"/>
      <c r="F35" s="71"/>
      <c r="G35" s="40"/>
      <c r="H35" s="40"/>
      <c r="I35" s="40"/>
      <c r="J35" s="71"/>
      <c r="K35" s="56"/>
    </row>
    <row r="36" spans="2:11" ht="149.25" customHeight="1">
      <c r="B36" s="63"/>
      <c r="C36" s="66"/>
      <c r="D36" s="69"/>
      <c r="E36" s="72"/>
      <c r="F36" s="72"/>
      <c r="G36" s="40"/>
      <c r="H36" s="40"/>
      <c r="I36" s="40"/>
      <c r="J36" s="72"/>
      <c r="K36" s="57"/>
    </row>
    <row r="37" spans="2:11" ht="155.25" customHeight="1">
      <c r="B37" s="20" t="s">
        <v>20</v>
      </c>
      <c r="C37" s="48" t="s">
        <v>42</v>
      </c>
      <c r="D37" s="13" t="s">
        <v>74</v>
      </c>
      <c r="E37" s="14">
        <v>132300</v>
      </c>
      <c r="F37" s="40">
        <v>132300</v>
      </c>
      <c r="G37" s="40"/>
      <c r="H37" s="40"/>
      <c r="I37" s="40"/>
      <c r="J37" s="40">
        <v>132300</v>
      </c>
      <c r="K37" s="40"/>
    </row>
    <row r="38" spans="2:11" ht="153.75" customHeight="1">
      <c r="B38" s="20" t="s">
        <v>21</v>
      </c>
      <c r="C38" s="21" t="s">
        <v>43</v>
      </c>
      <c r="D38" s="13" t="s">
        <v>44</v>
      </c>
      <c r="E38" s="14">
        <v>118000</v>
      </c>
      <c r="F38" s="40">
        <v>60000</v>
      </c>
      <c r="G38" s="40"/>
      <c r="H38" s="40"/>
      <c r="I38" s="40"/>
      <c r="J38" s="40">
        <v>60000</v>
      </c>
      <c r="K38" s="40"/>
    </row>
    <row r="39" spans="2:11" ht="300.75" customHeight="1">
      <c r="B39" s="20" t="s">
        <v>25</v>
      </c>
      <c r="C39" s="48" t="s">
        <v>88</v>
      </c>
      <c r="D39" s="13" t="s">
        <v>89</v>
      </c>
      <c r="E39" s="14">
        <v>3464898</v>
      </c>
      <c r="F39" s="40">
        <v>1003051</v>
      </c>
      <c r="G39" s="40"/>
      <c r="H39" s="40"/>
      <c r="I39" s="40"/>
      <c r="J39" s="40">
        <v>1003051</v>
      </c>
      <c r="K39" s="49" t="s">
        <v>90</v>
      </c>
    </row>
    <row r="40" spans="2:11" ht="254.4" customHeight="1">
      <c r="B40" s="20" t="s">
        <v>27</v>
      </c>
      <c r="C40" s="21" t="s">
        <v>23</v>
      </c>
      <c r="D40" s="13" t="s">
        <v>24</v>
      </c>
      <c r="E40" s="14">
        <v>127500</v>
      </c>
      <c r="F40" s="40" t="s">
        <v>75</v>
      </c>
      <c r="G40" s="40"/>
      <c r="H40" s="40"/>
      <c r="I40" s="40"/>
      <c r="J40" s="40"/>
      <c r="K40" s="40"/>
    </row>
    <row r="41" spans="2:11" ht="150.75" customHeight="1">
      <c r="B41" s="20" t="s">
        <v>29</v>
      </c>
      <c r="C41" s="3" t="s">
        <v>54</v>
      </c>
      <c r="D41" s="13" t="s">
        <v>55</v>
      </c>
      <c r="E41" s="25">
        <v>488570.5</v>
      </c>
      <c r="F41" s="25">
        <v>488570.5</v>
      </c>
      <c r="G41" s="25"/>
      <c r="H41" s="25"/>
      <c r="I41" s="25"/>
      <c r="J41" s="25">
        <v>488570.5</v>
      </c>
      <c r="K41" s="40"/>
    </row>
    <row r="42" spans="2:11" ht="408.75" customHeight="1">
      <c r="B42" s="45" t="s">
        <v>30</v>
      </c>
      <c r="C42" s="21" t="s">
        <v>19</v>
      </c>
      <c r="D42" s="42" t="s">
        <v>76</v>
      </c>
      <c r="E42" s="14">
        <v>251396</v>
      </c>
      <c r="F42" s="40">
        <v>20200</v>
      </c>
      <c r="G42" s="40"/>
      <c r="H42" s="40"/>
      <c r="I42" s="40"/>
      <c r="J42" s="40">
        <v>20200</v>
      </c>
      <c r="K42" s="43" t="s">
        <v>78</v>
      </c>
    </row>
    <row r="43" spans="2:11" ht="143.25" customHeight="1">
      <c r="B43" s="45" t="s">
        <v>31</v>
      </c>
      <c r="C43" s="21" t="s">
        <v>22</v>
      </c>
      <c r="D43" s="23" t="s">
        <v>10</v>
      </c>
      <c r="E43" s="14">
        <v>35000</v>
      </c>
      <c r="F43" s="40"/>
      <c r="G43" s="40"/>
      <c r="H43" s="40"/>
      <c r="I43" s="40"/>
      <c r="J43" s="40"/>
      <c r="K43" s="40"/>
    </row>
    <row r="44" spans="2:11" ht="238.5" customHeight="1">
      <c r="B44" s="45" t="s">
        <v>32</v>
      </c>
      <c r="C44" s="21" t="s">
        <v>26</v>
      </c>
      <c r="D44" s="13" t="s">
        <v>28</v>
      </c>
      <c r="E44" s="14">
        <f>343220+458718</f>
        <v>801938</v>
      </c>
      <c r="F44" s="40"/>
      <c r="G44" s="40"/>
      <c r="H44" s="40"/>
      <c r="I44" s="40"/>
      <c r="J44" s="40"/>
      <c r="K44" s="40"/>
    </row>
    <row r="45" spans="2:11" ht="11.25" hidden="1" customHeight="1">
      <c r="B45" s="45"/>
      <c r="C45" s="48"/>
      <c r="D45" s="47"/>
      <c r="E45" s="46"/>
      <c r="F45" s="46"/>
      <c r="G45" s="40"/>
      <c r="H45" s="40"/>
      <c r="I45" s="40"/>
      <c r="J45" s="46"/>
      <c r="K45" s="46"/>
    </row>
    <row r="46" spans="2:11" ht="195.6" customHeight="1">
      <c r="B46" s="45" t="s">
        <v>33</v>
      </c>
      <c r="C46" s="27" t="s">
        <v>11</v>
      </c>
      <c r="D46" s="28" t="s">
        <v>13</v>
      </c>
      <c r="E46" s="29" t="s">
        <v>12</v>
      </c>
      <c r="F46" s="40"/>
      <c r="G46" s="40"/>
      <c r="H46" s="40"/>
      <c r="I46" s="40"/>
      <c r="J46" s="40"/>
      <c r="K46" s="40"/>
    </row>
    <row r="47" spans="2:11" ht="180" customHeight="1">
      <c r="B47" s="45" t="s">
        <v>61</v>
      </c>
      <c r="C47" s="21" t="s">
        <v>14</v>
      </c>
      <c r="D47" s="30" t="s">
        <v>34</v>
      </c>
      <c r="E47" s="14">
        <v>154685</v>
      </c>
      <c r="F47" s="40"/>
      <c r="G47" s="40"/>
      <c r="H47" s="40"/>
      <c r="I47" s="40"/>
      <c r="J47" s="40"/>
      <c r="K47" s="40"/>
    </row>
    <row r="48" spans="2:11" ht="120.75" customHeight="1">
      <c r="B48" s="12">
        <v>15</v>
      </c>
      <c r="C48" s="21" t="s">
        <v>35</v>
      </c>
      <c r="D48" s="13" t="s">
        <v>36</v>
      </c>
      <c r="E48" s="14">
        <v>90000</v>
      </c>
      <c r="F48" s="40"/>
      <c r="G48" s="40"/>
      <c r="H48" s="40"/>
      <c r="I48" s="40"/>
      <c r="J48" s="40"/>
      <c r="K48" s="40"/>
    </row>
    <row r="49" spans="2:12" ht="119.25" customHeight="1">
      <c r="B49" s="12">
        <v>16</v>
      </c>
      <c r="C49" s="21" t="s">
        <v>16</v>
      </c>
      <c r="D49" s="13" t="s">
        <v>37</v>
      </c>
      <c r="E49" s="14">
        <v>10000</v>
      </c>
      <c r="F49" s="40"/>
      <c r="G49" s="40"/>
      <c r="H49" s="40"/>
      <c r="I49" s="40"/>
      <c r="J49" s="40"/>
      <c r="K49" s="40"/>
    </row>
    <row r="50" spans="2:12" ht="147.75" customHeight="1">
      <c r="B50" s="12">
        <v>17</v>
      </c>
      <c r="C50" s="31" t="s">
        <v>65</v>
      </c>
      <c r="D50" s="31" t="s">
        <v>66</v>
      </c>
      <c r="E50" s="40">
        <v>103000</v>
      </c>
      <c r="F50" s="40">
        <v>45000</v>
      </c>
      <c r="G50" s="40"/>
      <c r="H50" s="40"/>
      <c r="I50" s="40"/>
      <c r="J50" s="40">
        <v>45000</v>
      </c>
      <c r="K50" s="41"/>
    </row>
    <row r="51" spans="2:12" ht="125.25" customHeight="1">
      <c r="B51" s="12">
        <v>18</v>
      </c>
      <c r="C51" s="31" t="s">
        <v>52</v>
      </c>
      <c r="D51" s="31" t="s">
        <v>53</v>
      </c>
      <c r="E51" s="14">
        <v>50000</v>
      </c>
      <c r="F51" s="40"/>
      <c r="G51" s="40"/>
      <c r="H51" s="40"/>
      <c r="I51" s="40"/>
      <c r="J51" s="40"/>
      <c r="K51" s="41"/>
    </row>
    <row r="52" spans="2:12" ht="177.75" customHeight="1">
      <c r="B52" s="12">
        <v>19</v>
      </c>
      <c r="C52" s="31" t="s">
        <v>63</v>
      </c>
      <c r="D52" s="31" t="s">
        <v>64</v>
      </c>
      <c r="E52" s="14">
        <v>60000</v>
      </c>
      <c r="F52" s="40">
        <v>30000</v>
      </c>
      <c r="G52" s="40"/>
      <c r="H52" s="40"/>
      <c r="I52" s="40"/>
      <c r="J52" s="40">
        <v>30000</v>
      </c>
      <c r="K52" s="41"/>
    </row>
    <row r="53" spans="2:12" ht="101.25" customHeight="1">
      <c r="B53" s="12">
        <v>20</v>
      </c>
      <c r="C53" s="31"/>
      <c r="D53" s="31" t="s">
        <v>79</v>
      </c>
      <c r="E53" s="26">
        <v>1500000</v>
      </c>
      <c r="F53" s="40"/>
      <c r="G53" s="40"/>
      <c r="H53" s="40"/>
      <c r="I53" s="40"/>
      <c r="J53" s="40"/>
      <c r="K53" s="41"/>
    </row>
    <row r="54" spans="2:12" ht="153.75" customHeight="1">
      <c r="B54" s="12">
        <v>21</v>
      </c>
      <c r="C54" s="31" t="s">
        <v>80</v>
      </c>
      <c r="D54" s="31" t="s">
        <v>81</v>
      </c>
      <c r="E54" s="46">
        <v>50951</v>
      </c>
      <c r="F54" s="46"/>
      <c r="G54" s="46"/>
      <c r="H54" s="46"/>
      <c r="I54" s="46"/>
      <c r="J54" s="46"/>
      <c r="K54" s="41"/>
    </row>
    <row r="55" spans="2:12" ht="125.25" customHeight="1">
      <c r="B55" s="12">
        <v>22</v>
      </c>
      <c r="C55" s="31" t="s">
        <v>91</v>
      </c>
      <c r="D55" s="31" t="s">
        <v>92</v>
      </c>
      <c r="E55" s="46">
        <v>100000</v>
      </c>
      <c r="F55" s="46"/>
      <c r="G55" s="46"/>
      <c r="H55" s="46"/>
      <c r="I55" s="46"/>
      <c r="J55" s="46"/>
      <c r="K55" s="41"/>
    </row>
    <row r="56" spans="2:12" ht="8.25" customHeight="1">
      <c r="B56" s="12"/>
      <c r="C56" s="31"/>
      <c r="D56" s="31"/>
      <c r="E56" s="14"/>
      <c r="F56" s="40"/>
      <c r="G56" s="40"/>
      <c r="H56" s="40"/>
      <c r="I56" s="40"/>
      <c r="J56" s="40"/>
      <c r="K56" s="41"/>
    </row>
    <row r="57" spans="2:12" ht="165.75" customHeight="1">
      <c r="B57" s="12"/>
      <c r="C57" s="31"/>
      <c r="D57" s="33" t="s">
        <v>58</v>
      </c>
      <c r="E57" s="14">
        <f>SUM(E29:E56)-E30-E31</f>
        <v>39502008.5</v>
      </c>
      <c r="F57" s="46">
        <f t="shared" ref="F57:J57" si="0">SUM(F29:F56)-F30-F31</f>
        <v>7818043</v>
      </c>
      <c r="G57" s="46">
        <f t="shared" si="0"/>
        <v>0</v>
      </c>
      <c r="H57" s="46">
        <f t="shared" si="0"/>
        <v>0</v>
      </c>
      <c r="I57" s="46">
        <f t="shared" si="0"/>
        <v>0</v>
      </c>
      <c r="J57" s="46">
        <f t="shared" si="0"/>
        <v>7818043</v>
      </c>
      <c r="K57" s="51" t="s">
        <v>93</v>
      </c>
      <c r="L57" s="50"/>
    </row>
    <row r="58" spans="2:12" ht="36.75" customHeight="1">
      <c r="B58" s="73" t="s">
        <v>45</v>
      </c>
      <c r="C58" s="74"/>
      <c r="D58" s="74"/>
      <c r="E58" s="74"/>
      <c r="F58" s="74"/>
      <c r="G58" s="74"/>
      <c r="H58" s="74"/>
      <c r="I58" s="74"/>
      <c r="J58" s="74"/>
      <c r="K58" s="75"/>
    </row>
    <row r="59" spans="2:12" ht="239.25" customHeight="1">
      <c r="B59" s="12">
        <v>1</v>
      </c>
      <c r="C59" s="31" t="s">
        <v>49</v>
      </c>
      <c r="D59" s="31" t="s">
        <v>103</v>
      </c>
      <c r="E59" s="14" t="s">
        <v>50</v>
      </c>
      <c r="F59" s="14" t="str">
        <f>E59</f>
        <v>(+,-) 2 000               (+,-) 100</v>
      </c>
      <c r="G59" s="14"/>
      <c r="H59" s="14"/>
      <c r="I59" s="14"/>
      <c r="J59" s="14" t="str">
        <f>F59</f>
        <v>(+,-) 2 000               (+,-) 100</v>
      </c>
      <c r="K59" s="34" t="s">
        <v>51</v>
      </c>
    </row>
    <row r="60" spans="2:12" ht="303.75" customHeight="1">
      <c r="B60" s="12">
        <v>2</v>
      </c>
      <c r="C60" s="13" t="s">
        <v>67</v>
      </c>
      <c r="D60" s="31" t="s">
        <v>68</v>
      </c>
      <c r="E60" s="26" t="s">
        <v>69</v>
      </c>
      <c r="F60" s="14" t="str">
        <f>E60</f>
        <v>(+,-) 16 400                (+,-) 18 000</v>
      </c>
      <c r="G60" s="14"/>
      <c r="H60" s="14"/>
      <c r="I60" s="14"/>
      <c r="J60" s="14" t="str">
        <f>F60</f>
        <v>(+,-) 16 400                (+,-) 18 000</v>
      </c>
      <c r="K60" s="32"/>
    </row>
    <row r="61" spans="2:12" ht="123.75" customHeight="1">
      <c r="B61" s="52">
        <v>3</v>
      </c>
      <c r="C61" s="53" t="s">
        <v>97</v>
      </c>
      <c r="D61" s="53" t="s">
        <v>98</v>
      </c>
      <c r="E61" s="24" t="s">
        <v>99</v>
      </c>
      <c r="F61" s="24" t="str">
        <f>E61</f>
        <v>(+,-) 6 700</v>
      </c>
      <c r="G61" s="24"/>
      <c r="H61" s="24"/>
      <c r="I61" s="24"/>
      <c r="J61" s="24" t="str">
        <f>F61</f>
        <v>(+,-) 6 700</v>
      </c>
      <c r="K61" s="54"/>
    </row>
    <row r="62" spans="2:12" ht="238.8" customHeight="1">
      <c r="B62" s="52">
        <v>4</v>
      </c>
      <c r="C62" s="53" t="s">
        <v>100</v>
      </c>
      <c r="D62" s="53" t="s">
        <v>101</v>
      </c>
      <c r="E62" s="24" t="s">
        <v>102</v>
      </c>
      <c r="F62" s="24" t="str">
        <f>E62</f>
        <v>( +,-)150 000</v>
      </c>
      <c r="G62" s="24"/>
      <c r="H62" s="24"/>
      <c r="I62" s="24"/>
      <c r="J62" s="24" t="str">
        <f>F62</f>
        <v>( +,-)150 000</v>
      </c>
      <c r="K62" s="54"/>
    </row>
    <row r="63" spans="2:12" ht="109.2" customHeight="1">
      <c r="B63" s="35"/>
      <c r="C63" s="36"/>
      <c r="D63" s="36"/>
      <c r="E63" s="37"/>
      <c r="F63" s="37"/>
      <c r="G63" s="37"/>
      <c r="H63" s="37"/>
      <c r="I63" s="37"/>
      <c r="J63" s="37"/>
    </row>
    <row r="64" spans="2:12" ht="35.4">
      <c r="B64" s="35"/>
      <c r="C64" s="36"/>
      <c r="D64" s="36"/>
      <c r="E64" s="37"/>
      <c r="F64" s="37"/>
      <c r="G64" s="37"/>
      <c r="H64" s="37"/>
      <c r="I64" s="37"/>
      <c r="J64" s="37"/>
    </row>
    <row r="65" spans="2:10" ht="35.4">
      <c r="B65" s="35"/>
      <c r="C65" s="36"/>
      <c r="D65" s="36"/>
      <c r="E65" s="37"/>
      <c r="F65" s="37"/>
      <c r="G65" s="37"/>
      <c r="H65" s="37"/>
      <c r="I65" s="37"/>
      <c r="J65" s="37"/>
    </row>
    <row r="66" spans="2:10" ht="35.4">
      <c r="B66" s="35"/>
      <c r="C66" s="36"/>
      <c r="D66" s="36"/>
      <c r="E66" s="37"/>
      <c r="F66" s="37"/>
      <c r="G66" s="37"/>
      <c r="H66" s="37"/>
      <c r="I66" s="37"/>
      <c r="J66" s="37"/>
    </row>
    <row r="67" spans="2:10" ht="35.4">
      <c r="B67" s="35"/>
      <c r="C67" s="36"/>
      <c r="D67" s="36"/>
      <c r="E67" s="37"/>
      <c r="F67" s="37"/>
      <c r="G67" s="37"/>
      <c r="H67" s="37"/>
      <c r="I67" s="37"/>
      <c r="J67" s="37"/>
    </row>
    <row r="68" spans="2:10" ht="35.4">
      <c r="B68" s="35"/>
      <c r="C68" s="36"/>
      <c r="D68" s="36"/>
      <c r="E68" s="37"/>
      <c r="F68" s="37"/>
      <c r="G68" s="37"/>
      <c r="H68" s="37"/>
      <c r="I68" s="37"/>
      <c r="J68" s="37"/>
    </row>
    <row r="69" spans="2:10" ht="35.4">
      <c r="B69" s="35"/>
      <c r="C69" s="36"/>
      <c r="D69" s="36"/>
      <c r="E69" s="37"/>
      <c r="F69" s="37"/>
      <c r="G69" s="37"/>
      <c r="H69" s="37"/>
      <c r="I69" s="37"/>
      <c r="J69" s="37"/>
    </row>
    <row r="70" spans="2:10" ht="35.4">
      <c r="B70" s="35"/>
      <c r="C70" s="36"/>
      <c r="D70" s="36"/>
      <c r="E70" s="37"/>
      <c r="F70" s="37"/>
      <c r="G70" s="37"/>
      <c r="H70" s="37"/>
      <c r="I70" s="37"/>
      <c r="J70" s="37"/>
    </row>
  </sheetData>
  <mergeCells count="19">
    <mergeCell ref="B58:K58"/>
    <mergeCell ref="B1:K1"/>
    <mergeCell ref="B9:K9"/>
    <mergeCell ref="B4:K4"/>
    <mergeCell ref="B23:B24"/>
    <mergeCell ref="C23:C24"/>
    <mergeCell ref="D23:D24"/>
    <mergeCell ref="E23:E24"/>
    <mergeCell ref="F23:F24"/>
    <mergeCell ref="J23:J24"/>
    <mergeCell ref="K23:K24"/>
    <mergeCell ref="F34:F36"/>
    <mergeCell ref="J34:J36"/>
    <mergeCell ref="K34:K36"/>
    <mergeCell ref="B29:B31"/>
    <mergeCell ref="B34:B36"/>
    <mergeCell ref="C34:C36"/>
    <mergeCell ref="D34:D36"/>
    <mergeCell ref="E34:E36"/>
  </mergeCells>
  <pageMargins left="0" right="0" top="0" bottom="0" header="0" footer="0.23622047244094491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комісія'!Заголовки_для_печати</vt:lpstr>
      <vt:lpstr>' бюдж комісія'!Область_печати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Finfid6</cp:lastModifiedBy>
  <cp:lastPrinted>2020-04-27T08:09:30Z</cp:lastPrinted>
  <dcterms:created xsi:type="dcterms:W3CDTF">2018-03-12T13:27:15Z</dcterms:created>
  <dcterms:modified xsi:type="dcterms:W3CDTF">2020-04-30T05:54:44Z</dcterms:modified>
</cp:coreProperties>
</file>