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5480" windowHeight="11640"/>
  </bookViews>
  <sheets>
    <sheet name="дод.5" sheetId="1" r:id="rId1"/>
  </sheets>
  <definedNames>
    <definedName name="_xlnm.Print_Titles" localSheetId="0">дод.5!$D:$E</definedName>
    <definedName name="_xlnm.Print_Area" localSheetId="0">дод.5!$D$1:$AL$33</definedName>
  </definedNames>
  <calcPr calcId="125725"/>
</workbook>
</file>

<file path=xl/calcChain.xml><?xml version="1.0" encoding="utf-8"?>
<calcChain xmlns="http://schemas.openxmlformats.org/spreadsheetml/2006/main">
  <c r="AF18" i="1"/>
  <c r="X17"/>
  <c r="J18"/>
  <c r="AG18" s="1"/>
  <c r="G17"/>
  <c r="J17" s="1"/>
  <c r="Z17"/>
  <c r="AL17"/>
  <c r="AL18"/>
  <c r="N17"/>
  <c r="H17"/>
  <c r="M17"/>
  <c r="AF17" s="1"/>
  <c r="O17"/>
  <c r="Q17"/>
  <c r="AG17" l="1"/>
</calcChain>
</file>

<file path=xl/sharedStrings.xml><?xml version="1.0" encoding="utf-8"?>
<sst xmlns="http://schemas.openxmlformats.org/spreadsheetml/2006/main" count="59" uniqueCount="51">
  <si>
    <t>Трансферти з інших місцевих бюджетів</t>
  </si>
  <si>
    <t>Трансферти іншим бюджетам</t>
  </si>
  <si>
    <t>O2</t>
  </si>
  <si>
    <t>-</t>
  </si>
  <si>
    <t>дотація на:</t>
  </si>
  <si>
    <t xml:space="preserve">субвенції </t>
  </si>
  <si>
    <t>О3</t>
  </si>
  <si>
    <t xml:space="preserve"> загального фонду на:</t>
  </si>
  <si>
    <t>загального фонду на:</t>
  </si>
  <si>
    <t>спеціального фонду на:</t>
  </si>
  <si>
    <t>О4</t>
  </si>
  <si>
    <t>найменування трансферту</t>
  </si>
  <si>
    <t>(грн)</t>
  </si>
  <si>
    <t>Трансферти з державного бюджету</t>
  </si>
  <si>
    <t>субвенції</t>
  </si>
  <si>
    <t>загального фонду на :</t>
  </si>
  <si>
    <t xml:space="preserve">дотація </t>
  </si>
  <si>
    <t>Усього</t>
  </si>
  <si>
    <t>Усього трансфертів</t>
  </si>
  <si>
    <t xml:space="preserve">                                                                                                                                                                                                     </t>
  </si>
  <si>
    <r>
      <t xml:space="preserve">Освітня субвенція з державного бюджету місцевим бюджетам                                                                             </t>
    </r>
    <r>
      <rPr>
        <b/>
        <sz val="18"/>
        <rFont val="Times New Roman"/>
        <family val="1"/>
        <charset val="204"/>
      </rPr>
      <t xml:space="preserve"> 41033900</t>
    </r>
  </si>
  <si>
    <r>
      <t xml:space="preserve">Медична субвенція з державного бюджету місцевим бюджетам                                                                    </t>
    </r>
    <r>
      <rPr>
        <b/>
        <sz val="18"/>
        <rFont val="Times New Roman"/>
        <family val="1"/>
        <charset val="204"/>
      </rPr>
      <t xml:space="preserve">   41034200</t>
    </r>
  </si>
  <si>
    <r>
      <t xml:space="preserve">Субвенція з місцевого бюджету за рахунок залишку коштів освітньої субвенції, що утворився на початок бюджетного періоду                                                                      </t>
    </r>
    <r>
      <rPr>
        <b/>
        <sz val="18"/>
        <rFont val="Times New Roman"/>
        <family val="1"/>
        <charset val="204"/>
      </rPr>
      <t xml:space="preserve"> 41051100</t>
    </r>
  </si>
  <si>
    <r>
      <t xml:space="preserve"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                                                             </t>
    </r>
    <r>
      <rPr>
        <b/>
        <sz val="18"/>
        <rFont val="Times New Roman"/>
        <family val="1"/>
        <charset val="204"/>
      </rPr>
      <t xml:space="preserve"> 41051200</t>
    </r>
  </si>
  <si>
    <r>
      <t xml:space="preserve">Субвенція з місцевого бюджету  на забезпечення якісної, сучасної та доступної загальної середньої освіти  Нова  українська школа" за рахунок відповідної субвенції з державного бюджету                                                    </t>
    </r>
    <r>
      <rPr>
        <b/>
        <sz val="18"/>
        <rFont val="Times New Roman"/>
        <family val="1"/>
        <charset val="204"/>
      </rPr>
      <t xml:space="preserve"> 41051400</t>
    </r>
  </si>
  <si>
    <r>
      <t xml:space="preserve">Субвенція з місцевого бюджету на здійснення переданих видатків у сфері охорони здоров’я за рахунок коштів медичної субвенції                                     </t>
    </r>
    <r>
      <rPr>
        <b/>
        <sz val="18"/>
        <rFont val="Times New Roman"/>
        <family val="1"/>
        <charset val="204"/>
      </rPr>
      <t>41051500</t>
    </r>
  </si>
  <si>
    <r>
      <t xml:space="preserve"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                                                                   </t>
    </r>
    <r>
      <rPr>
        <b/>
        <sz val="18"/>
        <rFont val="Times New Roman"/>
        <family val="1"/>
        <charset val="204"/>
      </rPr>
      <t>41053300</t>
    </r>
  </si>
  <si>
    <r>
      <t xml:space="preserve">Субвенція з місцевого бюджету на здійснення  природоохоронних  заходів за рахунок коштів спеціального фонду обласного бюлджету від надходжень енкологічного  податку                                                                                                     </t>
    </r>
    <r>
      <rPr>
        <b/>
        <sz val="18"/>
        <rFont val="Times New Roman"/>
        <family val="1"/>
        <charset val="204"/>
      </rPr>
      <t>41053600</t>
    </r>
  </si>
  <si>
    <r>
      <t xml:space="preserve">Інша субвенція на виконання доручень виборців депутатами обласної ради                                                               </t>
    </r>
    <r>
      <rPr>
        <b/>
        <sz val="18"/>
        <rFont val="Times New Roman"/>
        <family val="1"/>
        <charset val="204"/>
      </rPr>
      <t xml:space="preserve"> 41053900</t>
    </r>
  </si>
  <si>
    <r>
      <t xml:space="preserve">Субвенція з обласного бюджету на здійснення підтримки окремих закладів та заходів у системі  охорони здоров’я за рахунок відповідної  субвенції з державного бюджету на лікування хворих на  цукровий діабет інсуліном та  та нецукровий діабет десмопресином на 2020 рік                                                          </t>
    </r>
    <r>
      <rPr>
        <b/>
        <sz val="18"/>
        <rFont val="Times New Roman"/>
        <family val="1"/>
        <charset val="204"/>
      </rPr>
      <t xml:space="preserve"> 41055000</t>
    </r>
  </si>
  <si>
    <r>
      <t xml:space="preserve">Базова дотація                                                                              </t>
    </r>
    <r>
      <rPr>
        <b/>
        <sz val="18"/>
        <rFont val="Times New Roman"/>
        <family val="1"/>
        <charset val="204"/>
      </rPr>
      <t>41020100</t>
    </r>
  </si>
  <si>
    <r>
      <t xml:space="preserve">Інша субвенція з місцевого бюджету на пільгове медичне обслуговування осіб, які постраждали внаслідок Чорнобильської катастрофи                                                            </t>
    </r>
    <r>
      <rPr>
        <b/>
        <sz val="18"/>
        <rFont val="Times New Roman"/>
        <family val="1"/>
        <charset val="204"/>
      </rPr>
      <t xml:space="preserve"> 41053900</t>
    </r>
  </si>
  <si>
    <r>
      <t xml:space="preserve">Інша субвенція з місцевого бюджету на поховання учасників бойових дій та осіб з інвалідністю внаслідок війни                                                                                         </t>
    </r>
    <r>
      <rPr>
        <b/>
        <sz val="18"/>
        <rFont val="Times New Roman"/>
        <family val="1"/>
        <charset val="204"/>
      </rPr>
      <t>41053900</t>
    </r>
  </si>
  <si>
    <r>
      <t xml:space="preserve">Субвенція з місцевого бюджету державному бюджету на виконання програм соціально-економічного  розвитку регіонів                                                         </t>
    </r>
    <r>
      <rPr>
        <b/>
        <sz val="18"/>
        <rFont val="Times New Roman"/>
        <family val="1"/>
        <charset val="204"/>
      </rPr>
      <t xml:space="preserve">3719800  </t>
    </r>
    <r>
      <rPr>
        <b/>
        <sz val="16"/>
        <rFont val="Times New Roman"/>
        <family val="1"/>
        <charset val="204"/>
      </rPr>
      <t xml:space="preserve">                           </t>
    </r>
  </si>
  <si>
    <r>
      <t xml:space="preserve">Інші субвенції з місцевого бюджету                                                   </t>
    </r>
    <r>
      <rPr>
        <b/>
        <sz val="18"/>
        <rFont val="Times New Roman"/>
        <family val="1"/>
        <charset val="204"/>
      </rPr>
      <t>3719770</t>
    </r>
  </si>
  <si>
    <t>Код бюджету</t>
  </si>
  <si>
    <t>( код бюджету)</t>
  </si>
  <si>
    <t>Спеціального фонду на</t>
  </si>
  <si>
    <t>Уточнений план на рік</t>
  </si>
  <si>
    <t>Касові видатки</t>
  </si>
  <si>
    <t xml:space="preserve">Додаток 4    </t>
  </si>
  <si>
    <t>Субвенція з державного бюджету місцевим бюджетам на проектні, будівельно-ремонтні роботи, придбання житла для приміщень для розвитку сімейних та інших форм виховання, наближених до сімейних, та забезпечення житлом дітей- сиріт, дітей, позбавлениих батьківського піклування, осіб з їх числа   41050900</t>
  </si>
  <si>
    <t>Субвенція з місцевого бюджету на проведення виборів депутатів місцевих рад та сільських, селищних,міських голів за рахунок віфдповідної субвенції з державного бюджету                                                    41053000</t>
  </si>
  <si>
    <t xml:space="preserve">                                                      Звіт  про використання  міжбюджетних трансфертах за 9 місяців 2020 року  </t>
  </si>
  <si>
    <t>Субвенція з обл.бюджету місцевим бюджетам на реалізацію проектів з реконструкції, кап.рем.приймальних відділень в опорних закладах охорони здоров’я у госпітальних округах за рахунок відповідгної субвенції з держбюджету 41055100</t>
  </si>
  <si>
    <t xml:space="preserve">Субвенція з державного бюджету місцевим бюджетам на здійснення заходів щодо соціально- економічного розвитку окремих територій                                               41034500                                                                        </t>
  </si>
  <si>
    <t>Дотація з обласного бюджету на здійснення переданих з державного бюджету видатків  з утримання закладів освіти та охорони здоров’я за рахунок відповідної додаткової дотації з державного бюджету 41040200</t>
  </si>
  <si>
    <t>Субвенція з місцевого бюджету на здійснення переданих видатків у сфері освіти за рахунок коштів освітньої субвенції  41051000</t>
  </si>
  <si>
    <t>до рішення  Ніжинської міської ради VІІІ скликання</t>
  </si>
  <si>
    <t>Міський  голова                                                                                                                                                О.М.Кодола</t>
  </si>
  <si>
    <t xml:space="preserve">              від   27.11.2020 р. № 1-2/2020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</si>
</sst>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\ &quot;грн.&quot;;\-#,##0\ &quot;грн.&quot;"/>
    <numFmt numFmtId="167" formatCode="_-* #,##0.00\ _г_р_н_._-;\-* #,##0.00\ _г_р_н_._-;_-* &quot;-&quot;??\ _г_р_н_._-;_-@_-"/>
  </numFmts>
  <fonts count="57">
    <font>
      <sz val="10"/>
      <name val="Times New Roman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Courier New"/>
      <family val="3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8"/>
      <name val="Calibri"/>
      <family val="2"/>
    </font>
    <font>
      <sz val="10"/>
      <color indexed="8"/>
      <name val="MS Sans Serif"/>
      <family val="2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6"/>
      <name val="Times New Roman"/>
      <family val="1"/>
      <charset val="204"/>
    </font>
    <font>
      <sz val="28"/>
      <name val="Times New Roman Cyr"/>
      <charset val="204"/>
    </font>
    <font>
      <sz val="28"/>
      <name val="Times New Roman"/>
      <family val="1"/>
      <charset val="204"/>
    </font>
    <font>
      <vertAlign val="superscript"/>
      <sz val="2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vertAlign val="superscript"/>
      <sz val="26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35"/>
      <name val="Times New Roman"/>
      <family val="1"/>
      <charset val="204"/>
    </font>
    <font>
      <sz val="2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perscript"/>
      <sz val="36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17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9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8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1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17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8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2" fillId="0" borderId="0"/>
    <xf numFmtId="0" fontId="6" fillId="0" borderId="0"/>
    <xf numFmtId="0" fontId="2" fillId="0" borderId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12" borderId="1" applyNumberFormat="0" applyAlignment="0" applyProtection="0"/>
    <xf numFmtId="0" fontId="16" fillId="12" borderId="1" applyNumberFormat="0" applyAlignment="0" applyProtection="0"/>
    <xf numFmtId="0" fontId="16" fillId="12" borderId="1" applyNumberFormat="0" applyAlignment="0" applyProtection="0"/>
    <xf numFmtId="9" fontId="36" fillId="0" borderId="0" applyFont="0" applyFill="0" applyBorder="0" applyAlignment="0" applyProtection="0"/>
    <xf numFmtId="0" fontId="17" fillId="24" borderId="2" applyNumberFormat="0" applyAlignment="0" applyProtection="0"/>
    <xf numFmtId="0" fontId="17" fillId="25" borderId="2" applyNumberFormat="0" applyAlignment="0" applyProtection="0"/>
    <xf numFmtId="0" fontId="17" fillId="25" borderId="2" applyNumberFormat="0" applyAlignment="0" applyProtection="0"/>
    <xf numFmtId="0" fontId="17" fillId="25" borderId="2" applyNumberFormat="0" applyAlignment="0" applyProtection="0"/>
    <xf numFmtId="0" fontId="18" fillId="24" borderId="1" applyNumberFormat="0" applyAlignment="0" applyProtection="0"/>
    <xf numFmtId="0" fontId="31" fillId="25" borderId="1" applyNumberFormat="0" applyAlignment="0" applyProtection="0"/>
    <xf numFmtId="0" fontId="31" fillId="25" borderId="1" applyNumberFormat="0" applyAlignment="0" applyProtection="0"/>
    <xf numFmtId="0" fontId="31" fillId="25" borderId="1" applyNumberFormat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19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1" fillId="26" borderId="9" applyNumberFormat="0" applyAlignment="0" applyProtection="0"/>
    <xf numFmtId="0" fontId="21" fillId="26" borderId="9" applyNumberFormat="0" applyAlignment="0" applyProtection="0"/>
    <xf numFmtId="0" fontId="21" fillId="26" borderId="9" applyNumberFormat="0" applyAlignment="0" applyProtection="0"/>
    <xf numFmtId="0" fontId="21" fillId="26" borderId="9" applyNumberFormat="0" applyAlignment="0" applyProtection="0"/>
    <xf numFmtId="0" fontId="21" fillId="26" borderId="9" applyNumberFormat="0" applyAlignment="0" applyProtection="0"/>
    <xf numFmtId="0" fontId="21" fillId="26" borderId="9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3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18" fillId="24" borderId="1" applyNumberFormat="0" applyAlignment="0" applyProtection="0"/>
    <xf numFmtId="0" fontId="18" fillId="24" borderId="1" applyNumberFormat="0" applyAlignment="0" applyProtection="0"/>
    <xf numFmtId="0" fontId="18" fillId="24" borderId="1" applyNumberFormat="0" applyAlignment="0" applyProtection="0"/>
    <xf numFmtId="0" fontId="2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1" fillId="0" borderId="0"/>
    <xf numFmtId="0" fontId="2" fillId="0" borderId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5" fillId="4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4" fillId="7" borderId="10" applyNumberFormat="0" applyFont="0" applyAlignment="0" applyProtection="0"/>
    <xf numFmtId="0" fontId="37" fillId="7" borderId="10" applyNumberFormat="0" applyFont="0" applyAlignment="0" applyProtection="0"/>
    <xf numFmtId="0" fontId="14" fillId="7" borderId="10" applyNumberFormat="0" applyFont="0" applyAlignment="0" applyProtection="0"/>
    <xf numFmtId="0" fontId="14" fillId="7" borderId="10" applyNumberFormat="0" applyFont="0" applyAlignment="0" applyProtection="0"/>
    <xf numFmtId="0" fontId="14" fillId="7" borderId="10" applyNumberFormat="0" applyFont="0" applyAlignment="0" applyProtection="0"/>
    <xf numFmtId="0" fontId="37" fillId="7" borderId="10" applyNumberFormat="0" applyFont="0" applyAlignment="0" applyProtection="0"/>
    <xf numFmtId="0" fontId="37" fillId="7" borderId="10" applyNumberFormat="0" applyFont="0" applyAlignment="0" applyProtection="0"/>
    <xf numFmtId="0" fontId="2" fillId="7" borderId="10" applyNumberFormat="0" applyFont="0" applyAlignment="0" applyProtection="0"/>
    <xf numFmtId="0" fontId="2" fillId="7" borderId="10" applyNumberFormat="0" applyFont="0" applyAlignment="0" applyProtection="0"/>
    <xf numFmtId="0" fontId="2" fillId="7" borderId="10" applyNumberFormat="0" applyFont="0" applyAlignment="0" applyProtection="0"/>
    <xf numFmtId="0" fontId="17" fillId="24" borderId="2" applyNumberFormat="0" applyAlignment="0" applyProtection="0"/>
    <xf numFmtId="0" fontId="17" fillId="24" borderId="2" applyNumberFormat="0" applyAlignment="0" applyProtection="0"/>
    <xf numFmtId="0" fontId="17" fillId="24" borderId="2" applyNumberFormat="0" applyAlignment="0" applyProtection="0"/>
    <xf numFmtId="0" fontId="27" fillId="0" borderId="6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4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9" fillId="6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</cellStyleXfs>
  <cellXfs count="14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Border="1"/>
    <xf numFmtId="0" fontId="4" fillId="0" borderId="0" xfId="0" applyFont="1" applyFill="1" applyAlignment="1">
      <alignment horizontal="center" vertical="center" wrapText="1"/>
    </xf>
    <xf numFmtId="0" fontId="5" fillId="0" borderId="12" xfId="0" applyFont="1" applyFill="1" applyBorder="1" applyAlignment="1">
      <alignment horizontal="right"/>
    </xf>
    <xf numFmtId="0" fontId="3" fillId="0" borderId="12" xfId="128" applyFont="1" applyFill="1" applyBorder="1" applyAlignment="1">
      <alignment horizontal="right"/>
    </xf>
    <xf numFmtId="0" fontId="3" fillId="0" borderId="13" xfId="128" applyFont="1" applyFill="1" applyBorder="1" applyAlignment="1">
      <alignment horizontal="center"/>
    </xf>
    <xf numFmtId="0" fontId="3" fillId="0" borderId="0" xfId="0" applyFont="1" applyFill="1"/>
    <xf numFmtId="0" fontId="9" fillId="0" borderId="14" xfId="0" applyFont="1" applyFill="1" applyBorder="1" applyAlignment="1">
      <alignment horizontal="right"/>
    </xf>
    <xf numFmtId="0" fontId="7" fillId="0" borderId="14" xfId="128" applyFont="1" applyFill="1" applyBorder="1" applyAlignment="1">
      <alignment horizontal="right" wrapText="1"/>
    </xf>
    <xf numFmtId="0" fontId="7" fillId="0" borderId="15" xfId="128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7" fillId="0" borderId="0" xfId="128" applyFont="1" applyFill="1" applyBorder="1" applyAlignment="1">
      <alignment horizontal="right" wrapText="1"/>
    </xf>
    <xf numFmtId="0" fontId="7" fillId="0" borderId="0" xfId="128" applyFont="1" applyFill="1" applyBorder="1" applyAlignment="1">
      <alignment horizontal="center"/>
    </xf>
    <xf numFmtId="0" fontId="9" fillId="0" borderId="16" xfId="0" applyFont="1" applyFill="1" applyBorder="1" applyAlignment="1">
      <alignment horizontal="right"/>
    </xf>
    <xf numFmtId="0" fontId="7" fillId="0" borderId="16" xfId="128" applyFont="1" applyFill="1" applyBorder="1" applyAlignment="1">
      <alignment horizontal="right" wrapText="1"/>
    </xf>
    <xf numFmtId="0" fontId="7" fillId="0" borderId="17" xfId="128" applyFont="1" applyFill="1" applyBorder="1" applyAlignment="1">
      <alignment horizontal="center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/>
    <xf numFmtId="0" fontId="1" fillId="0" borderId="13" xfId="0" applyFont="1" applyFill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2" fontId="12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/>
    <xf numFmtId="2" fontId="1" fillId="0" borderId="0" xfId="0" applyNumberFormat="1" applyFont="1" applyFill="1"/>
    <xf numFmtId="0" fontId="12" fillId="0" borderId="0" xfId="0" applyFont="1" applyFill="1" applyBorder="1" applyAlignment="1">
      <alignment horizontal="right"/>
    </xf>
    <xf numFmtId="0" fontId="13" fillId="0" borderId="18" xfId="0" applyFont="1" applyFill="1" applyBorder="1" applyAlignment="1">
      <alignment horizontal="center"/>
    </xf>
    <xf numFmtId="0" fontId="8" fillId="0" borderId="0" xfId="0" applyFont="1" applyFill="1" applyAlignment="1" applyProtection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41" fillId="0" borderId="0" xfId="0" applyFont="1" applyFill="1" applyBorder="1" applyAlignment="1">
      <alignment horizontal="right"/>
    </xf>
    <xf numFmtId="0" fontId="42" fillId="0" borderId="0" xfId="128" applyFont="1" applyFill="1" applyBorder="1" applyAlignment="1">
      <alignment horizontal="right" wrapText="1"/>
    </xf>
    <xf numFmtId="0" fontId="42" fillId="0" borderId="0" xfId="128" applyFont="1" applyFill="1" applyBorder="1" applyAlignment="1">
      <alignment horizontal="center"/>
    </xf>
    <xf numFmtId="0" fontId="43" fillId="0" borderId="0" xfId="0" applyFont="1" applyFill="1" applyBorder="1" applyAlignment="1">
      <alignment horizontal="left" vertical="center" wrapText="1"/>
    </xf>
    <xf numFmtId="0" fontId="42" fillId="0" borderId="0" xfId="0" applyFont="1" applyFill="1" applyBorder="1"/>
    <xf numFmtId="0" fontId="43" fillId="0" borderId="0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27" borderId="12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 wrapText="1"/>
    </xf>
    <xf numFmtId="4" fontId="47" fillId="0" borderId="0" xfId="0" applyNumberFormat="1" applyFont="1" applyFill="1" applyBorder="1" applyAlignment="1">
      <alignment horizontal="left" vertical="center" wrapText="1"/>
    </xf>
    <xf numFmtId="0" fontId="50" fillId="0" borderId="0" xfId="0" applyFont="1" applyFill="1" applyAlignment="1">
      <alignment horizontal="left" vertical="center" wrapText="1"/>
    </xf>
    <xf numFmtId="0" fontId="45" fillId="0" borderId="12" xfId="0" applyFont="1" applyFill="1" applyBorder="1" applyAlignment="1">
      <alignment horizontal="center" vertical="center" wrapText="1"/>
    </xf>
    <xf numFmtId="4" fontId="44" fillId="0" borderId="12" xfId="0" applyNumberFormat="1" applyFont="1" applyFill="1" applyBorder="1" applyAlignment="1">
      <alignment horizontal="center" vertical="center" wrapText="1"/>
    </xf>
    <xf numFmtId="4" fontId="44" fillId="27" borderId="12" xfId="0" applyNumberFormat="1" applyFont="1" applyFill="1" applyBorder="1" applyAlignment="1">
      <alignment horizontal="center" vertical="center" wrapText="1"/>
    </xf>
    <xf numFmtId="3" fontId="44" fillId="0" borderId="12" xfId="0" applyNumberFormat="1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" vertical="center" textRotation="90" wrapText="1"/>
    </xf>
    <xf numFmtId="0" fontId="46" fillId="27" borderId="12" xfId="263" applyNumberFormat="1" applyFont="1" applyFill="1" applyBorder="1" applyAlignment="1">
      <alignment horizontal="left" vertical="center" textRotation="90" wrapText="1"/>
    </xf>
    <xf numFmtId="0" fontId="46" fillId="0" borderId="12" xfId="264" applyNumberFormat="1" applyFont="1" applyFill="1" applyBorder="1" applyAlignment="1">
      <alignment horizontal="center" vertical="center" textRotation="90" wrapText="1"/>
    </xf>
    <xf numFmtId="0" fontId="48" fillId="0" borderId="0" xfId="0" applyFont="1" applyFill="1" applyAlignment="1" applyProtection="1">
      <alignment horizontal="center" vertical="center" wrapText="1"/>
    </xf>
    <xf numFmtId="4" fontId="51" fillId="27" borderId="12" xfId="0" applyNumberFormat="1" applyFont="1" applyFill="1" applyBorder="1" applyAlignment="1">
      <alignment horizontal="center" vertical="center" wrapText="1"/>
    </xf>
    <xf numFmtId="0" fontId="51" fillId="27" borderId="12" xfId="0" applyFont="1" applyFill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49" fillId="0" borderId="16" xfId="0" applyFont="1" applyFill="1" applyBorder="1" applyAlignment="1">
      <alignment horizontal="center" vertical="center" wrapText="1"/>
    </xf>
    <xf numFmtId="0" fontId="52" fillId="0" borderId="12" xfId="0" applyFont="1" applyFill="1" applyBorder="1" applyAlignment="1">
      <alignment horizontal="center" vertical="center" wrapText="1"/>
    </xf>
    <xf numFmtId="0" fontId="54" fillId="0" borderId="0" xfId="0" applyFont="1" applyFill="1" applyBorder="1"/>
    <xf numFmtId="0" fontId="40" fillId="0" borderId="0" xfId="0" applyFont="1" applyFill="1" applyAlignment="1">
      <alignment horizontal="center"/>
    </xf>
    <xf numFmtId="4" fontId="46" fillId="0" borderId="12" xfId="0" applyNumberFormat="1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 applyProtection="1">
      <alignment horizontal="center" vertical="center" wrapText="1"/>
    </xf>
    <xf numFmtId="4" fontId="44" fillId="0" borderId="12" xfId="0" applyNumberFormat="1" applyFont="1" applyFill="1" applyBorder="1" applyAlignment="1" applyProtection="1">
      <alignment horizontal="center" vertical="center" wrapText="1"/>
    </xf>
    <xf numFmtId="0" fontId="46" fillId="0" borderId="12" xfId="0" applyFont="1" applyFill="1" applyBorder="1" applyAlignment="1" applyProtection="1">
      <alignment horizontal="center" vertical="center" textRotation="90" wrapText="1"/>
    </xf>
    <xf numFmtId="0" fontId="46" fillId="0" borderId="20" xfId="0" applyFont="1" applyFill="1" applyBorder="1" applyAlignment="1" applyProtection="1">
      <alignment horizontal="center" vertical="center" textRotation="90" wrapText="1"/>
    </xf>
    <xf numFmtId="0" fontId="40" fillId="0" borderId="0" xfId="0" applyFont="1" applyFill="1" applyAlignment="1"/>
    <xf numFmtId="0" fontId="40" fillId="0" borderId="15" xfId="0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 wrapText="1"/>
    </xf>
    <xf numFmtId="4" fontId="51" fillId="0" borderId="12" xfId="0" applyNumberFormat="1" applyFont="1" applyFill="1" applyBorder="1" applyAlignment="1">
      <alignment horizontal="center" vertical="center" wrapText="1"/>
    </xf>
    <xf numFmtId="4" fontId="44" fillId="0" borderId="20" xfId="0" applyNumberFormat="1" applyFont="1" applyFill="1" applyBorder="1" applyAlignment="1" applyProtection="1">
      <alignment horizontal="center" vertical="center" wrapText="1"/>
    </xf>
    <xf numFmtId="4" fontId="51" fillId="0" borderId="12" xfId="0" applyNumberFormat="1" applyFont="1" applyFill="1" applyBorder="1" applyAlignment="1">
      <alignment horizontal="center" vertical="center"/>
    </xf>
    <xf numFmtId="0" fontId="48" fillId="0" borderId="0" xfId="0" applyFont="1" applyFill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50" fillId="0" borderId="0" xfId="0" applyFont="1" applyFill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56" fillId="0" borderId="0" xfId="0" applyFont="1" applyFill="1" applyBorder="1" applyAlignment="1">
      <alignment horizontal="center" vertical="center" wrapText="1"/>
    </xf>
    <xf numFmtId="0" fontId="45" fillId="0" borderId="13" xfId="0" applyFont="1" applyFill="1" applyBorder="1" applyAlignment="1">
      <alignment horizontal="center" vertical="center" wrapText="1"/>
    </xf>
    <xf numFmtId="0" fontId="45" fillId="0" borderId="20" xfId="0" applyFont="1" applyFill="1" applyBorder="1" applyAlignment="1">
      <alignment horizontal="center" vertical="center" wrapText="1"/>
    </xf>
    <xf numFmtId="0" fontId="44" fillId="0" borderId="13" xfId="0" applyFont="1" applyFill="1" applyBorder="1" applyAlignment="1">
      <alignment horizontal="center" vertical="center"/>
    </xf>
    <xf numFmtId="0" fontId="44" fillId="0" borderId="21" xfId="0" applyFont="1" applyFill="1" applyBorder="1" applyAlignment="1">
      <alignment horizontal="center" vertical="center"/>
    </xf>
    <xf numFmtId="0" fontId="44" fillId="0" borderId="20" xfId="0" applyFont="1" applyFill="1" applyBorder="1" applyAlignment="1">
      <alignment horizontal="center" vertical="center"/>
    </xf>
    <xf numFmtId="0" fontId="45" fillId="0" borderId="15" xfId="0" applyFont="1" applyFill="1" applyBorder="1" applyAlignment="1">
      <alignment horizontal="center" vertical="center" wrapText="1"/>
    </xf>
    <xf numFmtId="0" fontId="45" fillId="0" borderId="22" xfId="0" applyFont="1" applyFill="1" applyBorder="1" applyAlignment="1">
      <alignment horizontal="center" vertical="center" wrapText="1"/>
    </xf>
    <xf numFmtId="0" fontId="45" fillId="0" borderId="23" xfId="0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center" vertical="center" wrapText="1"/>
    </xf>
    <xf numFmtId="0" fontId="49" fillId="0" borderId="0" xfId="0" applyFont="1" applyFill="1" applyAlignment="1">
      <alignment horizontal="center"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48" fillId="0" borderId="0" xfId="0" applyFont="1" applyFill="1" applyAlignment="1" applyProtection="1">
      <alignment horizontal="center" vertical="center" wrapText="1"/>
    </xf>
    <xf numFmtId="0" fontId="45" fillId="0" borderId="21" xfId="0" applyFont="1" applyFill="1" applyBorder="1" applyAlignment="1">
      <alignment horizontal="center" vertical="center" wrapText="1"/>
    </xf>
    <xf numFmtId="0" fontId="45" fillId="0" borderId="24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44" fillId="0" borderId="13" xfId="0" applyFont="1" applyFill="1" applyBorder="1" applyAlignment="1">
      <alignment horizontal="center" vertical="center" wrapText="1"/>
    </xf>
    <xf numFmtId="0" fontId="44" fillId="0" borderId="21" xfId="0" applyFont="1" applyFill="1" applyBorder="1" applyAlignment="1">
      <alignment horizontal="center" vertical="center" wrapText="1"/>
    </xf>
    <xf numFmtId="0" fontId="44" fillId="0" borderId="2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45" fillId="0" borderId="14" xfId="0" applyFont="1" applyFill="1" applyBorder="1" applyAlignment="1">
      <alignment horizontal="center" vertical="center" wrapText="1"/>
    </xf>
    <xf numFmtId="0" fontId="45" fillId="0" borderId="16" xfId="0" applyFont="1" applyFill="1" applyBorder="1" applyAlignment="1">
      <alignment horizontal="center" vertical="center" wrapText="1"/>
    </xf>
    <xf numFmtId="0" fontId="49" fillId="0" borderId="14" xfId="0" applyFont="1" applyFill="1" applyBorder="1" applyAlignment="1">
      <alignment horizontal="center" vertical="center" wrapText="1"/>
    </xf>
    <xf numFmtId="0" fontId="49" fillId="0" borderId="19" xfId="0" applyFont="1" applyFill="1" applyBorder="1" applyAlignment="1">
      <alignment horizontal="center" vertical="center" wrapText="1"/>
    </xf>
    <xf numFmtId="0" fontId="49" fillId="0" borderId="16" xfId="0" applyFont="1" applyFill="1" applyBorder="1" applyAlignment="1">
      <alignment horizontal="center" vertical="center" wrapText="1"/>
    </xf>
    <xf numFmtId="0" fontId="40" fillId="0" borderId="14" xfId="0" applyFont="1" applyFill="1" applyBorder="1" applyAlignment="1">
      <alignment horizontal="center" vertical="center" wrapText="1"/>
    </xf>
    <xf numFmtId="0" fontId="40" fillId="0" borderId="1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51" fillId="27" borderId="14" xfId="0" applyFont="1" applyFill="1" applyBorder="1" applyAlignment="1">
      <alignment horizontal="center" vertical="center" textRotation="90" wrapText="1"/>
    </xf>
    <xf numFmtId="0" fontId="51" fillId="27" borderId="16" xfId="0" applyFont="1" applyFill="1" applyBorder="1" applyAlignment="1">
      <alignment horizontal="center" vertical="center" textRotation="90" wrapText="1"/>
    </xf>
    <xf numFmtId="0" fontId="40" fillId="0" borderId="12" xfId="0" applyFont="1" applyFill="1" applyBorder="1" applyAlignment="1">
      <alignment horizontal="center" vertical="center" wrapText="1"/>
    </xf>
    <xf numFmtId="0" fontId="40" fillId="0" borderId="13" xfId="0" applyFont="1" applyFill="1" applyBorder="1" applyAlignment="1">
      <alignment horizontal="center" vertical="center" wrapText="1"/>
    </xf>
    <xf numFmtId="0" fontId="40" fillId="0" borderId="21" xfId="0" applyFont="1" applyFill="1" applyBorder="1" applyAlignment="1">
      <alignment horizontal="center" vertical="center" wrapText="1"/>
    </xf>
    <xf numFmtId="0" fontId="40" fillId="0" borderId="20" xfId="0" applyFont="1" applyFill="1" applyBorder="1" applyAlignment="1">
      <alignment horizontal="center" vertical="center" wrapText="1"/>
    </xf>
    <xf numFmtId="0" fontId="49" fillId="27" borderId="14" xfId="0" applyFont="1" applyFill="1" applyBorder="1" applyAlignment="1">
      <alignment horizontal="center" vertical="center" textRotation="90" wrapText="1"/>
    </xf>
    <xf numFmtId="0" fontId="49" fillId="27" borderId="19" xfId="0" applyFont="1" applyFill="1" applyBorder="1" applyAlignment="1">
      <alignment horizontal="center" vertical="center" textRotation="90" wrapText="1"/>
    </xf>
    <xf numFmtId="0" fontId="49" fillId="27" borderId="16" xfId="0" applyFont="1" applyFill="1" applyBorder="1" applyAlignment="1">
      <alignment horizontal="center" vertical="center" textRotation="90" wrapText="1"/>
    </xf>
    <xf numFmtId="0" fontId="46" fillId="0" borderId="15" xfId="0" applyFont="1" applyFill="1" applyBorder="1" applyAlignment="1" applyProtection="1">
      <alignment horizontal="center" vertical="center" wrapText="1"/>
    </xf>
    <xf numFmtId="0" fontId="46" fillId="0" borderId="22" xfId="0" applyFont="1" applyFill="1" applyBorder="1" applyAlignment="1" applyProtection="1">
      <alignment horizontal="center" vertical="center" wrapText="1"/>
    </xf>
    <xf numFmtId="0" fontId="46" fillId="0" borderId="23" xfId="0" applyFont="1" applyFill="1" applyBorder="1" applyAlignment="1" applyProtection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4" fontId="51" fillId="0" borderId="24" xfId="0" applyNumberFormat="1" applyFont="1" applyFill="1" applyBorder="1" applyAlignment="1">
      <alignment horizontal="center" vertical="center"/>
    </xf>
    <xf numFmtId="4" fontId="51" fillId="0" borderId="0" xfId="0" applyNumberFormat="1" applyFont="1" applyFill="1" applyAlignment="1">
      <alignment horizontal="center" vertical="center"/>
    </xf>
    <xf numFmtId="4" fontId="51" fillId="0" borderId="25" xfId="0" applyNumberFormat="1" applyFont="1" applyFill="1" applyBorder="1" applyAlignment="1">
      <alignment horizontal="center" vertical="center"/>
    </xf>
    <xf numFmtId="0" fontId="43" fillId="0" borderId="22" xfId="0" applyFont="1" applyFill="1" applyBorder="1" applyAlignment="1">
      <alignment horizontal="center" vertical="center" wrapText="1"/>
    </xf>
    <xf numFmtId="4" fontId="43" fillId="0" borderId="0" xfId="0" applyNumberFormat="1" applyFont="1" applyFill="1" applyBorder="1" applyAlignment="1">
      <alignment horizontal="center" vertical="center" wrapText="1"/>
    </xf>
    <xf numFmtId="0" fontId="3" fillId="0" borderId="24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" fontId="44" fillId="0" borderId="24" xfId="0" applyNumberFormat="1" applyFont="1" applyFill="1" applyBorder="1" applyAlignment="1" applyProtection="1">
      <alignment horizontal="center" vertical="center" wrapText="1"/>
    </xf>
    <xf numFmtId="4" fontId="44" fillId="0" borderId="0" xfId="0" applyNumberFormat="1" applyFont="1" applyFill="1" applyAlignment="1" applyProtection="1">
      <alignment horizontal="center" vertical="center" wrapText="1"/>
    </xf>
    <xf numFmtId="4" fontId="44" fillId="0" borderId="25" xfId="0" applyNumberFormat="1" applyFont="1" applyFill="1" applyBorder="1" applyAlignment="1" applyProtection="1">
      <alignment horizontal="center" vertical="center" wrapText="1"/>
    </xf>
    <xf numFmtId="0" fontId="56" fillId="0" borderId="0" xfId="0" applyFont="1" applyFill="1" applyBorder="1" applyAlignment="1">
      <alignment horizontal="center" vertical="center" wrapText="1"/>
    </xf>
  </cellXfs>
  <cellStyles count="317">
    <cellStyle name="20% - Акцент1" xfId="1"/>
    <cellStyle name="20% - Акцент1 2" xfId="2"/>
    <cellStyle name="20% - Акцент1 3" xfId="3"/>
    <cellStyle name="20% - Акцент1 4" xfId="4"/>
    <cellStyle name="20% - Акцент2" xfId="5"/>
    <cellStyle name="20% - Акцент2 2" xfId="6"/>
    <cellStyle name="20% - Акцент2 3" xfId="7"/>
    <cellStyle name="20% - Акцент2 4" xfId="8"/>
    <cellStyle name="20% - Акцент3" xfId="9"/>
    <cellStyle name="20% - Акцент3 2" xfId="10"/>
    <cellStyle name="20% - Акцент3 3" xfId="11"/>
    <cellStyle name="20% - Акцент3 4" xfId="12"/>
    <cellStyle name="20% - Акцент4" xfId="13"/>
    <cellStyle name="20% - Акцент4 2" xfId="14"/>
    <cellStyle name="20% - Акцент4 3" xfId="15"/>
    <cellStyle name="20% - Акцент4 4" xfId="16"/>
    <cellStyle name="20% - Акцент5" xfId="17"/>
    <cellStyle name="20% - Акцент5 2" xfId="18"/>
    <cellStyle name="20% - Акцент5 3" xfId="19"/>
    <cellStyle name="20% - Акцент5 4" xfId="20"/>
    <cellStyle name="20% - Акцент6" xfId="21"/>
    <cellStyle name="20% - Акцент6 2" xfId="22"/>
    <cellStyle name="20% - Акцент6 3" xfId="23"/>
    <cellStyle name="20% - Акцент6 4" xfId="24"/>
    <cellStyle name="20% – Акцентування1 2" xfId="25"/>
    <cellStyle name="20% – Акцентування1 3" xfId="26"/>
    <cellStyle name="20% – Акцентування1 4" xfId="27"/>
    <cellStyle name="20% – Акцентування2 2" xfId="28"/>
    <cellStyle name="20% – Акцентування2 3" xfId="29"/>
    <cellStyle name="20% – Акцентування2 4" xfId="30"/>
    <cellStyle name="20% – Акцентування3 2" xfId="31"/>
    <cellStyle name="20% – Акцентування3 3" xfId="32"/>
    <cellStyle name="20% – Акцентування3 4" xfId="33"/>
    <cellStyle name="20% – Акцентування4 2" xfId="34"/>
    <cellStyle name="20% – Акцентування4 3" xfId="35"/>
    <cellStyle name="20% – Акцентування4 4" xfId="36"/>
    <cellStyle name="20% – Акцентування5 2" xfId="37"/>
    <cellStyle name="20% – Акцентування5 3" xfId="38"/>
    <cellStyle name="20% – Акцентування5 4" xfId="39"/>
    <cellStyle name="20% – Акцентування6 2" xfId="40"/>
    <cellStyle name="20% – Акцентування6 3" xfId="41"/>
    <cellStyle name="20% – Акцентування6 4" xfId="42"/>
    <cellStyle name="40% - Акцент1" xfId="43"/>
    <cellStyle name="40% - Акцент1 2" xfId="44"/>
    <cellStyle name="40% - Акцент1 3" xfId="45"/>
    <cellStyle name="40% - Акцент1 4" xfId="46"/>
    <cellStyle name="40% - Акцент2" xfId="47"/>
    <cellStyle name="40% - Акцент2 2" xfId="48"/>
    <cellStyle name="40% - Акцент2 3" xfId="49"/>
    <cellStyle name="40% - Акцент2 4" xfId="50"/>
    <cellStyle name="40% - Акцент3" xfId="51"/>
    <cellStyle name="40% - Акцент3 2" xfId="52"/>
    <cellStyle name="40% - Акцент3 3" xfId="53"/>
    <cellStyle name="40% - Акцент3 4" xfId="54"/>
    <cellStyle name="40% - Акцент4" xfId="55"/>
    <cellStyle name="40% - Акцент4 2" xfId="56"/>
    <cellStyle name="40% - Акцент4 3" xfId="57"/>
    <cellStyle name="40% - Акцент4 4" xfId="58"/>
    <cellStyle name="40% - Акцент5" xfId="59"/>
    <cellStyle name="40% - Акцент5 2" xfId="60"/>
    <cellStyle name="40% - Акцент5 3" xfId="61"/>
    <cellStyle name="40% - Акцент5 4" xfId="62"/>
    <cellStyle name="40% - Акцент6" xfId="63"/>
    <cellStyle name="40% - Акцент6 2" xfId="64"/>
    <cellStyle name="40% - Акцент6 3" xfId="65"/>
    <cellStyle name="40% - Акцент6 4" xfId="66"/>
    <cellStyle name="40% – Акцентування1 2" xfId="67"/>
    <cellStyle name="40% – Акцентування1 3" xfId="68"/>
    <cellStyle name="40% – Акцентування1 4" xfId="69"/>
    <cellStyle name="40% – Акцентування2 2" xfId="70"/>
    <cellStyle name="40% – Акцентування2 3" xfId="71"/>
    <cellStyle name="40% – Акцентування2 4" xfId="72"/>
    <cellStyle name="40% – Акцентування3 2" xfId="73"/>
    <cellStyle name="40% – Акцентування3 3" xfId="74"/>
    <cellStyle name="40% – Акцентування3 4" xfId="75"/>
    <cellStyle name="40% – Акцентування4 2" xfId="76"/>
    <cellStyle name="40% – Акцентування4 3" xfId="77"/>
    <cellStyle name="40% – Акцентування4 4" xfId="78"/>
    <cellStyle name="40% – Акцентування5 2" xfId="79"/>
    <cellStyle name="40% – Акцентування5 3" xfId="80"/>
    <cellStyle name="40% – Акцентування5 4" xfId="81"/>
    <cellStyle name="40% – Акцентування6 2" xfId="82"/>
    <cellStyle name="40% – Акцентування6 3" xfId="83"/>
    <cellStyle name="40% – Акцентування6 4" xfId="84"/>
    <cellStyle name="60% - Акцент1" xfId="85"/>
    <cellStyle name="60% - Акцент1 2" xfId="86"/>
    <cellStyle name="60% - Акцент1 3" xfId="87"/>
    <cellStyle name="60% - Акцент1 4" xfId="88"/>
    <cellStyle name="60% - Акцент2" xfId="89"/>
    <cellStyle name="60% - Акцент2 2" xfId="90"/>
    <cellStyle name="60% - Акцент2 3" xfId="91"/>
    <cellStyle name="60% - Акцент2 4" xfId="92"/>
    <cellStyle name="60% - Акцент3" xfId="93"/>
    <cellStyle name="60% - Акцент3 2" xfId="94"/>
    <cellStyle name="60% - Акцент3 3" xfId="95"/>
    <cellStyle name="60% - Акцент3 4" xfId="96"/>
    <cellStyle name="60% - Акцент4" xfId="97"/>
    <cellStyle name="60% - Акцент4 2" xfId="98"/>
    <cellStyle name="60% - Акцент4 3" xfId="99"/>
    <cellStyle name="60% - Акцент4 4" xfId="100"/>
    <cellStyle name="60% - Акцент5" xfId="101"/>
    <cellStyle name="60% - Акцент5 2" xfId="102"/>
    <cellStyle name="60% - Акцент5 3" xfId="103"/>
    <cellStyle name="60% - Акцент5 4" xfId="104"/>
    <cellStyle name="60% - Акцент6" xfId="105"/>
    <cellStyle name="60% - Акцент6 2" xfId="106"/>
    <cellStyle name="60% - Акцент6 3" xfId="107"/>
    <cellStyle name="60% - Акцент6 4" xfId="108"/>
    <cellStyle name="60% – Акцентування1 2" xfId="109"/>
    <cellStyle name="60% – Акцентування1 3" xfId="110"/>
    <cellStyle name="60% – Акцентування1 4" xfId="111"/>
    <cellStyle name="60% – Акцентування2 2" xfId="112"/>
    <cellStyle name="60% – Акцентування2 3" xfId="113"/>
    <cellStyle name="60% – Акцентування2 4" xfId="114"/>
    <cellStyle name="60% – Акцентування3 2" xfId="115"/>
    <cellStyle name="60% – Акцентування3 3" xfId="116"/>
    <cellStyle name="60% – Акцентування3 4" xfId="117"/>
    <cellStyle name="60% – Акцентування4 2" xfId="118"/>
    <cellStyle name="60% – Акцентування4 3" xfId="119"/>
    <cellStyle name="60% – Акцентування4 4" xfId="120"/>
    <cellStyle name="60% – Акцентування5 2" xfId="121"/>
    <cellStyle name="60% – Акцентування5 3" xfId="122"/>
    <cellStyle name="60% – Акцентування5 4" xfId="123"/>
    <cellStyle name="60% – Акцентування6 2" xfId="124"/>
    <cellStyle name="60% – Акцентування6 3" xfId="125"/>
    <cellStyle name="60% – Акцентування6 4" xfId="126"/>
    <cellStyle name="Normal_meresha_07" xfId="127"/>
    <cellStyle name="Normal_Доходи" xfId="128"/>
    <cellStyle name="Normalny 2" xfId="129"/>
    <cellStyle name="Акцент1" xfId="130"/>
    <cellStyle name="Акцент1 2" xfId="131"/>
    <cellStyle name="Акцент1 3" xfId="132"/>
    <cellStyle name="Акцент1 4" xfId="133"/>
    <cellStyle name="Акцент2" xfId="134"/>
    <cellStyle name="Акцент2 2" xfId="135"/>
    <cellStyle name="Акцент2 3" xfId="136"/>
    <cellStyle name="Акцент2 4" xfId="137"/>
    <cellStyle name="Акцент3" xfId="138"/>
    <cellStyle name="Акцент3 2" xfId="139"/>
    <cellStyle name="Акцент3 3" xfId="140"/>
    <cellStyle name="Акцент3 4" xfId="141"/>
    <cellStyle name="Акцент4" xfId="142"/>
    <cellStyle name="Акцент4 2" xfId="143"/>
    <cellStyle name="Акцент4 3" xfId="144"/>
    <cellStyle name="Акцент4 4" xfId="145"/>
    <cellStyle name="Акцент5" xfId="146"/>
    <cellStyle name="Акцент5 2" xfId="147"/>
    <cellStyle name="Акцент5 3" xfId="148"/>
    <cellStyle name="Акцент5 4" xfId="149"/>
    <cellStyle name="Акцент6" xfId="150"/>
    <cellStyle name="Акцент6 2" xfId="151"/>
    <cellStyle name="Акцент6 3" xfId="152"/>
    <cellStyle name="Акцент6 4" xfId="153"/>
    <cellStyle name="Акцентування1 2" xfId="154"/>
    <cellStyle name="Акцентування1 3" xfId="155"/>
    <cellStyle name="Акцентування1 4" xfId="156"/>
    <cellStyle name="Акцентування2 2" xfId="157"/>
    <cellStyle name="Акцентування2 3" xfId="158"/>
    <cellStyle name="Акцентування2 4" xfId="159"/>
    <cellStyle name="Акцентування3 2" xfId="160"/>
    <cellStyle name="Акцентування3 3" xfId="161"/>
    <cellStyle name="Акцентування3 4" xfId="162"/>
    <cellStyle name="Акцентування4 2" xfId="163"/>
    <cellStyle name="Акцентування4 3" xfId="164"/>
    <cellStyle name="Акцентування4 4" xfId="165"/>
    <cellStyle name="Акцентування5 2" xfId="166"/>
    <cellStyle name="Акцентування5 3" xfId="167"/>
    <cellStyle name="Акцентування5 4" xfId="168"/>
    <cellStyle name="Акцентування6 2" xfId="169"/>
    <cellStyle name="Акцентування6 3" xfId="170"/>
    <cellStyle name="Акцентування6 4" xfId="171"/>
    <cellStyle name="Ввід 2" xfId="172"/>
    <cellStyle name="Ввід 3" xfId="173"/>
    <cellStyle name="Ввід 4" xfId="174"/>
    <cellStyle name="Ввод  2" xfId="175"/>
    <cellStyle name="Ввод  2 2" xfId="176"/>
    <cellStyle name="Ввод  3" xfId="177"/>
    <cellStyle name="Ввод  4" xfId="178"/>
    <cellStyle name="Відсотковий 2" xfId="179"/>
    <cellStyle name="Вывод" xfId="180"/>
    <cellStyle name="Вывод 2" xfId="181"/>
    <cellStyle name="Вывод 3" xfId="182"/>
    <cellStyle name="Вывод 4" xfId="183"/>
    <cellStyle name="Вычисление" xfId="184"/>
    <cellStyle name="Вычисление 2" xfId="185"/>
    <cellStyle name="Вычисление 3" xfId="186"/>
    <cellStyle name="Вычисление 4" xfId="187"/>
    <cellStyle name="Добре 2" xfId="188"/>
    <cellStyle name="Добре 3" xfId="189"/>
    <cellStyle name="Добре 4" xfId="190"/>
    <cellStyle name="Заголовок 1 2" xfId="191"/>
    <cellStyle name="Заголовок 1 3" xfId="192"/>
    <cellStyle name="Заголовок 1 4" xfId="193"/>
    <cellStyle name="Заголовок 2 2" xfId="194"/>
    <cellStyle name="Заголовок 2 3" xfId="195"/>
    <cellStyle name="Заголовок 2 4" xfId="196"/>
    <cellStyle name="Заголовок 3 2" xfId="197"/>
    <cellStyle name="Заголовок 3 3" xfId="198"/>
    <cellStyle name="Заголовок 3 4" xfId="199"/>
    <cellStyle name="Заголовок 4 2" xfId="200"/>
    <cellStyle name="Заголовок 4 3" xfId="201"/>
    <cellStyle name="Заголовок 4 4" xfId="202"/>
    <cellStyle name="Звичайний 10" xfId="203"/>
    <cellStyle name="Звичайний 11" xfId="204"/>
    <cellStyle name="Звичайний 12" xfId="205"/>
    <cellStyle name="Звичайний 13" xfId="206"/>
    <cellStyle name="Звичайний 14" xfId="207"/>
    <cellStyle name="Звичайний 15" xfId="208"/>
    <cellStyle name="Звичайний 16" xfId="209"/>
    <cellStyle name="Звичайний 17" xfId="210"/>
    <cellStyle name="Звичайний 18" xfId="211"/>
    <cellStyle name="Звичайний 19" xfId="212"/>
    <cellStyle name="Звичайний 2" xfId="213"/>
    <cellStyle name="Звичайний 2 2" xfId="214"/>
    <cellStyle name="Звичайний 2 2 2" xfId="215"/>
    <cellStyle name="Звичайний 2 2 3" xfId="216"/>
    <cellStyle name="Звичайний 2 2 4" xfId="217"/>
    <cellStyle name="Звичайний 2 3" xfId="218"/>
    <cellStyle name="Звичайний 2 4" xfId="219"/>
    <cellStyle name="Звичайний 2_2Т" xfId="220"/>
    <cellStyle name="Звичайний 20" xfId="221"/>
    <cellStyle name="Звичайний 21" xfId="222"/>
    <cellStyle name="Звичайний 3" xfId="223"/>
    <cellStyle name="Звичайний 4" xfId="224"/>
    <cellStyle name="Звичайний 4 2" xfId="225"/>
    <cellStyle name="Звичайний 5" xfId="226"/>
    <cellStyle name="Звичайний 6" xfId="227"/>
    <cellStyle name="Звичайний 7" xfId="228"/>
    <cellStyle name="Звичайний 8" xfId="229"/>
    <cellStyle name="Звичайний 9" xfId="230"/>
    <cellStyle name="Зв'язана клітинка 2" xfId="231"/>
    <cellStyle name="Зв'язана клітинка 3" xfId="232"/>
    <cellStyle name="Зв'язана клітинка 4" xfId="233"/>
    <cellStyle name="Итог" xfId="234"/>
    <cellStyle name="Итог 2" xfId="235"/>
    <cellStyle name="Итог 3" xfId="236"/>
    <cellStyle name="Итог 4" xfId="237"/>
    <cellStyle name="Контрольна клітинка 2" xfId="238"/>
    <cellStyle name="Контрольна клітинка 3" xfId="239"/>
    <cellStyle name="Контрольна клітинка 4" xfId="240"/>
    <cellStyle name="Контрольная ячейка 2" xfId="241"/>
    <cellStyle name="Контрольная ячейка 3" xfId="242"/>
    <cellStyle name="Контрольная ячейка 4" xfId="243"/>
    <cellStyle name="Назва 2" xfId="244"/>
    <cellStyle name="Назва 3" xfId="245"/>
    <cellStyle name="Назва 4" xfId="246"/>
    <cellStyle name="Название 2" xfId="247"/>
    <cellStyle name="Название 2 2" xfId="248"/>
    <cellStyle name="Название 3" xfId="249"/>
    <cellStyle name="Название 4" xfId="250"/>
    <cellStyle name="Нейтральный 2" xfId="251"/>
    <cellStyle name="Нейтральный 2 2" xfId="252"/>
    <cellStyle name="Нейтральный 3" xfId="253"/>
    <cellStyle name="Нейтральный 4" xfId="254"/>
    <cellStyle name="Обчислення 2" xfId="255"/>
    <cellStyle name="Обчислення 3" xfId="256"/>
    <cellStyle name="Обчислення 4" xfId="257"/>
    <cellStyle name="Обычный" xfId="0" builtinId="0"/>
    <cellStyle name="Обычный 2" xfId="258"/>
    <cellStyle name="Обычный 2 2" xfId="259"/>
    <cellStyle name="Обычный 2 3" xfId="260"/>
    <cellStyle name="Обычный 2 4" xfId="261"/>
    <cellStyle name="Обычный 2 5" xfId="262"/>
    <cellStyle name="Обычный 3" xfId="263"/>
    <cellStyle name="Обычный 4" xfId="264"/>
    <cellStyle name="Підсумок 2" xfId="265"/>
    <cellStyle name="Підсумок 3" xfId="266"/>
    <cellStyle name="Підсумок 4" xfId="267"/>
    <cellStyle name="Плохой" xfId="268"/>
    <cellStyle name="Плохой 2" xfId="269"/>
    <cellStyle name="Плохой 3" xfId="270"/>
    <cellStyle name="Плохой 4" xfId="271"/>
    <cellStyle name="Поганий 2" xfId="272"/>
    <cellStyle name="Поганий 3" xfId="273"/>
    <cellStyle name="Поганий 4" xfId="274"/>
    <cellStyle name="Пояснение" xfId="275"/>
    <cellStyle name="Пояснение 2" xfId="276"/>
    <cellStyle name="Пояснение 3" xfId="277"/>
    <cellStyle name="Пояснение 4" xfId="278"/>
    <cellStyle name="Примечание" xfId="279"/>
    <cellStyle name="Примечание 2" xfId="280"/>
    <cellStyle name="Примечание 2 2" xfId="281"/>
    <cellStyle name="Примечание 2 3" xfId="282"/>
    <cellStyle name="Примечание 2 4" xfId="283"/>
    <cellStyle name="Примечание 3" xfId="284"/>
    <cellStyle name="Примечание 4" xfId="285"/>
    <cellStyle name="Примітка 2" xfId="286"/>
    <cellStyle name="Примітка 3" xfId="287"/>
    <cellStyle name="Примітка 4" xfId="288"/>
    <cellStyle name="Результат 2" xfId="289"/>
    <cellStyle name="Результат 3" xfId="290"/>
    <cellStyle name="Результат 4" xfId="291"/>
    <cellStyle name="Связанная ячейка 2" xfId="292"/>
    <cellStyle name="Связанная ячейка 2 2" xfId="293"/>
    <cellStyle name="Связанная ячейка 3" xfId="294"/>
    <cellStyle name="Связанная ячейка 4" xfId="295"/>
    <cellStyle name="Середній 2" xfId="296"/>
    <cellStyle name="Середній 3" xfId="297"/>
    <cellStyle name="Середній 4" xfId="298"/>
    <cellStyle name="Стиль 1" xfId="299"/>
    <cellStyle name="Текст попередження 2" xfId="300"/>
    <cellStyle name="Текст попередження 3" xfId="301"/>
    <cellStyle name="Текст попередження 4" xfId="302"/>
    <cellStyle name="Текст пояснення 2" xfId="303"/>
    <cellStyle name="Текст пояснення 3" xfId="304"/>
    <cellStyle name="Текст пояснення 4" xfId="305"/>
    <cellStyle name="Текст предупреждения 2" xfId="306"/>
    <cellStyle name="Текст предупреждения 3" xfId="307"/>
    <cellStyle name="Текст предупреждения 4" xfId="308"/>
    <cellStyle name="Тысячи [0]_Розподіл (2)" xfId="309"/>
    <cellStyle name="Тысячи_Розподіл (2)" xfId="310"/>
    <cellStyle name="Фінансовий 2" xfId="311"/>
    <cellStyle name="Фінансовий 2 2" xfId="312"/>
    <cellStyle name="Хороший 2" xfId="313"/>
    <cellStyle name="Хороший 2 2" xfId="314"/>
    <cellStyle name="Хороший 3" xfId="315"/>
    <cellStyle name="Хороший 4" xfId="3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Z74"/>
  <sheetViews>
    <sheetView showZeros="0" tabSelected="1" view="pageBreakPreview" topLeftCell="P1" zoomScale="30" zoomScaleNormal="100" zoomScaleSheetLayoutView="30" workbookViewId="0">
      <selection activeCell="P3" sqref="P3:AB3"/>
    </sheetView>
  </sheetViews>
  <sheetFormatPr defaultColWidth="9.33203125" defaultRowHeight="13.2"/>
  <cols>
    <col min="1" max="1" width="0.33203125" style="1" hidden="1" customWidth="1"/>
    <col min="2" max="2" width="4.33203125" style="1" hidden="1" customWidth="1"/>
    <col min="3" max="3" width="1.109375" style="1" hidden="1" customWidth="1"/>
    <col min="4" max="4" width="16.44140625" style="1" customWidth="1"/>
    <col min="5" max="5" width="26.44140625" style="1" customWidth="1"/>
    <col min="6" max="6" width="29.33203125" style="1" customWidth="1"/>
    <col min="7" max="7" width="31" style="1" customWidth="1"/>
    <col min="8" max="9" width="31.44140625" style="1" customWidth="1"/>
    <col min="10" max="10" width="30" style="1" customWidth="1"/>
    <col min="11" max="11" width="30.44140625" style="1" customWidth="1"/>
    <col min="12" max="12" width="33.44140625" style="1" customWidth="1"/>
    <col min="13" max="13" width="27.109375" style="1" customWidth="1"/>
    <col min="14" max="14" width="32.109375" style="1" customWidth="1"/>
    <col min="15" max="15" width="25.109375" style="1" customWidth="1"/>
    <col min="16" max="16" width="24.44140625" style="1" customWidth="1"/>
    <col min="17" max="17" width="25.109375" style="1" customWidth="1"/>
    <col min="18" max="18" width="19.6640625" style="1" hidden="1" customWidth="1"/>
    <col min="19" max="19" width="22.77734375" style="1" hidden="1" customWidth="1"/>
    <col min="20" max="22" width="19.6640625" style="1" hidden="1" customWidth="1"/>
    <col min="23" max="23" width="1.6640625" style="1" hidden="1" customWidth="1"/>
    <col min="24" max="24" width="25.77734375" style="1" customWidth="1"/>
    <col min="25" max="25" width="31.33203125" style="1" customWidth="1"/>
    <col min="26" max="26" width="23.77734375" style="1" customWidth="1"/>
    <col min="27" max="28" width="23.6640625" style="1" customWidth="1"/>
    <col min="29" max="29" width="25.33203125" style="1" customWidth="1"/>
    <col min="30" max="31" width="28.33203125" style="1" customWidth="1"/>
    <col min="32" max="32" width="28.44140625" style="1" customWidth="1"/>
    <col min="33" max="33" width="37.44140625" style="1" customWidth="1"/>
    <col min="34" max="34" width="22.109375" style="1" customWidth="1"/>
    <col min="35" max="35" width="26.77734375" style="1" customWidth="1"/>
    <col min="36" max="36" width="29.77734375" style="1" customWidth="1"/>
    <col min="37" max="37" width="22.109375" style="1" customWidth="1"/>
    <col min="38" max="38" width="29.6640625" style="1" customWidth="1"/>
    <col min="39" max="39" width="23.33203125" style="1" customWidth="1"/>
    <col min="40" max="40" width="18.6640625" style="1" customWidth="1"/>
    <col min="41" max="41" width="18.33203125" style="1" customWidth="1"/>
    <col min="42" max="42" width="21.33203125" style="1" customWidth="1"/>
    <col min="43" max="43" width="24.44140625" style="1" customWidth="1"/>
    <col min="44" max="44" width="21.33203125" style="1" customWidth="1"/>
    <col min="45" max="45" width="19.109375" style="1" customWidth="1"/>
    <col min="46" max="46" width="19.33203125" style="1" customWidth="1"/>
    <col min="47" max="47" width="21.6640625" style="1" customWidth="1"/>
    <col min="48" max="48" width="19.33203125" style="1" customWidth="1"/>
    <col min="49" max="49" width="26.109375" style="1" customWidth="1"/>
    <col min="50" max="50" width="37.33203125" style="1" customWidth="1"/>
    <col min="51" max="51" width="17.109375" style="1" customWidth="1"/>
    <col min="52" max="52" width="20.109375" style="1" customWidth="1"/>
    <col min="53" max="16384" width="9.33203125" style="1"/>
  </cols>
  <sheetData>
    <row r="1" spans="1:38" ht="36" customHeight="1">
      <c r="D1" s="28" t="s">
        <v>19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96" t="s">
        <v>40</v>
      </c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79"/>
      <c r="AD1" s="79"/>
      <c r="AE1" s="79"/>
      <c r="AF1" s="79"/>
      <c r="AG1" s="79"/>
      <c r="AH1" s="57"/>
      <c r="AI1" s="57"/>
      <c r="AJ1" s="57"/>
      <c r="AK1" s="57"/>
      <c r="AL1" s="57"/>
    </row>
    <row r="2" spans="1:38" ht="36" customHeight="1">
      <c r="D2" s="2"/>
      <c r="E2" s="3"/>
      <c r="F2" s="3"/>
      <c r="G2" s="3"/>
      <c r="H2" s="3"/>
      <c r="I2" s="3"/>
      <c r="J2" s="3"/>
      <c r="Q2" s="96" t="s">
        <v>48</v>
      </c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78"/>
      <c r="AD2" s="78"/>
      <c r="AE2" s="57"/>
      <c r="AF2" s="57"/>
      <c r="AG2" s="57"/>
      <c r="AH2" s="57"/>
      <c r="AI2" s="57"/>
      <c r="AJ2" s="57"/>
      <c r="AK2" s="57"/>
      <c r="AL2" s="57"/>
    </row>
    <row r="3" spans="1:38" ht="36" customHeight="1">
      <c r="D3" s="2"/>
      <c r="E3" s="3"/>
      <c r="F3" s="3"/>
      <c r="G3" s="3"/>
      <c r="H3" s="3"/>
      <c r="I3" s="3"/>
      <c r="J3" s="3"/>
      <c r="P3" s="96" t="s">
        <v>50</v>
      </c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78"/>
      <c r="AD3" s="78"/>
      <c r="AE3" s="57"/>
      <c r="AF3" s="57"/>
      <c r="AG3" s="57"/>
      <c r="AH3" s="57"/>
      <c r="AI3" s="57"/>
      <c r="AJ3" s="57"/>
      <c r="AK3" s="57"/>
      <c r="AL3" s="57"/>
    </row>
    <row r="4" spans="1:38" ht="21" customHeight="1">
      <c r="D4" s="2"/>
      <c r="E4" s="3"/>
      <c r="F4" s="3"/>
      <c r="G4" s="3"/>
      <c r="H4" s="3"/>
      <c r="I4" s="3"/>
      <c r="J4" s="3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72"/>
      <c r="AC4" s="72"/>
      <c r="AD4" s="72"/>
      <c r="AE4" s="72"/>
      <c r="AF4" s="66"/>
      <c r="AG4" s="66"/>
      <c r="AH4" s="66"/>
      <c r="AI4" s="66"/>
      <c r="AJ4" s="66"/>
      <c r="AK4" s="66"/>
      <c r="AL4" s="66"/>
    </row>
    <row r="5" spans="1:38" ht="17.25" customHeight="1">
      <c r="D5" s="2"/>
      <c r="E5" s="83"/>
      <c r="F5" s="83"/>
      <c r="G5" s="83"/>
      <c r="H5" s="83"/>
      <c r="I5" s="83"/>
      <c r="J5" s="83"/>
      <c r="K5" s="82"/>
      <c r="L5" s="82"/>
      <c r="M5" s="82"/>
      <c r="N5" s="82"/>
      <c r="O5" s="82"/>
      <c r="P5" s="82"/>
      <c r="Q5" s="30"/>
      <c r="R5" s="30"/>
      <c r="S5" s="30"/>
      <c r="T5" s="30"/>
      <c r="U5" s="30"/>
      <c r="V5" s="82"/>
      <c r="W5" s="82"/>
      <c r="X5" s="82"/>
      <c r="Y5" s="82"/>
      <c r="Z5" s="82"/>
      <c r="AA5" s="82"/>
      <c r="AB5" s="82"/>
      <c r="AC5" s="82"/>
      <c r="AD5" s="82"/>
      <c r="AE5" s="82"/>
      <c r="AF5" s="30"/>
      <c r="AG5" s="30"/>
      <c r="AH5" s="30"/>
      <c r="AI5" s="30"/>
      <c r="AJ5" s="30"/>
      <c r="AK5" s="30"/>
      <c r="AL5" s="30"/>
    </row>
    <row r="6" spans="1:38" ht="31.5" customHeight="1">
      <c r="A6" s="4"/>
      <c r="B6" s="4"/>
      <c r="C6" s="4"/>
      <c r="D6" s="93" t="s">
        <v>43</v>
      </c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80"/>
      <c r="AD6" s="80"/>
      <c r="AE6" s="80"/>
      <c r="AF6" s="80"/>
      <c r="AG6" s="80"/>
      <c r="AH6" s="49"/>
      <c r="AI6" s="49"/>
      <c r="AJ6" s="49"/>
      <c r="AK6" s="49"/>
      <c r="AL6" s="37"/>
    </row>
    <row r="7" spans="1:38" ht="31.5" customHeight="1">
      <c r="A7" s="4"/>
      <c r="B7" s="4"/>
      <c r="C7" s="4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49"/>
      <c r="AD7" s="49"/>
      <c r="AE7" s="49"/>
      <c r="AF7" s="49"/>
      <c r="AG7" s="49"/>
      <c r="AH7" s="49"/>
      <c r="AI7" s="49"/>
      <c r="AJ7" s="49"/>
      <c r="AK7" s="49"/>
      <c r="AL7" s="37"/>
    </row>
    <row r="8" spans="1:38" ht="31.5" customHeight="1">
      <c r="A8" s="4"/>
      <c r="B8" s="4"/>
      <c r="C8" s="4"/>
      <c r="D8" s="37"/>
      <c r="E8" s="93">
        <v>25538000000</v>
      </c>
      <c r="F8" s="93"/>
      <c r="G8" s="93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37"/>
    </row>
    <row r="9" spans="1:38" ht="31.5" customHeight="1">
      <c r="A9" s="4"/>
      <c r="B9" s="4"/>
      <c r="C9" s="4"/>
      <c r="D9" s="37"/>
      <c r="E9" s="94" t="s">
        <v>36</v>
      </c>
      <c r="F9" s="94"/>
      <c r="G9" s="94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37"/>
    </row>
    <row r="10" spans="1:38" ht="31.95" customHeight="1">
      <c r="A10" s="4"/>
      <c r="B10" s="4"/>
      <c r="C10" s="4"/>
      <c r="D10" s="38"/>
      <c r="AF10" s="39"/>
      <c r="AG10" s="39"/>
      <c r="AK10" s="40"/>
      <c r="AL10" s="60" t="s">
        <v>12</v>
      </c>
    </row>
    <row r="11" spans="1:38" ht="54" customHeight="1">
      <c r="A11" s="4"/>
      <c r="B11" s="4"/>
      <c r="C11" s="4"/>
      <c r="D11" s="115" t="s">
        <v>35</v>
      </c>
      <c r="E11" s="109"/>
      <c r="F11" s="100" t="s">
        <v>13</v>
      </c>
      <c r="G11" s="101"/>
      <c r="H11" s="101"/>
      <c r="I11" s="101"/>
      <c r="J11" s="102"/>
      <c r="K11" s="87" t="s">
        <v>0</v>
      </c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9"/>
      <c r="AF11" s="42"/>
      <c r="AG11" s="119" t="s">
        <v>18</v>
      </c>
      <c r="AH11" s="87" t="s">
        <v>1</v>
      </c>
      <c r="AI11" s="88"/>
      <c r="AJ11" s="88"/>
      <c r="AK11" s="88"/>
      <c r="AL11" s="89"/>
    </row>
    <row r="12" spans="1:38" s="8" customFormat="1" ht="44.4" customHeight="1">
      <c r="A12" s="5" t="s">
        <v>2</v>
      </c>
      <c r="B12" s="6" t="s">
        <v>3</v>
      </c>
      <c r="C12" s="7">
        <v>0</v>
      </c>
      <c r="D12" s="115"/>
      <c r="E12" s="125"/>
      <c r="F12" s="109" t="s">
        <v>16</v>
      </c>
      <c r="G12" s="90" t="s">
        <v>14</v>
      </c>
      <c r="H12" s="91"/>
      <c r="I12" s="91"/>
      <c r="J12" s="106" t="s">
        <v>17</v>
      </c>
      <c r="K12" s="109" t="s">
        <v>4</v>
      </c>
      <c r="L12" s="73"/>
      <c r="M12" s="90" t="s">
        <v>5</v>
      </c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2"/>
      <c r="AF12" s="106" t="s">
        <v>17</v>
      </c>
      <c r="AG12" s="120"/>
      <c r="AH12" s="104" t="s">
        <v>4</v>
      </c>
      <c r="AI12" s="85" t="s">
        <v>5</v>
      </c>
      <c r="AJ12" s="97"/>
      <c r="AK12" s="86"/>
      <c r="AL12" s="95" t="s">
        <v>17</v>
      </c>
    </row>
    <row r="13" spans="1:38" s="8" customFormat="1" ht="87" customHeight="1">
      <c r="A13" s="5" t="s">
        <v>6</v>
      </c>
      <c r="B13" s="6" t="s">
        <v>3</v>
      </c>
      <c r="C13" s="7">
        <v>0</v>
      </c>
      <c r="D13" s="115"/>
      <c r="E13" s="125"/>
      <c r="F13" s="110"/>
      <c r="G13" s="98" t="s">
        <v>15</v>
      </c>
      <c r="H13" s="99"/>
      <c r="I13" s="99"/>
      <c r="J13" s="107"/>
      <c r="K13" s="110"/>
      <c r="L13" s="74"/>
      <c r="M13" s="85" t="s">
        <v>7</v>
      </c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86"/>
      <c r="AE13" s="50" t="s">
        <v>37</v>
      </c>
      <c r="AF13" s="107"/>
      <c r="AG13" s="120"/>
      <c r="AH13" s="105"/>
      <c r="AI13" s="85" t="s">
        <v>8</v>
      </c>
      <c r="AJ13" s="86"/>
      <c r="AK13" s="50" t="s">
        <v>9</v>
      </c>
      <c r="AL13" s="95"/>
    </row>
    <row r="14" spans="1:38" s="8" customFormat="1" ht="18" hidden="1" customHeight="1">
      <c r="A14" s="5" t="s">
        <v>10</v>
      </c>
      <c r="B14" s="6" t="s">
        <v>3</v>
      </c>
      <c r="C14" s="7">
        <v>0</v>
      </c>
      <c r="D14" s="115"/>
      <c r="E14" s="125"/>
      <c r="F14" s="43"/>
      <c r="G14" s="43"/>
      <c r="H14" s="43"/>
      <c r="I14" s="61"/>
      <c r="J14" s="107"/>
      <c r="K14" s="127" t="s">
        <v>11</v>
      </c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9"/>
      <c r="W14" s="43"/>
      <c r="X14" s="43"/>
      <c r="Y14" s="43"/>
      <c r="Z14" s="43"/>
      <c r="AA14" s="43"/>
      <c r="AB14" s="43"/>
      <c r="AC14" s="43"/>
      <c r="AD14" s="43"/>
      <c r="AE14" s="61"/>
      <c r="AF14" s="107"/>
      <c r="AG14" s="120"/>
      <c r="AH14" s="116" t="s">
        <v>11</v>
      </c>
      <c r="AI14" s="117"/>
      <c r="AJ14" s="117"/>
      <c r="AK14" s="118"/>
      <c r="AL14" s="95"/>
    </row>
    <row r="15" spans="1:38" s="8" customFormat="1" ht="409.6" customHeight="1">
      <c r="A15" s="5"/>
      <c r="B15" s="6"/>
      <c r="C15" s="7"/>
      <c r="D15" s="115"/>
      <c r="E15" s="110"/>
      <c r="F15" s="54" t="s">
        <v>30</v>
      </c>
      <c r="G15" s="54" t="s">
        <v>20</v>
      </c>
      <c r="H15" s="54" t="s">
        <v>21</v>
      </c>
      <c r="I15" s="67" t="s">
        <v>45</v>
      </c>
      <c r="J15" s="108"/>
      <c r="K15" s="67" t="s">
        <v>46</v>
      </c>
      <c r="L15" s="67" t="s">
        <v>41</v>
      </c>
      <c r="M15" s="55" t="s">
        <v>47</v>
      </c>
      <c r="N15" s="56" t="s">
        <v>22</v>
      </c>
      <c r="O15" s="55" t="s">
        <v>23</v>
      </c>
      <c r="P15" s="55" t="s">
        <v>24</v>
      </c>
      <c r="Q15" s="55" t="s">
        <v>25</v>
      </c>
      <c r="R15" s="122"/>
      <c r="S15" s="123"/>
      <c r="T15" s="123"/>
      <c r="U15" s="123"/>
      <c r="V15" s="123"/>
      <c r="W15" s="124"/>
      <c r="X15" s="70" t="s">
        <v>42</v>
      </c>
      <c r="Y15" s="71" t="s">
        <v>44</v>
      </c>
      <c r="Z15" s="56" t="s">
        <v>26</v>
      </c>
      <c r="AA15" s="56" t="s">
        <v>31</v>
      </c>
      <c r="AB15" s="56" t="s">
        <v>32</v>
      </c>
      <c r="AC15" s="56" t="s">
        <v>28</v>
      </c>
      <c r="AD15" s="56" t="s">
        <v>29</v>
      </c>
      <c r="AE15" s="56" t="s">
        <v>27</v>
      </c>
      <c r="AF15" s="108"/>
      <c r="AG15" s="121"/>
      <c r="AH15" s="41"/>
      <c r="AI15" s="54" t="s">
        <v>33</v>
      </c>
      <c r="AJ15" s="54" t="s">
        <v>34</v>
      </c>
      <c r="AK15" s="41"/>
      <c r="AL15" s="95"/>
    </row>
    <row r="16" spans="1:38" s="8" customFormat="1" ht="15.6">
      <c r="A16" s="5"/>
      <c r="B16" s="6"/>
      <c r="C16" s="7"/>
      <c r="D16" s="43">
        <v>1</v>
      </c>
      <c r="E16" s="43">
        <v>2</v>
      </c>
      <c r="F16" s="43">
        <v>3</v>
      </c>
      <c r="G16" s="43">
        <v>4</v>
      </c>
      <c r="H16" s="43">
        <v>5</v>
      </c>
      <c r="I16" s="43">
        <v>6</v>
      </c>
      <c r="J16" s="64">
        <v>7</v>
      </c>
      <c r="K16" s="43">
        <v>8</v>
      </c>
      <c r="L16" s="43">
        <v>9</v>
      </c>
      <c r="M16" s="43">
        <v>10</v>
      </c>
      <c r="N16" s="43">
        <v>11</v>
      </c>
      <c r="O16" s="43">
        <v>12</v>
      </c>
      <c r="P16" s="43">
        <v>14</v>
      </c>
      <c r="Q16" s="43">
        <v>15</v>
      </c>
      <c r="R16" s="135"/>
      <c r="S16" s="136"/>
      <c r="T16" s="136"/>
      <c r="U16" s="136"/>
      <c r="V16" s="136"/>
      <c r="W16" s="137"/>
      <c r="X16" s="68">
        <v>16</v>
      </c>
      <c r="Y16" s="68">
        <v>17</v>
      </c>
      <c r="Z16" s="43">
        <v>18</v>
      </c>
      <c r="AA16" s="43">
        <v>19</v>
      </c>
      <c r="AB16" s="43">
        <v>20</v>
      </c>
      <c r="AC16" s="43">
        <v>21</v>
      </c>
      <c r="AD16" s="43">
        <v>22</v>
      </c>
      <c r="AE16" s="43">
        <v>23</v>
      </c>
      <c r="AF16" s="64">
        <v>24</v>
      </c>
      <c r="AG16" s="44">
        <v>25</v>
      </c>
      <c r="AH16" s="43">
        <v>26</v>
      </c>
      <c r="AI16" s="43">
        <v>27</v>
      </c>
      <c r="AJ16" s="43">
        <v>28</v>
      </c>
      <c r="AK16" s="43">
        <v>29</v>
      </c>
      <c r="AL16" s="43">
        <v>30</v>
      </c>
    </row>
    <row r="17" spans="1:38" s="8" customFormat="1" ht="201" customHeight="1">
      <c r="A17" s="5"/>
      <c r="B17" s="6"/>
      <c r="C17" s="7"/>
      <c r="D17" s="113">
        <v>25538000000</v>
      </c>
      <c r="E17" s="62" t="s">
        <v>38</v>
      </c>
      <c r="F17" s="51">
        <v>16994400</v>
      </c>
      <c r="G17" s="51">
        <f>91788600+3811400</f>
        <v>95600000</v>
      </c>
      <c r="H17" s="51">
        <f>13838700+0.48</f>
        <v>13838700.48</v>
      </c>
      <c r="I17" s="51">
        <v>2000000</v>
      </c>
      <c r="J17" s="51">
        <f>F17+G17+H17+I17</f>
        <v>128433100.48</v>
      </c>
      <c r="K17" s="51">
        <v>1031200</v>
      </c>
      <c r="L17" s="51">
        <v>2719560</v>
      </c>
      <c r="M17" s="51">
        <f>938700+485256.41</f>
        <v>1423956.41</v>
      </c>
      <c r="N17" s="51">
        <f>3646042.76+1352700</f>
        <v>4998742.76</v>
      </c>
      <c r="O17" s="51">
        <f>496200-15500+31900</f>
        <v>512600</v>
      </c>
      <c r="P17" s="51">
        <v>1659945</v>
      </c>
      <c r="Q17" s="51">
        <f>534400+28.27</f>
        <v>534428.27</v>
      </c>
      <c r="R17" s="138"/>
      <c r="S17" s="139"/>
      <c r="T17" s="139"/>
      <c r="U17" s="139"/>
      <c r="V17" s="139"/>
      <c r="W17" s="140"/>
      <c r="X17" s="69">
        <f>1726000</f>
        <v>1726000</v>
      </c>
      <c r="Y17" s="76">
        <v>13703392</v>
      </c>
      <c r="Z17" s="53">
        <f>50000+100000</f>
        <v>150000</v>
      </c>
      <c r="AA17" s="51">
        <v>88900</v>
      </c>
      <c r="AB17" s="51">
        <v>73100</v>
      </c>
      <c r="AC17" s="51">
        <v>446300</v>
      </c>
      <c r="AD17" s="51">
        <v>1661600</v>
      </c>
      <c r="AE17" s="51">
        <v>370000</v>
      </c>
      <c r="AF17" s="51">
        <f>K17+L17+M17+N17+O17+P17+Q17+X17+Y17+Z17+AA17+AB17+AC17+AD17+AE17</f>
        <v>31099724.439999998</v>
      </c>
      <c r="AG17" s="52">
        <f>J17+AF17</f>
        <v>159532824.92000002</v>
      </c>
      <c r="AH17" s="53"/>
      <c r="AI17" s="51">
        <v>276000</v>
      </c>
      <c r="AJ17" s="51">
        <v>2200000</v>
      </c>
      <c r="AK17" s="51"/>
      <c r="AL17" s="51">
        <f>AI17+AJ17</f>
        <v>2476000</v>
      </c>
    </row>
    <row r="18" spans="1:38" ht="147" customHeight="1">
      <c r="A18" s="9">
        <v>13</v>
      </c>
      <c r="B18" s="10" t="s">
        <v>3</v>
      </c>
      <c r="C18" s="11">
        <v>0</v>
      </c>
      <c r="D18" s="114"/>
      <c r="E18" s="63" t="s">
        <v>39</v>
      </c>
      <c r="F18" s="75">
        <v>8497200</v>
      </c>
      <c r="G18" s="75">
        <v>69565175.769999996</v>
      </c>
      <c r="H18" s="75">
        <v>13838700.48</v>
      </c>
      <c r="I18" s="75">
        <v>0</v>
      </c>
      <c r="J18" s="51">
        <f>F18+G18+H18+I18</f>
        <v>91901076.25</v>
      </c>
      <c r="K18" s="75">
        <v>691094</v>
      </c>
      <c r="L18" s="75"/>
      <c r="M18" s="75">
        <v>545334.61</v>
      </c>
      <c r="N18" s="75">
        <v>3318596.87</v>
      </c>
      <c r="O18" s="75">
        <v>226135.15</v>
      </c>
      <c r="P18" s="75">
        <v>327322.8</v>
      </c>
      <c r="Q18" s="75">
        <v>534391.62</v>
      </c>
      <c r="R18" s="130"/>
      <c r="S18" s="131"/>
      <c r="T18" s="131"/>
      <c r="U18" s="131"/>
      <c r="V18" s="131"/>
      <c r="W18" s="132"/>
      <c r="X18" s="77">
        <v>0</v>
      </c>
      <c r="Y18" s="77">
        <v>6748965.79</v>
      </c>
      <c r="Z18" s="75">
        <v>84359.38</v>
      </c>
      <c r="AA18" s="75">
        <v>64653.88</v>
      </c>
      <c r="AB18" s="75">
        <v>33934.25</v>
      </c>
      <c r="AC18" s="75">
        <v>403300</v>
      </c>
      <c r="AD18" s="75">
        <v>1661595.44</v>
      </c>
      <c r="AE18" s="75">
        <v>195800</v>
      </c>
      <c r="AF18" s="51">
        <f>K18+L18+M18+N18+O18+P18+Q18+X18+Y18+Z18+AA18+AB18+AC18+AD18+AE18</f>
        <v>14835483.790000001</v>
      </c>
      <c r="AG18" s="52">
        <f>J18+AF18</f>
        <v>106736560.04000001</v>
      </c>
      <c r="AH18" s="59">
        <v>0</v>
      </c>
      <c r="AI18" s="58">
        <v>276000</v>
      </c>
      <c r="AJ18" s="58">
        <v>2200000</v>
      </c>
      <c r="AK18" s="58"/>
      <c r="AL18" s="58">
        <f>AL17</f>
        <v>2476000</v>
      </c>
    </row>
    <row r="19" spans="1:38" s="3" customFormat="1" ht="26.25" customHeight="1">
      <c r="A19" s="12"/>
      <c r="B19" s="13"/>
      <c r="C19" s="14"/>
      <c r="D19" s="36"/>
      <c r="E19" s="133"/>
      <c r="F19" s="133"/>
      <c r="G19" s="45"/>
      <c r="H19" s="47"/>
      <c r="I19" s="47"/>
      <c r="J19" s="45"/>
      <c r="K19" s="45"/>
      <c r="L19" s="45"/>
      <c r="M19" s="48"/>
      <c r="N19" s="48"/>
      <c r="O19" s="45"/>
      <c r="P19" s="45"/>
      <c r="Q19" s="47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8"/>
      <c r="AE19" s="48"/>
      <c r="AF19" s="45"/>
      <c r="AG19" s="45"/>
      <c r="AH19" s="45"/>
      <c r="AI19" s="29">
        <v>0</v>
      </c>
      <c r="AJ19" s="29"/>
      <c r="AK19" s="29"/>
    </row>
    <row r="20" spans="1:38" s="3" customFormat="1" ht="26.25" customHeight="1">
      <c r="A20" s="12"/>
      <c r="B20" s="13"/>
      <c r="C20" s="14"/>
      <c r="D20" s="81"/>
      <c r="E20" s="81"/>
      <c r="F20" s="81"/>
      <c r="G20" s="45"/>
      <c r="H20" s="47"/>
      <c r="I20" s="47"/>
      <c r="J20" s="45"/>
      <c r="K20" s="45"/>
      <c r="L20" s="45"/>
      <c r="M20" s="48"/>
      <c r="N20" s="48"/>
      <c r="O20" s="45"/>
      <c r="P20" s="45"/>
      <c r="Q20" s="47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8"/>
      <c r="AE20" s="48"/>
      <c r="AF20" s="45"/>
      <c r="AG20" s="45"/>
      <c r="AH20" s="45"/>
      <c r="AI20" s="29"/>
      <c r="AJ20" s="29"/>
      <c r="AK20" s="29"/>
    </row>
    <row r="21" spans="1:38" s="3" customFormat="1" ht="26.25" customHeight="1">
      <c r="A21" s="12"/>
      <c r="B21" s="13"/>
      <c r="C21" s="14"/>
      <c r="D21" s="81"/>
      <c r="E21" s="81"/>
      <c r="F21" s="81"/>
      <c r="G21" s="45"/>
      <c r="H21" s="47"/>
      <c r="I21" s="47"/>
      <c r="J21" s="45"/>
      <c r="K21" s="45"/>
      <c r="L21" s="45"/>
      <c r="M21" s="48"/>
      <c r="N21" s="48"/>
      <c r="O21" s="45"/>
      <c r="P21" s="45"/>
      <c r="Q21" s="47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8"/>
      <c r="AE21" s="48"/>
      <c r="AF21" s="45"/>
      <c r="AG21" s="45"/>
      <c r="AH21" s="45"/>
      <c r="AI21" s="29"/>
      <c r="AJ21" s="29"/>
      <c r="AK21" s="29"/>
    </row>
    <row r="22" spans="1:38" s="3" customFormat="1" ht="26.25" customHeight="1">
      <c r="A22" s="12"/>
      <c r="B22" s="13"/>
      <c r="C22" s="14"/>
      <c r="D22" s="81"/>
      <c r="E22" s="81"/>
      <c r="F22" s="81"/>
      <c r="G22" s="45"/>
      <c r="H22" s="47"/>
      <c r="I22" s="47"/>
      <c r="J22" s="45"/>
      <c r="K22" s="45"/>
      <c r="L22" s="45"/>
      <c r="M22" s="48"/>
      <c r="N22" s="48"/>
      <c r="O22" s="45"/>
      <c r="P22" s="45"/>
      <c r="Q22" s="47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8"/>
      <c r="AE22" s="48"/>
      <c r="AF22" s="45"/>
      <c r="AG22" s="45"/>
      <c r="AH22" s="45"/>
      <c r="AI22" s="29"/>
      <c r="AJ22" s="29"/>
      <c r="AK22" s="29"/>
    </row>
    <row r="23" spans="1:38" s="3" customFormat="1" ht="26.25" customHeight="1">
      <c r="A23" s="12"/>
      <c r="B23" s="13"/>
      <c r="C23" s="14"/>
      <c r="D23" s="36"/>
      <c r="E23" s="36"/>
      <c r="F23" s="36"/>
      <c r="G23" s="45"/>
      <c r="H23" s="47"/>
      <c r="I23" s="47"/>
      <c r="J23" s="45"/>
      <c r="K23" s="45"/>
      <c r="L23" s="45"/>
      <c r="M23" s="48"/>
      <c r="N23" s="48"/>
      <c r="O23" s="45"/>
      <c r="P23" s="45"/>
      <c r="Q23" s="47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8"/>
      <c r="AE23" s="48"/>
      <c r="AF23" s="45"/>
      <c r="AG23" s="45"/>
      <c r="AH23" s="45"/>
      <c r="AI23" s="29"/>
      <c r="AJ23" s="29"/>
      <c r="AK23" s="29"/>
    </row>
    <row r="24" spans="1:38" s="3" customFormat="1" ht="26.25" customHeight="1">
      <c r="A24" s="12"/>
      <c r="B24" s="13"/>
      <c r="C24" s="14"/>
      <c r="D24" s="36"/>
      <c r="E24" s="36"/>
      <c r="F24" s="36"/>
      <c r="G24" s="45"/>
      <c r="H24" s="47"/>
      <c r="I24" s="47"/>
      <c r="J24" s="45"/>
      <c r="K24" s="45"/>
      <c r="L24" s="45"/>
      <c r="M24" s="48"/>
      <c r="N24" s="48"/>
      <c r="O24" s="45"/>
      <c r="P24" s="45"/>
      <c r="Q24" s="47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8"/>
      <c r="AE24" s="48"/>
      <c r="AF24" s="45"/>
      <c r="AG24" s="45"/>
      <c r="AH24" s="45"/>
      <c r="AI24" s="29"/>
      <c r="AJ24" s="29"/>
      <c r="AK24" s="29"/>
    </row>
    <row r="25" spans="1:38" s="3" customFormat="1" ht="58.95" customHeight="1">
      <c r="A25" s="12"/>
      <c r="B25" s="13"/>
      <c r="C25" s="14"/>
      <c r="D25" s="141" t="s">
        <v>49</v>
      </c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84"/>
      <c r="AD25" s="84"/>
      <c r="AE25" s="48"/>
      <c r="AF25" s="45"/>
      <c r="AG25" s="45"/>
      <c r="AH25" s="45"/>
      <c r="AI25" s="29"/>
      <c r="AJ25" s="29"/>
      <c r="AK25" s="29"/>
    </row>
    <row r="26" spans="1:38" s="3" customFormat="1" ht="26.25" customHeight="1">
      <c r="A26" s="12"/>
      <c r="B26" s="13"/>
      <c r="C26" s="14"/>
      <c r="D26" s="36"/>
      <c r="E26" s="36"/>
      <c r="F26" s="36"/>
      <c r="G26" s="45"/>
      <c r="H26" s="47"/>
      <c r="I26" s="47"/>
      <c r="J26" s="45"/>
      <c r="K26" s="45"/>
      <c r="L26" s="45"/>
      <c r="M26" s="48"/>
      <c r="N26" s="48"/>
      <c r="O26" s="45"/>
      <c r="P26" s="45"/>
      <c r="Q26" s="47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8"/>
      <c r="AE26" s="48"/>
      <c r="AF26" s="45"/>
      <c r="AG26" s="45"/>
      <c r="AH26" s="45"/>
      <c r="AI26" s="29"/>
      <c r="AJ26" s="29"/>
      <c r="AK26" s="29"/>
    </row>
    <row r="27" spans="1:38" s="3" customFormat="1" ht="26.25" customHeight="1">
      <c r="A27" s="12"/>
      <c r="B27" s="13"/>
      <c r="C27" s="14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8"/>
      <c r="AE27" s="48"/>
      <c r="AF27" s="45"/>
      <c r="AG27" s="45"/>
      <c r="AH27" s="45"/>
      <c r="AI27" s="29"/>
      <c r="AJ27" s="29"/>
      <c r="AK27" s="29"/>
    </row>
    <row r="28" spans="1:38" s="3" customFormat="1" ht="26.25" customHeight="1">
      <c r="A28" s="12"/>
      <c r="B28" s="13"/>
      <c r="C28" s="14"/>
      <c r="D28" s="29"/>
      <c r="E28" s="112"/>
      <c r="F28" s="112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</row>
    <row r="29" spans="1:38" s="3" customFormat="1" ht="26.25" customHeight="1">
      <c r="A29" s="12"/>
      <c r="B29" s="13"/>
      <c r="C29" s="14"/>
      <c r="D29" s="29"/>
      <c r="E29" s="36"/>
      <c r="F29" s="36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</row>
    <row r="30" spans="1:38" s="3" customFormat="1" ht="30.6" customHeight="1">
      <c r="A30" s="12"/>
      <c r="B30" s="13"/>
      <c r="C30" s="14"/>
      <c r="D30" s="29"/>
      <c r="E30" s="134"/>
      <c r="F30" s="134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46"/>
      <c r="AA30" s="29"/>
      <c r="AB30" s="29"/>
      <c r="AC30" s="29"/>
      <c r="AD30" s="29"/>
      <c r="AE30" s="29"/>
      <c r="AF30" s="29"/>
      <c r="AG30" s="29"/>
      <c r="AH30" s="126"/>
      <c r="AI30" s="126"/>
      <c r="AJ30" s="29"/>
      <c r="AK30" s="29"/>
      <c r="AL30" s="65"/>
    </row>
    <row r="31" spans="1:38" s="3" customFormat="1" ht="26.25" customHeight="1">
      <c r="A31" s="12"/>
      <c r="B31" s="13"/>
      <c r="C31" s="14"/>
      <c r="D31" s="29"/>
      <c r="E31" s="112"/>
      <c r="F31" s="112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</row>
    <row r="32" spans="1:38" s="35" customFormat="1" ht="26.25" customHeight="1">
      <c r="A32" s="31"/>
      <c r="B32" s="32"/>
      <c r="C32" s="33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34"/>
      <c r="AI32" s="34"/>
      <c r="AJ32" s="34"/>
      <c r="AK32" s="34"/>
      <c r="AL32" s="34"/>
    </row>
    <row r="33" spans="1:52" ht="23.25" customHeight="1">
      <c r="A33" s="15"/>
      <c r="B33" s="16"/>
      <c r="C33" s="17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</row>
    <row r="34" spans="1:52" ht="18.75" customHeight="1">
      <c r="A34" s="18"/>
      <c r="B34" s="19"/>
      <c r="C34" s="20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</row>
    <row r="35" spans="1:52" ht="18.75" customHeight="1">
      <c r="A35" s="21"/>
      <c r="B35" s="3"/>
      <c r="C35" s="3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</row>
    <row r="36" spans="1:52" s="25" customFormat="1">
      <c r="A36" s="23"/>
      <c r="B36" s="24"/>
      <c r="C36" s="24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</row>
    <row r="37" spans="1:52" s="25" customFormat="1">
      <c r="A37" s="23"/>
      <c r="B37" s="24"/>
      <c r="C37" s="2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</row>
    <row r="38" spans="1:52">
      <c r="A38" s="26"/>
      <c r="B38" s="3"/>
      <c r="C38" s="3"/>
    </row>
    <row r="39" spans="1:52">
      <c r="A39" s="26"/>
      <c r="B39" s="3"/>
      <c r="C39" s="3"/>
    </row>
    <row r="40" spans="1:52">
      <c r="A40" s="26"/>
      <c r="B40" s="3"/>
      <c r="C40" s="3"/>
    </row>
    <row r="41" spans="1:52">
      <c r="A41" s="26"/>
      <c r="B41" s="3"/>
      <c r="C41" s="3"/>
    </row>
    <row r="42" spans="1:52">
      <c r="A42" s="26"/>
      <c r="B42" s="3"/>
      <c r="C42" s="3"/>
    </row>
    <row r="43" spans="1:52">
      <c r="A43" s="26"/>
      <c r="B43" s="3"/>
      <c r="C43" s="3"/>
    </row>
    <row r="44" spans="1:52">
      <c r="A44" s="26"/>
      <c r="B44" s="3"/>
      <c r="C44" s="3"/>
    </row>
    <row r="45" spans="1:52">
      <c r="A45" s="26"/>
      <c r="B45" s="3"/>
      <c r="C45" s="3"/>
    </row>
    <row r="46" spans="1:52">
      <c r="A46" s="26"/>
      <c r="B46" s="3"/>
      <c r="C46" s="3"/>
    </row>
    <row r="47" spans="1:52">
      <c r="A47" s="26"/>
      <c r="B47" s="3"/>
      <c r="C47" s="3"/>
    </row>
    <row r="48" spans="1:52">
      <c r="A48" s="26"/>
      <c r="B48" s="3"/>
      <c r="C48" s="3"/>
    </row>
    <row r="49" spans="1:3">
      <c r="A49" s="26"/>
      <c r="B49" s="3"/>
      <c r="C49" s="3"/>
    </row>
    <row r="50" spans="1:3">
      <c r="A50" s="26"/>
      <c r="B50" s="3"/>
      <c r="C50" s="3"/>
    </row>
    <row r="51" spans="1:3">
      <c r="A51" s="26"/>
      <c r="B51" s="3"/>
      <c r="C51" s="3"/>
    </row>
    <row r="52" spans="1:3">
      <c r="A52" s="26"/>
      <c r="B52" s="3"/>
      <c r="C52" s="3"/>
    </row>
    <row r="53" spans="1:3">
      <c r="A53" s="26"/>
      <c r="B53" s="3"/>
      <c r="C53" s="3"/>
    </row>
    <row r="54" spans="1:3">
      <c r="A54" s="26"/>
      <c r="B54" s="3"/>
      <c r="C54" s="3"/>
    </row>
    <row r="55" spans="1:3">
      <c r="A55" s="26"/>
      <c r="B55" s="3"/>
      <c r="C55" s="3"/>
    </row>
    <row r="56" spans="1:3">
      <c r="A56" s="26"/>
      <c r="B56" s="3"/>
      <c r="C56" s="3"/>
    </row>
    <row r="57" spans="1:3">
      <c r="A57" s="26"/>
      <c r="B57" s="3"/>
      <c r="C57" s="3"/>
    </row>
    <row r="58" spans="1:3">
      <c r="A58" s="26"/>
      <c r="B58" s="3"/>
      <c r="C58" s="3"/>
    </row>
    <row r="59" spans="1:3">
      <c r="A59" s="26"/>
      <c r="B59" s="3"/>
      <c r="C59" s="3"/>
    </row>
    <row r="60" spans="1:3">
      <c r="A60" s="26"/>
      <c r="B60" s="3"/>
      <c r="C60" s="3"/>
    </row>
    <row r="61" spans="1:3" ht="44.25" customHeight="1">
      <c r="A61" s="26"/>
    </row>
    <row r="62" spans="1:3">
      <c r="A62" s="26"/>
    </row>
    <row r="63" spans="1:3">
      <c r="A63" s="26"/>
    </row>
    <row r="64" spans="1:3" ht="15.6" thickBot="1">
      <c r="C64" s="27"/>
    </row>
    <row r="74" ht="45.75" customHeight="1"/>
  </sheetData>
  <mergeCells count="41">
    <mergeCell ref="E31:F31"/>
    <mergeCell ref="D27:Q27"/>
    <mergeCell ref="AH30:AI30"/>
    <mergeCell ref="K14:V14"/>
    <mergeCell ref="R18:W18"/>
    <mergeCell ref="E19:F19"/>
    <mergeCell ref="E30:F30"/>
    <mergeCell ref="R16:W16"/>
    <mergeCell ref="R17:W17"/>
    <mergeCell ref="D25:AB25"/>
    <mergeCell ref="D34:AK34"/>
    <mergeCell ref="AI12:AK12"/>
    <mergeCell ref="AH12:AH13"/>
    <mergeCell ref="J12:J15"/>
    <mergeCell ref="K12:K13"/>
    <mergeCell ref="AF12:AF15"/>
    <mergeCell ref="D33:AK33"/>
    <mergeCell ref="E28:F28"/>
    <mergeCell ref="D32:AG32"/>
    <mergeCell ref="D17:D18"/>
    <mergeCell ref="D11:D15"/>
    <mergeCell ref="AH14:AK14"/>
    <mergeCell ref="AG11:AG15"/>
    <mergeCell ref="F12:F13"/>
    <mergeCell ref="R15:W15"/>
    <mergeCell ref="E11:E15"/>
    <mergeCell ref="Q1:AB1"/>
    <mergeCell ref="Q2:AB2"/>
    <mergeCell ref="P3:AB3"/>
    <mergeCell ref="D6:AB7"/>
    <mergeCell ref="M13:AD13"/>
    <mergeCell ref="G12:I12"/>
    <mergeCell ref="G13:I13"/>
    <mergeCell ref="F11:J11"/>
    <mergeCell ref="AI13:AJ13"/>
    <mergeCell ref="AH11:AL11"/>
    <mergeCell ref="K11:AE11"/>
    <mergeCell ref="M12:AE12"/>
    <mergeCell ref="E8:G8"/>
    <mergeCell ref="E9:G9"/>
    <mergeCell ref="AL12:AL15"/>
  </mergeCells>
  <phoneticPr fontId="39" type="noConversion"/>
  <printOptions horizontalCentered="1"/>
  <pageMargins left="0.19685039370078741" right="0.19685039370078741" top="0.21" bottom="0.31" header="0.2" footer="0.31496062992125984"/>
  <pageSetup paperSize="9" scale="30" fitToWidth="2" orientation="landscape" r:id="rId1"/>
  <headerFooter alignWithMargins="0"/>
  <colBreaks count="1" manualBreakCount="1">
    <brk id="28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Finfid6</cp:lastModifiedBy>
  <cp:lastPrinted>2020-11-26T06:42:50Z</cp:lastPrinted>
  <dcterms:created xsi:type="dcterms:W3CDTF">2018-12-18T13:06:44Z</dcterms:created>
  <dcterms:modified xsi:type="dcterms:W3CDTF">2020-11-30T07:56:49Z</dcterms:modified>
</cp:coreProperties>
</file>