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0" windowHeight="9900" tabRatio="828" activeTab="11"/>
  </bookViews>
  <sheets>
    <sheet name="0160" sheetId="1" r:id="rId1"/>
    <sheet name="0180" sheetId="23" r:id="rId2"/>
    <sheet name="3032" sheetId="30" r:id="rId3"/>
    <sheet name="3033" sheetId="31" r:id="rId4"/>
    <sheet name="3035" sheetId="24" r:id="rId5"/>
    <sheet name="3104" sheetId="25" r:id="rId6"/>
    <sheet name="3105" sheetId="26" r:id="rId7"/>
    <sheet name="3160" sheetId="27" r:id="rId8"/>
    <sheet name="3180" sheetId="28" r:id="rId9"/>
    <sheet name="3192" sheetId="29" r:id="rId10"/>
    <sheet name="3210" sheetId="33" r:id="rId11"/>
    <sheet name="3242" sheetId="34" r:id="rId12"/>
    <sheet name="7323" sheetId="35" r:id="rId13"/>
    <sheet name="7520" sheetId="36" r:id="rId14"/>
  </sheets>
  <definedNames>
    <definedName name="_xlnm.Print_Area" localSheetId="1">'0180'!$A$1:$K$120</definedName>
    <definedName name="_xlnm.Print_Area" localSheetId="9">'3192'!$A$1:$K$114</definedName>
    <definedName name="_xlnm.Print_Area" localSheetId="10">'3210'!$A$1:$K$103</definedName>
  </definedNames>
  <calcPr calcId="114210"/>
</workbook>
</file>

<file path=xl/calcChain.xml><?xml version="1.0" encoding="utf-8"?>
<calcChain xmlns="http://schemas.openxmlformats.org/spreadsheetml/2006/main">
  <c r="E84" i="36"/>
  <c r="H72"/>
  <c r="H71"/>
  <c r="H70"/>
  <c r="J57"/>
  <c r="I57"/>
  <c r="E19"/>
  <c r="H76" i="35"/>
  <c r="E76"/>
  <c r="E75"/>
  <c r="J53"/>
  <c r="I53"/>
  <c r="H53"/>
  <c r="E53"/>
  <c r="J71" i="33"/>
  <c r="I69"/>
  <c r="K69"/>
  <c r="I71"/>
  <c r="J67"/>
  <c r="I67"/>
  <c r="K63"/>
  <c r="J63"/>
  <c r="I63"/>
  <c r="J59"/>
  <c r="I59"/>
  <c r="K59"/>
  <c r="I75" i="29"/>
  <c r="K75"/>
  <c r="I76"/>
  <c r="K76"/>
  <c r="I77"/>
  <c r="K77"/>
  <c r="I79"/>
  <c r="K79"/>
  <c r="I80"/>
  <c r="K80"/>
  <c r="I82"/>
  <c r="K82"/>
  <c r="K73"/>
  <c r="I73"/>
  <c r="K69"/>
  <c r="I69"/>
  <c r="K65"/>
  <c r="I65"/>
  <c r="I77" i="28"/>
  <c r="K77"/>
  <c r="I79"/>
  <c r="K79"/>
  <c r="I80"/>
  <c r="K80"/>
  <c r="I81"/>
  <c r="K81"/>
  <c r="I83"/>
  <c r="K83"/>
  <c r="I84"/>
  <c r="K84"/>
  <c r="I86"/>
  <c r="K86"/>
  <c r="K76"/>
  <c r="I76"/>
  <c r="I72"/>
  <c r="K72"/>
  <c r="K71"/>
  <c r="I71"/>
  <c r="K67"/>
  <c r="I67"/>
  <c r="I73" i="27"/>
  <c r="I75"/>
  <c r="I76"/>
  <c r="I77"/>
  <c r="I79"/>
  <c r="I81"/>
  <c r="I82"/>
  <c r="I72"/>
  <c r="E68"/>
  <c r="I68"/>
  <c r="I67"/>
  <c r="I63"/>
  <c r="I73" i="26"/>
  <c r="K73"/>
  <c r="I75"/>
  <c r="K75"/>
  <c r="I76"/>
  <c r="K76"/>
  <c r="I78"/>
  <c r="K78"/>
  <c r="I80"/>
  <c r="K80"/>
  <c r="K72"/>
  <c r="I72"/>
  <c r="K68"/>
  <c r="J68"/>
  <c r="I68"/>
  <c r="K64"/>
  <c r="J64"/>
  <c r="I64"/>
  <c r="I78" i="25"/>
  <c r="J78"/>
  <c r="K78"/>
  <c r="I79"/>
  <c r="J79"/>
  <c r="K79"/>
  <c r="I81"/>
  <c r="J81"/>
  <c r="K81"/>
  <c r="I82"/>
  <c r="J82"/>
  <c r="K82"/>
  <c r="I83"/>
  <c r="J83"/>
  <c r="K83"/>
  <c r="I84"/>
  <c r="J84"/>
  <c r="K84"/>
  <c r="I85"/>
  <c r="K85"/>
  <c r="I86"/>
  <c r="J86"/>
  <c r="K86"/>
  <c r="I87"/>
  <c r="J87"/>
  <c r="K87"/>
  <c r="I89"/>
  <c r="J89"/>
  <c r="K89"/>
  <c r="I90"/>
  <c r="J90"/>
  <c r="K90"/>
  <c r="I91"/>
  <c r="J91"/>
  <c r="K91"/>
  <c r="I93"/>
  <c r="J93"/>
  <c r="K93"/>
  <c r="I94"/>
  <c r="J94"/>
  <c r="K94"/>
  <c r="K77"/>
  <c r="I77"/>
  <c r="I73"/>
  <c r="J73"/>
  <c r="K73"/>
  <c r="K72"/>
  <c r="J72"/>
  <c r="I72"/>
  <c r="K68"/>
  <c r="J68"/>
  <c r="I68"/>
  <c r="I73" i="24"/>
  <c r="K73"/>
  <c r="I74"/>
  <c r="K74"/>
  <c r="I76"/>
  <c r="K76"/>
  <c r="I77"/>
  <c r="K77"/>
  <c r="I79"/>
  <c r="K79"/>
  <c r="I80"/>
  <c r="K80"/>
  <c r="I82"/>
  <c r="K82"/>
  <c r="I83"/>
  <c r="K83"/>
  <c r="I84"/>
  <c r="K84"/>
  <c r="K72"/>
  <c r="I72"/>
  <c r="I67"/>
  <c r="K67"/>
  <c r="I68"/>
  <c r="K68"/>
  <c r="K66"/>
  <c r="I66"/>
  <c r="I62"/>
  <c r="J19"/>
  <c r="I19"/>
  <c r="K19"/>
  <c r="I73" i="31"/>
  <c r="I74"/>
  <c r="I76"/>
  <c r="K76"/>
  <c r="I77"/>
  <c r="K77"/>
  <c r="I79"/>
  <c r="K79"/>
  <c r="I81"/>
  <c r="K81"/>
  <c r="I82"/>
  <c r="K82"/>
  <c r="I72"/>
  <c r="I67"/>
  <c r="K67"/>
  <c r="I68"/>
  <c r="K68"/>
  <c r="K66"/>
  <c r="I66"/>
  <c r="K62"/>
  <c r="I62"/>
  <c r="I73" i="30"/>
  <c r="K73"/>
  <c r="I74"/>
  <c r="K74"/>
  <c r="I76"/>
  <c r="K76"/>
  <c r="I77"/>
  <c r="K77"/>
  <c r="I78"/>
  <c r="K78"/>
  <c r="I79"/>
  <c r="K79"/>
  <c r="I81"/>
  <c r="K81"/>
  <c r="I82"/>
  <c r="K82"/>
  <c r="I85"/>
  <c r="K85"/>
  <c r="I86"/>
  <c r="K86"/>
  <c r="K72"/>
  <c r="I72"/>
  <c r="I67"/>
  <c r="K67"/>
  <c r="I68"/>
  <c r="K68"/>
  <c r="K66"/>
  <c r="I66"/>
  <c r="K62"/>
  <c r="I62"/>
  <c r="I79" i="23"/>
  <c r="I82"/>
  <c r="I85"/>
  <c r="I76"/>
  <c r="I71"/>
  <c r="I67"/>
  <c r="I72" i="1"/>
  <c r="K72"/>
  <c r="I74"/>
  <c r="K74"/>
  <c r="I75"/>
  <c r="K75"/>
  <c r="I76"/>
  <c r="K76"/>
  <c r="I77"/>
  <c r="K77"/>
  <c r="I79"/>
  <c r="K79"/>
  <c r="I80"/>
  <c r="K80"/>
  <c r="I82"/>
  <c r="K82"/>
  <c r="I83"/>
  <c r="K83"/>
  <c r="K71"/>
  <c r="I71"/>
  <c r="K67"/>
  <c r="I67"/>
  <c r="K63"/>
  <c r="I63"/>
  <c r="E19"/>
  <c r="E47" i="34"/>
  <c r="H47"/>
  <c r="I47"/>
  <c r="J47"/>
  <c r="K47"/>
  <c r="F100"/>
  <c r="F98"/>
  <c r="F94"/>
  <c r="F90"/>
  <c r="F89"/>
  <c r="F88"/>
  <c r="H78"/>
  <c r="H76"/>
  <c r="H73"/>
  <c r="H71"/>
  <c r="H67"/>
  <c r="E67"/>
  <c r="H63"/>
  <c r="E63"/>
  <c r="I54"/>
  <c r="J54"/>
  <c r="K54"/>
  <c r="H54"/>
  <c r="E54"/>
  <c r="I51"/>
  <c r="J51"/>
  <c r="K51"/>
  <c r="H51"/>
  <c r="E51"/>
  <c r="I48"/>
  <c r="J48"/>
  <c r="K48"/>
  <c r="H48"/>
  <c r="E48"/>
  <c r="I44"/>
  <c r="J44"/>
  <c r="K44"/>
  <c r="H44"/>
  <c r="E44"/>
  <c r="E32"/>
  <c r="E31"/>
  <c r="E30"/>
  <c r="E29"/>
  <c r="E27"/>
  <c r="D27"/>
  <c r="C27"/>
  <c r="I19"/>
  <c r="J19"/>
  <c r="K19"/>
  <c r="H19"/>
  <c r="E19"/>
  <c r="I16"/>
  <c r="J16"/>
  <c r="K16"/>
  <c r="H16"/>
  <c r="E16"/>
  <c r="B81" i="36"/>
  <c r="B79"/>
  <c r="B78"/>
  <c r="E53"/>
  <c r="H53"/>
  <c r="I53"/>
  <c r="J53"/>
  <c r="K53"/>
  <c r="E49"/>
  <c r="H49"/>
  <c r="I49"/>
  <c r="J49"/>
  <c r="K49"/>
  <c r="H19"/>
  <c r="I19"/>
  <c r="J19"/>
  <c r="K19"/>
  <c r="E20"/>
  <c r="H20"/>
  <c r="I20"/>
  <c r="J20"/>
  <c r="K20"/>
  <c r="F106"/>
  <c r="F104"/>
  <c r="F100"/>
  <c r="F96"/>
  <c r="F95"/>
  <c r="F94"/>
  <c r="H82"/>
  <c r="E82"/>
  <c r="B82"/>
  <c r="E80"/>
  <c r="H78"/>
  <c r="E78"/>
  <c r="E77"/>
  <c r="H76"/>
  <c r="E76"/>
  <c r="B76"/>
  <c r="H66"/>
  <c r="E66"/>
  <c r="I54"/>
  <c r="J54"/>
  <c r="K54"/>
  <c r="H54"/>
  <c r="E54"/>
  <c r="I50"/>
  <c r="J50"/>
  <c r="K50"/>
  <c r="H50"/>
  <c r="E50"/>
  <c r="I46"/>
  <c r="J46"/>
  <c r="K46"/>
  <c r="H46"/>
  <c r="E46"/>
  <c r="E34"/>
  <c r="E33"/>
  <c r="E32"/>
  <c r="E31"/>
  <c r="E29"/>
  <c r="D29"/>
  <c r="C29"/>
  <c r="I21"/>
  <c r="J21"/>
  <c r="K21"/>
  <c r="H21"/>
  <c r="E21"/>
  <c r="I16"/>
  <c r="J16"/>
  <c r="K16"/>
  <c r="H16"/>
  <c r="E16"/>
  <c r="E19" i="35"/>
  <c r="F98"/>
  <c r="F96"/>
  <c r="F92"/>
  <c r="F88"/>
  <c r="F87"/>
  <c r="F86"/>
  <c r="H74"/>
  <c r="E74"/>
  <c r="B74"/>
  <c r="E73"/>
  <c r="H72"/>
  <c r="E72"/>
  <c r="B72"/>
  <c r="E71"/>
  <c r="H70"/>
  <c r="E70"/>
  <c r="B70"/>
  <c r="H66"/>
  <c r="E66"/>
  <c r="H62"/>
  <c r="E62"/>
  <c r="I50"/>
  <c r="J50"/>
  <c r="K50"/>
  <c r="H50"/>
  <c r="E50"/>
  <c r="I47"/>
  <c r="J47"/>
  <c r="K47"/>
  <c r="H47"/>
  <c r="E47"/>
  <c r="I44"/>
  <c r="J44"/>
  <c r="K44"/>
  <c r="H44"/>
  <c r="E44"/>
  <c r="E32"/>
  <c r="E31"/>
  <c r="E30"/>
  <c r="E29"/>
  <c r="E27"/>
  <c r="D27"/>
  <c r="C27"/>
  <c r="I19"/>
  <c r="J19"/>
  <c r="K19"/>
  <c r="H19"/>
  <c r="I16"/>
  <c r="J16"/>
  <c r="K16"/>
  <c r="H16"/>
  <c r="E16"/>
  <c r="E19" i="27"/>
  <c r="H19"/>
  <c r="I19"/>
  <c r="J19"/>
  <c r="K19"/>
  <c r="H85" i="23"/>
  <c r="K85"/>
  <c r="E85"/>
  <c r="E72"/>
  <c r="H72"/>
  <c r="I57"/>
  <c r="J57"/>
  <c r="K57"/>
  <c r="H57"/>
  <c r="E57"/>
  <c r="I45"/>
  <c r="J45"/>
  <c r="K45"/>
  <c r="H45"/>
  <c r="E45"/>
  <c r="E72" i="1"/>
  <c r="H72"/>
  <c r="B71" i="33"/>
  <c r="B69"/>
  <c r="B67"/>
  <c r="E69"/>
  <c r="E71"/>
  <c r="E19"/>
  <c r="F93"/>
  <c r="F91"/>
  <c r="F87"/>
  <c r="F83"/>
  <c r="F82"/>
  <c r="F81"/>
  <c r="H71"/>
  <c r="K71"/>
  <c r="H69"/>
  <c r="H67"/>
  <c r="E67"/>
  <c r="K67"/>
  <c r="H63"/>
  <c r="E63"/>
  <c r="H59"/>
  <c r="E59"/>
  <c r="J50"/>
  <c r="I50"/>
  <c r="H50"/>
  <c r="E50"/>
  <c r="J47"/>
  <c r="I47"/>
  <c r="K47"/>
  <c r="H47"/>
  <c r="E47"/>
  <c r="J44"/>
  <c r="I44"/>
  <c r="K44"/>
  <c r="H44"/>
  <c r="E44"/>
  <c r="E32"/>
  <c r="E31"/>
  <c r="E30"/>
  <c r="E29"/>
  <c r="E27"/>
  <c r="D27"/>
  <c r="C27"/>
  <c r="J19"/>
  <c r="I19"/>
  <c r="K19"/>
  <c r="H19"/>
  <c r="J16"/>
  <c r="I16"/>
  <c r="H16"/>
  <c r="E16"/>
  <c r="K50"/>
  <c r="K16"/>
  <c r="I44" i="29"/>
  <c r="H81" i="27"/>
  <c r="K81"/>
  <c r="E81"/>
  <c r="H77"/>
  <c r="K77"/>
  <c r="E77"/>
  <c r="H73"/>
  <c r="K73"/>
  <c r="E73"/>
  <c r="D27" i="26"/>
  <c r="H90" i="25"/>
  <c r="E90"/>
  <c r="H85"/>
  <c r="E85"/>
  <c r="H84"/>
  <c r="E84"/>
  <c r="H79"/>
  <c r="E79"/>
  <c r="H82" i="24"/>
  <c r="E82"/>
  <c r="H83"/>
  <c r="E83"/>
  <c r="H79"/>
  <c r="E79"/>
  <c r="H76"/>
  <c r="E76"/>
  <c r="H72"/>
  <c r="E72"/>
  <c r="H73"/>
  <c r="E73"/>
  <c r="H67"/>
  <c r="E67"/>
  <c r="H66"/>
  <c r="E66"/>
  <c r="H81" i="31"/>
  <c r="E81"/>
  <c r="H76"/>
  <c r="E76"/>
  <c r="H73"/>
  <c r="E73"/>
  <c r="K73"/>
  <c r="H74"/>
  <c r="E74"/>
  <c r="K74"/>
  <c r="H66"/>
  <c r="E66"/>
  <c r="H67"/>
  <c r="E67"/>
  <c r="H85" i="30"/>
  <c r="E85"/>
  <c r="H81"/>
  <c r="E81"/>
  <c r="H78"/>
  <c r="E78"/>
  <c r="H77"/>
  <c r="E77"/>
  <c r="H73"/>
  <c r="E73"/>
  <c r="H72"/>
  <c r="E72"/>
  <c r="H84"/>
  <c r="E84"/>
  <c r="H68"/>
  <c r="E68"/>
  <c r="H67"/>
  <c r="E67"/>
  <c r="H83" i="23"/>
  <c r="E83"/>
  <c r="H80"/>
  <c r="E80"/>
  <c r="H77"/>
  <c r="E77"/>
  <c r="H82" i="1"/>
  <c r="E82"/>
  <c r="H76"/>
  <c r="E76"/>
  <c r="J54"/>
  <c r="I54"/>
  <c r="K54"/>
  <c r="H54"/>
  <c r="E54"/>
  <c r="E87" i="25"/>
  <c r="E86"/>
  <c r="E83"/>
  <c r="E82"/>
  <c r="E81"/>
  <c r="H72"/>
  <c r="E72"/>
  <c r="E73"/>
  <c r="J59"/>
  <c r="I59"/>
  <c r="J56"/>
  <c r="I56"/>
  <c r="H56"/>
  <c r="E56"/>
  <c r="K56"/>
  <c r="K59"/>
  <c r="J52"/>
  <c r="I52"/>
  <c r="H52"/>
  <c r="E52"/>
  <c r="J45"/>
  <c r="I45"/>
  <c r="H45"/>
  <c r="E45"/>
  <c r="J19"/>
  <c r="I19"/>
  <c r="E19"/>
  <c r="J53" i="24"/>
  <c r="I53"/>
  <c r="H53"/>
  <c r="E53"/>
  <c r="J50"/>
  <c r="I50"/>
  <c r="H50"/>
  <c r="E50"/>
  <c r="J44"/>
  <c r="H44"/>
  <c r="I44"/>
  <c r="K44"/>
  <c r="J53" i="31"/>
  <c r="I53"/>
  <c r="K53"/>
  <c r="H53"/>
  <c r="E53"/>
  <c r="J44"/>
  <c r="I44"/>
  <c r="K44"/>
  <c r="H44"/>
  <c r="E44"/>
  <c r="K45" i="25"/>
  <c r="K52"/>
  <c r="K19"/>
  <c r="E44" i="24"/>
  <c r="K50"/>
  <c r="K53"/>
  <c r="J19" i="31"/>
  <c r="H19"/>
  <c r="E19"/>
  <c r="I19"/>
  <c r="K19"/>
  <c r="H79" i="30"/>
  <c r="J44"/>
  <c r="I44"/>
  <c r="H44"/>
  <c r="E44"/>
  <c r="J19"/>
  <c r="I19"/>
  <c r="H19"/>
  <c r="E19"/>
  <c r="F104" i="31"/>
  <c r="F102"/>
  <c r="F98"/>
  <c r="F94"/>
  <c r="F93"/>
  <c r="F92"/>
  <c r="H82"/>
  <c r="E82"/>
  <c r="H79"/>
  <c r="E79"/>
  <c r="H77"/>
  <c r="E77"/>
  <c r="E72"/>
  <c r="E68"/>
  <c r="E62"/>
  <c r="J50"/>
  <c r="I50"/>
  <c r="H50"/>
  <c r="E50"/>
  <c r="J47"/>
  <c r="I47"/>
  <c r="H47"/>
  <c r="E47"/>
  <c r="E32"/>
  <c r="E31"/>
  <c r="E30"/>
  <c r="E29"/>
  <c r="D27"/>
  <c r="C27"/>
  <c r="J16"/>
  <c r="H16"/>
  <c r="E16"/>
  <c r="F108" i="30"/>
  <c r="F106"/>
  <c r="F102"/>
  <c r="F98"/>
  <c r="F97"/>
  <c r="F96"/>
  <c r="H86"/>
  <c r="E86"/>
  <c r="H82"/>
  <c r="E82"/>
  <c r="E79"/>
  <c r="H76"/>
  <c r="E76"/>
  <c r="H74"/>
  <c r="E74"/>
  <c r="H66"/>
  <c r="E66"/>
  <c r="E62"/>
  <c r="J53"/>
  <c r="I53"/>
  <c r="H53"/>
  <c r="E53"/>
  <c r="J50"/>
  <c r="I50"/>
  <c r="H50"/>
  <c r="E50"/>
  <c r="J47"/>
  <c r="I47"/>
  <c r="H47"/>
  <c r="E47"/>
  <c r="E32"/>
  <c r="E31"/>
  <c r="E30"/>
  <c r="E29"/>
  <c r="D27"/>
  <c r="C27"/>
  <c r="J16"/>
  <c r="H16"/>
  <c r="E16"/>
  <c r="K44"/>
  <c r="K19"/>
  <c r="E27" i="31"/>
  <c r="K47"/>
  <c r="K50"/>
  <c r="H62"/>
  <c r="E27" i="30"/>
  <c r="K47"/>
  <c r="K50"/>
  <c r="K53"/>
  <c r="H62"/>
  <c r="I16" i="31"/>
  <c r="K16"/>
  <c r="H68"/>
  <c r="H72"/>
  <c r="K72"/>
  <c r="I16" i="30"/>
  <c r="K16"/>
  <c r="J53" i="23"/>
  <c r="I53"/>
  <c r="K53"/>
  <c r="H53"/>
  <c r="E53"/>
  <c r="J49"/>
  <c r="I49"/>
  <c r="K49"/>
  <c r="H49"/>
  <c r="E49"/>
  <c r="J46"/>
  <c r="I46"/>
  <c r="K46"/>
  <c r="H46"/>
  <c r="E46"/>
  <c r="E19"/>
  <c r="H19"/>
  <c r="I19"/>
  <c r="J19"/>
  <c r="K19"/>
  <c r="J20"/>
  <c r="I20"/>
  <c r="H20"/>
  <c r="E20"/>
  <c r="H67" i="27"/>
  <c r="K67"/>
  <c r="E67"/>
  <c r="J54"/>
  <c r="I54"/>
  <c r="K54"/>
  <c r="H54"/>
  <c r="E54"/>
  <c r="E79" i="29"/>
  <c r="E73"/>
  <c r="E69"/>
  <c r="E52"/>
  <c r="E19"/>
  <c r="K20" i="23"/>
  <c r="F104" i="29"/>
  <c r="F102"/>
  <c r="F98"/>
  <c r="F94"/>
  <c r="F93"/>
  <c r="F92"/>
  <c r="H82"/>
  <c r="E82"/>
  <c r="H80"/>
  <c r="E80"/>
  <c r="H79"/>
  <c r="H77"/>
  <c r="E77"/>
  <c r="H76"/>
  <c r="E76"/>
  <c r="H75"/>
  <c r="E75"/>
  <c r="H73"/>
  <c r="H69"/>
  <c r="H65"/>
  <c r="E65"/>
  <c r="J56"/>
  <c r="I56"/>
  <c r="H56"/>
  <c r="E56"/>
  <c r="J53"/>
  <c r="I53"/>
  <c r="H53"/>
  <c r="E53"/>
  <c r="J52"/>
  <c r="I52"/>
  <c r="H52"/>
  <c r="J49"/>
  <c r="I49"/>
  <c r="H49"/>
  <c r="E49"/>
  <c r="J48"/>
  <c r="I48"/>
  <c r="H48"/>
  <c r="E48"/>
  <c r="J47"/>
  <c r="I47"/>
  <c r="H47"/>
  <c r="E47"/>
  <c r="J44"/>
  <c r="H44"/>
  <c r="E44"/>
  <c r="E32"/>
  <c r="E31"/>
  <c r="E30"/>
  <c r="E29"/>
  <c r="E27"/>
  <c r="D27"/>
  <c r="C27"/>
  <c r="J19"/>
  <c r="I19"/>
  <c r="K19"/>
  <c r="H19"/>
  <c r="J16"/>
  <c r="I16"/>
  <c r="H16"/>
  <c r="E16"/>
  <c r="H86" i="28"/>
  <c r="E86"/>
  <c r="H84"/>
  <c r="E84"/>
  <c r="H80"/>
  <c r="E80"/>
  <c r="H79"/>
  <c r="E79"/>
  <c r="H76"/>
  <c r="E76"/>
  <c r="H72"/>
  <c r="E72"/>
  <c r="J58"/>
  <c r="I58"/>
  <c r="K58"/>
  <c r="H58"/>
  <c r="E58"/>
  <c r="J55"/>
  <c r="I55"/>
  <c r="H55"/>
  <c r="E55"/>
  <c r="J50"/>
  <c r="I50"/>
  <c r="K50"/>
  <c r="H50"/>
  <c r="E50"/>
  <c r="J51"/>
  <c r="I51"/>
  <c r="H51"/>
  <c r="E51"/>
  <c r="J46"/>
  <c r="I46"/>
  <c r="K46"/>
  <c r="H46"/>
  <c r="E46"/>
  <c r="J20"/>
  <c r="I20"/>
  <c r="H20"/>
  <c r="E20"/>
  <c r="K52" i="29"/>
  <c r="K53"/>
  <c r="K56"/>
  <c r="K20" i="28"/>
  <c r="K51"/>
  <c r="K55"/>
  <c r="K44" i="29"/>
  <c r="K47"/>
  <c r="K48"/>
  <c r="K49"/>
  <c r="K16"/>
  <c r="F108" i="28"/>
  <c r="F106"/>
  <c r="F102"/>
  <c r="F98"/>
  <c r="F97"/>
  <c r="F96"/>
  <c r="H83"/>
  <c r="E83"/>
  <c r="H81"/>
  <c r="E81"/>
  <c r="H77"/>
  <c r="E77"/>
  <c r="H71"/>
  <c r="E71"/>
  <c r="H67"/>
  <c r="E67"/>
  <c r="J54"/>
  <c r="I54"/>
  <c r="H54"/>
  <c r="E54"/>
  <c r="J49"/>
  <c r="I49"/>
  <c r="K49"/>
  <c r="H49"/>
  <c r="E49"/>
  <c r="J45"/>
  <c r="I45"/>
  <c r="H45"/>
  <c r="E45"/>
  <c r="E33"/>
  <c r="E32"/>
  <c r="E31"/>
  <c r="E30"/>
  <c r="E28"/>
  <c r="D28"/>
  <c r="C28"/>
  <c r="J19"/>
  <c r="I19"/>
  <c r="H19"/>
  <c r="E19"/>
  <c r="J16"/>
  <c r="I16"/>
  <c r="K16"/>
  <c r="H16"/>
  <c r="E16"/>
  <c r="K45"/>
  <c r="K54"/>
  <c r="K19"/>
  <c r="F104" i="27"/>
  <c r="F102"/>
  <c r="F98"/>
  <c r="F94"/>
  <c r="F93"/>
  <c r="F92"/>
  <c r="H82"/>
  <c r="K82"/>
  <c r="E82"/>
  <c r="H79"/>
  <c r="K79"/>
  <c r="E79"/>
  <c r="H76"/>
  <c r="K76"/>
  <c r="E76"/>
  <c r="H75"/>
  <c r="K75"/>
  <c r="E75"/>
  <c r="H72"/>
  <c r="K72"/>
  <c r="E72"/>
  <c r="H68"/>
  <c r="K68"/>
  <c r="H63"/>
  <c r="K63"/>
  <c r="E63"/>
  <c r="J51"/>
  <c r="I51"/>
  <c r="K51"/>
  <c r="H51"/>
  <c r="E51"/>
  <c r="J48"/>
  <c r="I48"/>
  <c r="K48"/>
  <c r="H48"/>
  <c r="E48"/>
  <c r="J47"/>
  <c r="I47"/>
  <c r="K47"/>
  <c r="H47"/>
  <c r="E47"/>
  <c r="J44"/>
  <c r="I44"/>
  <c r="K44"/>
  <c r="H44"/>
  <c r="E44"/>
  <c r="E32"/>
  <c r="E31"/>
  <c r="E30"/>
  <c r="E29"/>
  <c r="E27"/>
  <c r="D27"/>
  <c r="C27"/>
  <c r="J16"/>
  <c r="I16"/>
  <c r="H16"/>
  <c r="E16"/>
  <c r="E68" i="26"/>
  <c r="E19"/>
  <c r="K16" i="27"/>
  <c r="F102" i="26"/>
  <c r="F100"/>
  <c r="F96"/>
  <c r="F92"/>
  <c r="F91"/>
  <c r="F90"/>
  <c r="H80"/>
  <c r="E80"/>
  <c r="H78"/>
  <c r="E78"/>
  <c r="H76"/>
  <c r="E76"/>
  <c r="H75"/>
  <c r="E75"/>
  <c r="H73"/>
  <c r="E73"/>
  <c r="H72"/>
  <c r="E72"/>
  <c r="H68"/>
  <c r="H64"/>
  <c r="E64"/>
  <c r="J55"/>
  <c r="I55"/>
  <c r="H55"/>
  <c r="E55"/>
  <c r="J52"/>
  <c r="I52"/>
  <c r="H52"/>
  <c r="E52"/>
  <c r="J49"/>
  <c r="I49"/>
  <c r="H49"/>
  <c r="E49"/>
  <c r="J48"/>
  <c r="I48"/>
  <c r="H48"/>
  <c r="E48"/>
  <c r="J45"/>
  <c r="I45"/>
  <c r="H45"/>
  <c r="E45"/>
  <c r="J44"/>
  <c r="I44"/>
  <c r="H44"/>
  <c r="E44"/>
  <c r="E32"/>
  <c r="E31"/>
  <c r="E30"/>
  <c r="E29"/>
  <c r="C27"/>
  <c r="J19"/>
  <c r="I19"/>
  <c r="H19"/>
  <c r="J16"/>
  <c r="I16"/>
  <c r="H16"/>
  <c r="E16"/>
  <c r="H86" i="25"/>
  <c r="H83"/>
  <c r="H82"/>
  <c r="H81"/>
  <c r="H87"/>
  <c r="H89"/>
  <c r="E89"/>
  <c r="H77"/>
  <c r="E77"/>
  <c r="H73"/>
  <c r="J55"/>
  <c r="I55"/>
  <c r="H55"/>
  <c r="E55"/>
  <c r="J49"/>
  <c r="I49"/>
  <c r="H49"/>
  <c r="E49"/>
  <c r="J50"/>
  <c r="I50"/>
  <c r="H50"/>
  <c r="E50"/>
  <c r="J48"/>
  <c r="I48"/>
  <c r="H48"/>
  <c r="E48"/>
  <c r="J51"/>
  <c r="I51"/>
  <c r="H51"/>
  <c r="E51"/>
  <c r="J44"/>
  <c r="I44"/>
  <c r="H44"/>
  <c r="E44"/>
  <c r="K44"/>
  <c r="K51"/>
  <c r="K50"/>
  <c r="K49"/>
  <c r="K55"/>
  <c r="K19" i="26"/>
  <c r="E27"/>
  <c r="K44"/>
  <c r="K45"/>
  <c r="K48"/>
  <c r="K49"/>
  <c r="K52"/>
  <c r="K55"/>
  <c r="K16"/>
  <c r="K48" i="25"/>
  <c r="F116"/>
  <c r="F114"/>
  <c r="F110"/>
  <c r="F106"/>
  <c r="F105"/>
  <c r="F104"/>
  <c r="H94"/>
  <c r="H91"/>
  <c r="E91"/>
  <c r="H78"/>
  <c r="E78"/>
  <c r="H68"/>
  <c r="E68"/>
  <c r="E32"/>
  <c r="E31"/>
  <c r="E30"/>
  <c r="E29"/>
  <c r="E27"/>
  <c r="D27"/>
  <c r="C27"/>
  <c r="J16"/>
  <c r="I16"/>
  <c r="H16"/>
  <c r="E16"/>
  <c r="H84" i="24"/>
  <c r="E84"/>
  <c r="H80"/>
  <c r="E80"/>
  <c r="H77"/>
  <c r="E77"/>
  <c r="E74"/>
  <c r="H74"/>
  <c r="K16" i="25"/>
  <c r="J47" i="24"/>
  <c r="I47"/>
  <c r="H47"/>
  <c r="E47"/>
  <c r="K47"/>
  <c r="F106"/>
  <c r="F104"/>
  <c r="F100"/>
  <c r="F96"/>
  <c r="F95"/>
  <c r="F94"/>
  <c r="H68"/>
  <c r="E68"/>
  <c r="H62"/>
  <c r="K62"/>
  <c r="E62"/>
  <c r="E32"/>
  <c r="E31"/>
  <c r="E30"/>
  <c r="E29"/>
  <c r="D27"/>
  <c r="C27"/>
  <c r="H19"/>
  <c r="E19"/>
  <c r="J16"/>
  <c r="I16"/>
  <c r="H16"/>
  <c r="E16"/>
  <c r="H86" i="23"/>
  <c r="E86"/>
  <c r="K16" i="24"/>
  <c r="E27"/>
  <c r="E71" i="23"/>
  <c r="J58"/>
  <c r="I58"/>
  <c r="K58"/>
  <c r="H58"/>
  <c r="E58"/>
  <c r="E67" i="1"/>
  <c r="E63"/>
  <c r="F108" i="23"/>
  <c r="F106"/>
  <c r="F102"/>
  <c r="F97"/>
  <c r="F98"/>
  <c r="F96"/>
  <c r="H82"/>
  <c r="K82"/>
  <c r="E79"/>
  <c r="H79"/>
  <c r="K79"/>
  <c r="H76"/>
  <c r="E76"/>
  <c r="K76"/>
  <c r="H71"/>
  <c r="K71"/>
  <c r="J50"/>
  <c r="I50"/>
  <c r="H50"/>
  <c r="E50"/>
  <c r="E82"/>
  <c r="H67"/>
  <c r="K67"/>
  <c r="E67"/>
  <c r="J54"/>
  <c r="I54"/>
  <c r="H54"/>
  <c r="E54"/>
  <c r="E33"/>
  <c r="E32"/>
  <c r="E31"/>
  <c r="E30"/>
  <c r="D28"/>
  <c r="C28"/>
  <c r="J16"/>
  <c r="I16"/>
  <c r="H16"/>
  <c r="E16"/>
  <c r="E71" i="1"/>
  <c r="H71"/>
  <c r="E74"/>
  <c r="H74"/>
  <c r="E75"/>
  <c r="H75"/>
  <c r="E77"/>
  <c r="H77"/>
  <c r="E79"/>
  <c r="H79"/>
  <c r="E80"/>
  <c r="H80"/>
  <c r="E83"/>
  <c r="H83"/>
  <c r="H67"/>
  <c r="H63"/>
  <c r="E28" i="23"/>
  <c r="K54"/>
  <c r="K50"/>
  <c r="K16"/>
  <c r="J46" i="1"/>
  <c r="I46"/>
  <c r="H46"/>
  <c r="E46"/>
  <c r="H42"/>
  <c r="E42"/>
  <c r="J42"/>
  <c r="I42"/>
  <c r="I47"/>
  <c r="J47"/>
  <c r="I50"/>
  <c r="J50"/>
  <c r="I51"/>
  <c r="J51"/>
  <c r="H47"/>
  <c r="H50"/>
  <c r="H51"/>
  <c r="H45"/>
  <c r="E47"/>
  <c r="E50"/>
  <c r="E51"/>
  <c r="E45"/>
  <c r="J45"/>
  <c r="I45"/>
  <c r="E30"/>
  <c r="E31"/>
  <c r="E32"/>
  <c r="E29"/>
  <c r="D27"/>
  <c r="C27"/>
  <c r="J19"/>
  <c r="I19"/>
  <c r="H19"/>
  <c r="J16"/>
  <c r="I16"/>
  <c r="H16"/>
  <c r="E16"/>
  <c r="K19"/>
  <c r="K45"/>
  <c r="K42"/>
  <c r="K46"/>
  <c r="K47"/>
  <c r="K51"/>
  <c r="K50"/>
  <c r="K16"/>
  <c r="E27"/>
  <c r="K57" i="36"/>
  <c r="K53" i="35"/>
</calcChain>
</file>

<file path=xl/sharedStrings.xml><?xml version="1.0" encoding="utf-8"?>
<sst xmlns="http://schemas.openxmlformats.org/spreadsheetml/2006/main" count="3319" uniqueCount="479">
  <si>
    <t>витрати на надання  пільг особам з інвалідністю з оплпти абонементної плати за користування телефоном</t>
  </si>
  <si>
    <t>кількість звернень за наданням пільг  з оплати ЖКП</t>
  </si>
  <si>
    <t>кількість звернень за наданням пільг з оплати абонементної плати за користування телефоном</t>
  </si>
  <si>
    <t>кількість отримувачів пільгових послуг</t>
  </si>
  <si>
    <t>середній розмір витрат на надання пільг щодо оплати житлово-комунальних послуг і природного газу на одного пільговика</t>
  </si>
  <si>
    <t>середньомісячний розмір витрат на надання пільг з оплати абонементної плати з користування телефоном на одного пільговика</t>
  </si>
  <si>
    <t>відсоток наданих пільг від загальної кількості пільговиків, які звернулися за пільгою</t>
  </si>
  <si>
    <t>Фактичні  показники  відповідають напрямкам використання  коштів. Відхилення  показників  за  рахунок залишку планових асигнувань.</t>
  </si>
  <si>
    <t xml:space="preserve"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коштів: </t>
  </si>
  <si>
    <t xml:space="preserve">5.3. «Виконання результативних показників бюджетної програми за напрямками використання бюджетних коштів»     </t>
  </si>
  <si>
    <t>витрати на підтримку</t>
  </si>
  <si>
    <t>.0813210</t>
  </si>
  <si>
    <t>Організація та проведення громадських робіт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</si>
  <si>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по загальному фонду - залишок  планових асигнувань (нарахування  заробітної плати проводиться відповідно до фактично відпрацьованого часу згідно вимог чинного законодавства).
Відхилення по спеціально фонду - це інші 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відчудження для суспільних потреб земельних ділянок та розміщених на них об’єктів (дані  видатки не можуть бути передбачені).</t>
    </r>
  </si>
  <si>
    <t>Витрати на організацію та проведення громадських робіт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</si>
  <si>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Відхилення по загальному фонду - залишок  планових асигнувань.Відхилення по спеціально фонду - це інші надходження, що отримують бюджетні установи (дані  видатки не можуть бути передбачені). </t>
    </r>
  </si>
  <si>
    <t>Кількість штатних одиниць створених на проведення громадських робіт</t>
  </si>
  <si>
    <t>середній розмір витрат на одну штатну одиницю при проведені гроиадських робіт</t>
  </si>
  <si>
    <t>Бюджетна  програма  була відсутня в попередньому році.</t>
  </si>
  <si>
    <t>Всі показники виконані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</si>
  <si>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організації та проведення громадських робіт УСЗН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</si>
  <si>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залучено на громадські роботи 3 особи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</si>
  <si>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залучення безробітних громадян для участі в оплачуваних громадських роботах, які маюсть суспільно корисну спрямованість
</t>
    </r>
  </si>
  <si>
    <t>Пояснення причин відхилень фактичних обсягів надходжень від планових - надходження коштів від центру зайнятості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</si>
  <si>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виконання  заходів з енергозбереження</t>
    </r>
  </si>
  <si>
    <t>витрати на компенсаційні виплати на пільговий проїзд  окремій категоріям громадян на залізничному транспорті</t>
  </si>
  <si>
    <t>Оцінка ефективності бюджетної програми за 2020 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</si>
  <si>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Станом  на 01.01.2021р. Вакантні 3 посади.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</si>
  <si>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наявність вакантних посад обумовила збільшення навантаження на інших працівників; середні витрати на утримання однієї штатної одиниці розраховуються виходячи із затверджених планових призначень та штатної чисельності працівників, а виконання - касових видатків та фактично зайнятих посад, а також економне використання бюджетних ресурсів обумовили відхилення даного показника.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</si>
  <si>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</si>
  <si>
    <t>Збільшилась кількість звернень внаслідок значних змін в законодавстві, як  наслідок  збільшилось навантаження на 1 працівника; кредиторська заборгованість станом на 01.01.2020р. відсутня</t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</si>
  <si>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Станом на 01.01.2021 р.  Кредиторська та дебітоська заборгованість відсутні.</t>
    </r>
  </si>
  <si>
    <t>Олена МАЧАЧА</t>
  </si>
  <si>
    <t>Забезпечення розгляду цивільних, адміністративних, господарських справ в судах всіх інстанцій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</si>
  <si>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призначень.</t>
    </r>
  </si>
  <si>
    <t>Поштові видатки (відправка кореспонденції)</t>
  </si>
  <si>
    <t>витрати на відправку кореспонденції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</si>
  <si>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(здійснення видатків при необхідності оплати судових зборів та оплати послуг відправлення кореспонденції по судових справах)</t>
    </r>
  </si>
  <si>
    <t>кількість відправленої кореспонденції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</si>
  <si>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</si>
  <si>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 на судовий позов</t>
  </si>
  <si>
    <t>середня вартість витрат на відправку кореспонденції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</si>
  <si>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асигнувань</t>
    </r>
  </si>
  <si>
    <t>відсоток забезпечення відправки кореспонденції</t>
  </si>
  <si>
    <t>Забезпечення видатків на відправку кореспонденції</t>
  </si>
  <si>
    <t>Відхилення показників поточного року до показників попереднгього року поясюється зменшенням середніх витрат по судових позовах та появою у 2020 році потреби видатків на відправку кореспонденції.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</si>
  <si>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дебіторська та кредиторська заборгованості.</t>
    </r>
  </si>
  <si>
    <t>Питома вага відшкодовани пільг да нарахованих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</si>
  <si>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 (не були подані розрахунки за грудень 2020р.)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</si>
  <si>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залишок планових призначень (не були подані розрахунки за грудень 2020р.) обумовлює відхилення показника, оскільки заплановано на 12 місяців, відшкодовано за 11 місяців. </t>
    </r>
  </si>
  <si>
    <t>У 2020 році  компенсаційні  виплати за послуги зв’язку не здійснювались на  виконання  рішень суду; різниці у розмірі тарифів на комунальні послуги.</t>
  </si>
  <si>
    <t>Відхилення показників поточного року до показників попереднього року поясюється як  погашенням кредиторської  заборгованості у попередньому році, так і нарахуванням  пільг відповідно до звернень та відповідно до рішень суду на відшкодування, коливанням вартості тарифів на комунальні послуги.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</si>
  <si>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01.01.202р.   кредиторська та дебіторська заборгованість відсутня.</t>
    </r>
  </si>
  <si>
    <t>Відхилення  показників  звітного року  від попереднього пояснюється виконанням рішень суду в попередньому періоді.</t>
  </si>
  <si>
    <t>Відхилення  показників  звітного року  від попереднього пояснюється виплатою кредиторської заборгованості в попередньому періоді.</t>
  </si>
  <si>
    <t>Зменшення компенсаційних витрат  на пільговий проїзд автомобільним транспортом обумовлено обмеженням перевезень в період карантину та відсутністю кредиторської заборгованості станом на 01.01.2020р.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</si>
  <si>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 кредиторська та дебіторська заборгованість відсутня.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</si>
  <si>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кредиторська та дебіторська заборгованість відсутня.</t>
    </r>
  </si>
  <si>
    <t>Збільшення видатків  по бюджетній програмі обумовлено  реальними  потребами  установи, підвищенням розміру  мінімальної заробітної плати, збільшення надходжень  до  спеціального фонду пов’язане зі збільшенням  благодійних надходжень</t>
  </si>
  <si>
    <t>Збільшення видатків  по бюджетній програмі обумовлено  реальними  потребами  установи, підвищенням розміру  мінімальної заробітної плати, збільшенням  надходжень  до  спеціального фонду збільшились обсяги  благодійної допомоги)</t>
  </si>
  <si>
    <t>Олена  МАЧАЧА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</si>
  <si>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по загальному фонду - залишок невикористаних лімітів, по спеціальному фонду - власні  надходження  бюджетних установ (не можна  передбачити  обсяги  благодійної допомоги)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</si>
  <si>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Наявність  вакантних посад станом  на 01.01.2021р.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</si>
  <si>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 кількості дітей з інвалідністю, які отримали реабілітаційні послуги виникла в зв’язку з встановленням карантину на території України (у закладі було припинено надання реабілітаційних послуг).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</si>
  <si>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Фактично за рік у зв’язку із  зменшенням кількості  дітей з інвалідністю, які  отримали реабілітаційні  послуги, збільшились  витрати  на реабілітацію 1 дитини з інвалідністю порівняно з плановими показниками</t>
    </r>
  </si>
  <si>
    <t>Охоплено послугами меншу кулькість дітей в зв’язку з карантином.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</si>
  <si>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58 дітей</t>
    </r>
  </si>
  <si>
    <t>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</si>
  <si>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(фінансування відповідно до розрахунків)</t>
    </r>
  </si>
  <si>
    <t>Нарахування проводяться відповідно до звернень громадян та рішення  комісії; в попередньому періоді була профінансована кредиторська заборгованість; відбулись зміни в законодавстві щодо набуття права на отримання даної компенсації.</t>
  </si>
  <si>
    <t>В зв’язку зі змінами в законодавстві зменшилась кількість звернень, відповідно зменшились видатки на  надання  соц.послуг.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</si>
  <si>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 кредиторська  та дебіторська заборгованість відсутня.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</si>
  <si>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96 осіб.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</si>
  <si>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</si>
  <si>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  </r>
  </si>
  <si>
    <t xml:space="preserve">Зменшення видатків  по бюджетній програмі обумовлено  реальними  потребами  УСЗН  у  видатках  щодо  забезпечення юридичної програми  </t>
  </si>
  <si>
    <t>Зменшення видатків  по бюджетній програмі обумовлено  реальними  потребами  УСЗН  для розгляду судових позовів. У 2020 році з’явилась потреба у  видатках на відправку кореспонденції для забезпечення належних умов для здійснення судових позовів від імені управління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</si>
  <si>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розгляду справ у  судах різних інстанцій, оплаті послуг по відправці кореспонденції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</si>
  <si>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розгляд  справ в 2 судових справ та відправку кореспонденції по 10 судовим справам. 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</si>
  <si>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Залишок планових призначень (не  були  подані  розрахунки  за грудень 2020р.)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</si>
  <si>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>залишок планових призначень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</si>
  <si>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 внаслідок обмежень перевезень в період карантину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</si>
  <si>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внаслідок обмежень перевезень в період карантину</t>
    </r>
  </si>
  <si>
    <t>Забезпечення надання пільгового проїзду окремим категоріям громадян</t>
  </si>
  <si>
    <t xml:space="preserve"> Відхилення  показників  звітного року  від попереднього пояснюється тим, що в 2019 році було декілька напрямів, в т.ч. погашенням кредиторської заборгованості  в сумі 16,3 тис.грн та виконання Постанови Верховного судуУкраїни на суму 2290,491 тис.грн.; крім того -  різниця в тарифах.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</si>
  <si>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 по загальному фонду - залишок планових асигнувань на кінець звітного періоду, по спеціальному фонду - власні  надходження  бюджетних установ (не можна  передбачити  обсяги  благодійної допомоги)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</si>
  <si>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соціальним обслуговуванням 2353оісб.</t>
    </r>
  </si>
  <si>
    <t>Забезпечення діяльності центрів професійної реабілітації інвалідів та центрів соціальної реабілітації дітей-інвалідів сфери органів праці та соціального захисту населення</t>
  </si>
  <si>
    <r>
      <t xml:space="preserve">Пояснення щодо розбіжностей між фактичними та плановии результативними показниками: Відхилення виникло у зв’язку із </t>
    </r>
    <r>
      <rPr>
        <i/>
        <sz val="11"/>
        <rFont val="Times New Roman"/>
        <family val="1"/>
        <charset val="204"/>
      </rPr>
      <t>зменшенням кількості дітей з інвалідністю, які отримали реабілітаційні послуги виникла в зв’язку з встановленням карантину на території України (у закладі було припинено надання реабілітаційних послуг).</t>
    </r>
  </si>
  <si>
    <t>Надання пільги  особам з інвалідністю по зору з оплати абонементної плати за користування телефоном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</si>
  <si>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та послуг зв’язку особам з інвалідністю по зору</t>
    </r>
  </si>
  <si>
    <t xml:space="preserve">Забезпечення надання додаткової соціальної допомоги ветеранам війни та праці для захисту інтересів осіб з  інвалідністю та ветеранів, інтеграції осіб з інвалідністю та ветеранів у суспільство
</t>
  </si>
  <si>
    <t>Надання фінансової підтримки Ніжинській міській громадській організації ветеранів України</t>
  </si>
  <si>
    <t>ТУТ  НАПРЯМ</t>
  </si>
  <si>
    <t>ТУТ МЕТА зі звіту 2020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</si>
  <si>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</si>
  <si>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</si>
  <si>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 xml:space="preserve">Залучення безробітних громадян для участі в оплачуваних громадських роботах, які мають суспільно корисну спрямованість
</t>
  </si>
  <si>
    <t>тут напям</t>
  </si>
  <si>
    <r>
  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  </r>
    <r>
      <rPr>
        <sz val="11"/>
        <rFont val="Times New Roman"/>
        <family val="1"/>
        <charset val="204"/>
      </rPr>
      <t xml:space="preserve">скорочення видатків </t>
    </r>
  </si>
  <si>
    <t>Фінансування  відповідно до фактично відпрацьованого часу</t>
  </si>
  <si>
    <t>Всі показники виконані. Громадські роботи проведені, оплата праці проведена відповідно до відпрацьованого часу.</t>
  </si>
  <si>
    <t>Забезпечення виплат одноразової допомоги особам із числа учасників АТО/ООС, які придбавають за власні кошти житло</t>
  </si>
  <si>
    <t>Будівництво  установ та  закладів  соціальної сфери</t>
  </si>
  <si>
    <t>Пояснення причин відхилень фактичних обсягів надходжень від планових</t>
  </si>
  <si>
    <t>економія споживання енергоресурсів у територіальному центрі</t>
  </si>
  <si>
    <t>.0460</t>
  </si>
  <si>
    <t>рівень виконання завдання</t>
  </si>
  <si>
    <t>.0813242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</si>
  <si>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 планових асигнувань (не були подані розрахунки за грудень 2020р.).  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</si>
  <si>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відбулась зміна кількості пільговиків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</si>
  <si>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зміна кількості пільговиків та коливання тарифів протягом 2020 року.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</si>
  <si>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відбувалось коливання тарифів протягом 2020 року та зміна кількості пільговиків.</t>
    </r>
  </si>
  <si>
    <t xml:space="preserve">Збільшення  витрат  на  надання  пільг пов’язане  із  зростанням вартості  послугз абонементної плати за користуванням телефоном.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</si>
  <si>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відсутні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</si>
  <si>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 щомісячно 55  пільговикам  пільгу за користування телефоном, 36 - пільгу з оплати житлово-комунальних послуг сім’ям афганців та інших загиблих військовослужбовців.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</si>
  <si>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 планових призначень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</si>
  <si>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затверджений показник розраховується виходячи із затверджених планових призначень, а виконання - касових видатків, що обумовило відхилення даного показника.</t>
    </r>
  </si>
  <si>
    <t>Зміна показників відбулась в зв’язку із збільшенням кількості проведених заходів.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</si>
  <si>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максимальна кількість створених штатних одиниць для проведення громадських робіт склала 3 особи на місяць, офіційно працевлаштовувалась різна кількість осіб протягом року (від 1 до 3 осіб).</t>
    </r>
  </si>
  <si>
    <t>.0817323</t>
  </si>
  <si>
    <t>Будівництво установ та закладів соціальної сфери</t>
  </si>
  <si>
    <t>Капітальний ремонт віконних блоків та вхідних дверей із заміною їх на металопластикові у приміщенні Територіального центру по вул.Шевченка 99Є у м.Ніжині Чернігівської області</t>
  </si>
  <si>
    <t>Обсяг видатків на забезпечення капітального ремонту віконних блоків та вхідних дверей із заміною їх на метаолопластикові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</si>
  <si>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</t>
    </r>
  </si>
  <si>
    <t>Заміна віконних блоків та вхідних дверей із заміною їх на металопластикові</t>
  </si>
  <si>
    <t>Середні витрати на заміну одного віконного, дверного блоку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</si>
  <si>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проведено заміну 10 віконних блоків та вхідних дверей у приміщенні тер.центру</t>
    </r>
  </si>
  <si>
    <t>.0817520</t>
  </si>
  <si>
    <t>Реалізація Національної програми інформатизації</t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</si>
  <si>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</t>
    </r>
  </si>
  <si>
    <t>Забезпечення виконання програми інформатизації УСЗН</t>
  </si>
  <si>
    <t>Забезпечення виконання програми інформатизації територіального центру</t>
  </si>
  <si>
    <t>Забезпечення виконання програми інформатизації центру реабілітації</t>
  </si>
  <si>
    <t>Обсяг видатків на виконання програми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</si>
  <si>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</t>
    </r>
  </si>
  <si>
    <t>кількість завдань (проектів) програми інформатизації, які планується виконати</t>
  </si>
  <si>
    <t>кількість одиниць обладнання та предметів довгострокового користування</t>
  </si>
  <si>
    <t>середня вартість виконання робіт з впровадження одного завдання (проекту) за програмою інформатизації</t>
  </si>
  <si>
    <t>середня  вартість одиниці обладнання та предметів довгострокового користування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</si>
  <si>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в зв’язку з коливанням ціни на виконання одного завдання</t>
    </r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</si>
  <si>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</si>
  <si>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</si>
  <si>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УСЗН - придбано 3 картриджі для лазерного принтера. Здійснено 51 заправка картриджа для лазерного принтера та 17 ремонтів (відновлення) картриджа для лазерного принтера, 1 ремонт принтера, постачання примірника та пакетів оновлення програми «M.E.Doc»; послуги з реєстрації в програмі «АІС «Місцеві бюджети рівня розпорядника бюджетних коштів»; "Віра" - придбано  флешку. Здійснено ремонт 3 персональних комп’ютерів, придбано 1 картридж для лазерного принтера; забезпечення працездатності програмного комплексу «Криптосервер»; постачання примірника та пакетів оновлення програми «M.E.Doc»; Тер.центр - придбано: 1 системний блок, мережевий фільт, мережевий комутатор, мишка, клавіатура, токени (флешки ЕЦП), ключі ЕЦП, 10 флешок. Здійснено заправку 6 та відновлення 2 картриджів; ремонт системного блоку; постачання примірника та пакетів оновлення програми «M.E.Doc»; послуги по обслуговуванню комп’ютерної техніки.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</si>
  <si>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проведення капітального ремонту
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</si>
  <si>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</si>
  <si>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</si>
  <si>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</si>
  <si>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</si>
  <si>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</si>
  <si>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</si>
  <si>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</si>
  <si>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</si>
  <si>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</si>
  <si>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</si>
  <si>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</si>
  <si>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</si>
  <si>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</si>
  <si>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</si>
  <si>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</si>
  <si>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</si>
  <si>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</si>
  <si>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</si>
  <si>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</si>
  <si>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</si>
  <si>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</si>
  <si>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</si>
  <si>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</si>
  <si>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</si>
  <si>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</si>
  <si>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</si>
  <si>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</si>
  <si>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</si>
  <si>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</si>
  <si>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</si>
  <si>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</si>
  <si>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</si>
  <si>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</si>
  <si>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</si>
  <si>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</si>
  <si>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</si>
  <si>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</si>
  <si>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</si>
  <si>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</si>
  <si>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</si>
  <si>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</si>
  <si>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</si>
  <si>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</si>
  <si>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</si>
  <si>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</si>
  <si>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</si>
  <si>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</si>
  <si>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</si>
  <si>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</si>
  <si>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</si>
  <si>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</si>
  <si>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</si>
  <si>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</si>
  <si>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</si>
  <si>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</si>
  <si>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</si>
  <si>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</si>
  <si>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</si>
  <si>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</si>
  <si>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</si>
  <si>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</si>
  <si>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</si>
  <si>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</si>
  <si>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</si>
  <si>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</si>
  <si>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</si>
  <si>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</si>
  <si>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</si>
  <si>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</si>
  <si>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</si>
  <si>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.0111</t>
  </si>
  <si>
    <t xml:space="preserve">Керівництво і управління у відповідній сфері у містах (місті Києві), селищах,  селах, об’єднаних територіальних громадах
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</si>
  <si>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</si>
  <si>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</si>
  <si>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</si>
  <si>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</si>
  <si>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</si>
  <si>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</si>
  <si>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</si>
  <si>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</si>
  <si>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</si>
  <si>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</si>
  <si>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</si>
  <si>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</si>
  <si>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</si>
  <si>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</si>
  <si>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</si>
  <si>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</si>
  <si>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</si>
  <si>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</si>
  <si>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</si>
  <si>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</si>
  <si>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</si>
  <si>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</si>
  <si>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</si>
  <si>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</si>
  <si>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</si>
  <si>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</si>
  <si>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</si>
  <si>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</si>
  <si>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</si>
  <si>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</si>
  <si>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</si>
  <si>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Кількість штатних одиниць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</si>
  <si>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</si>
  <si>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</si>
  <si>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</si>
  <si>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</si>
  <si>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</si>
  <si>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</si>
  <si>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</si>
  <si>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</si>
  <si>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</si>
  <si>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</si>
  <si>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</si>
  <si>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</si>
  <si>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</si>
  <si>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</si>
  <si>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</si>
  <si>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</si>
  <si>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</si>
  <si>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</si>
  <si>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</si>
  <si>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</si>
  <si>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</si>
  <si>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</si>
  <si>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</si>
  <si>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.0800000</t>
  </si>
  <si>
    <t>.0810000</t>
  </si>
  <si>
    <t>.0810160</t>
  </si>
  <si>
    <t>Керівництво і управління у   сфері соціального захисту міста Ніжина</t>
  </si>
  <si>
    <t>Забезпечення виконання наданих законодавством повноважень</t>
  </si>
  <si>
    <t>кількість осіб, які обслуговуються установою соціального захисту</t>
  </si>
  <si>
    <t>кількість отриманих доручень, листів, звернень, заяв, скарг</t>
  </si>
  <si>
    <t>кількість виконаних доручень, листів, звернень, заяв, скарг</t>
  </si>
  <si>
    <t>середня кількість виконаних листів, звернень, заяв, скарг, на одного працівника</t>
  </si>
  <si>
    <t>середні витрати на утримання однієї штатної одиниці</t>
  </si>
  <si>
    <t>відсоток вчасно виконаних доручень, листів, звернень,   заяв, скарг у  їх загальній кількості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</si>
  <si>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ОМС, зростанням цін на товари та послуги. Видатки по спеціальному фонду (капітальних видатків) не планувались.</t>
  </si>
  <si>
    <t>Головний бухгалтер</t>
  </si>
  <si>
    <t>Код</t>
  </si>
  <si>
    <t>Показники</t>
  </si>
  <si>
    <t>.0810180</t>
  </si>
  <si>
    <t>Гарантування належних умов для забезпечення судових позовів від імені управління, створення засад для вдосконалення фінансово-економічного забезпечення юридичної відповідальності</t>
  </si>
  <si>
    <t>витрати на  юридичну  підтримку</t>
  </si>
  <si>
    <t>кількість судових позовів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</si>
  <si>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</si>
  <si>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</si>
  <si>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 xml:space="preserve">Надання пільг окремим категоріям громадян з послуг зв’язку </t>
  </si>
  <si>
    <t xml:space="preserve">Компенсаційні виплати на пільговий проїзд автомобільним транспортом окремим категоріям громадян </t>
  </si>
  <si>
    <t xml:space="preserve">Компенсаційні виплати на пільговий проїзд окремій категорії громадян на залізничному транспорті </t>
  </si>
  <si>
    <t xml:space="preserve">витрати на надання пільг окремим категоріям громадян з послуг зв’язку </t>
  </si>
  <si>
    <t>Загальний фонд</t>
  </si>
  <si>
    <t>.0813104</t>
  </si>
  <si>
    <t xml:space="preserve">Забезпечення  соціальними послугами за місцем проживання громадян, які не здатні до самообслуговування у зв’язку з похилим віком, хворобою, інвалідністю
</t>
  </si>
  <si>
    <t xml:space="preserve">Надання  соціальних послуг, зокрема стаціонарного догляду, догляду вдома, денного догляду, громадянам похилого віку, інвалідам в установах соціального обслуговування системи органів праці та соціального  захисту  населення
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</si>
  <si>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складних життєвих обставинах</t>
  </si>
  <si>
    <t>Пояснення причин відхилень фактичних обсягів надходжень від планових - надходження благодійної допомоги</t>
  </si>
  <si>
    <t>кількість відділень</t>
  </si>
  <si>
    <t>кількість штатних одиниць</t>
  </si>
  <si>
    <t>чисельність осіб, які потребують соціального обслуговування (надання соціальних послуг)</t>
  </si>
  <si>
    <t>чисельність осіб, забезпечених соціальним обслуговуванням (наданням соціальних послуг)</t>
  </si>
  <si>
    <t>в т.ч. у відділенні соціальної  допомоги вдома</t>
  </si>
  <si>
    <t>в т.ч. у відділенні  адресної допомоги</t>
  </si>
  <si>
    <t>в т.ч. у відділенні денного перебування</t>
  </si>
  <si>
    <t>чисельність обслуговуваних на 1 штатну одиницю професіонала, фахівця та робітника, які надають соціальні послуги</t>
  </si>
  <si>
    <t>відсоток осіб, охоплених соціальним обслуговуванням, до загальної чисельності осіб, які потребують соціальних послуг</t>
  </si>
  <si>
    <t>Завдання  виконано  у  повному  обсязі.За  звітний період  фактично  охоплено послугами  центру  більша  кількість осіб, ніж  було  заплановано</t>
  </si>
  <si>
    <t>затрат</t>
  </si>
  <si>
    <t>продукту</t>
  </si>
  <si>
    <t>ефективності</t>
  </si>
  <si>
    <t>.0813105</t>
  </si>
  <si>
    <t xml:space="preserve">Надання реабілітаційних послуг особам з інвалідністю та дітям з інвалідністю  
</t>
  </si>
  <si>
    <t xml:space="preserve">Збільшення видатків  по бюджетній програмі обумовлено  реальними  потребами  установи, підвищенням розміру  мінімальної заробітної плати. 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</si>
  <si>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</si>
  <si>
    <t>.0813160</t>
  </si>
  <si>
    <t xml:space="preserve">Забезпечення 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</si>
  <si>
    <t>Забезпечення виплати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постійної сторонньої допомоги (крім осіб, що обслуговуються соціальними службами)</t>
  </si>
  <si>
    <t>5.2 «Виконання бюджетної програми за джерелами надходжень спеціального фонду»                            (тис .грн.)</t>
  </si>
  <si>
    <t>витрати на виплату компенсації фізичним особам, які надають соціальні послуги</t>
  </si>
  <si>
    <t>чисельність осіб, які звернулись за призначенням компенсації</t>
  </si>
  <si>
    <t>чисельність фізичних осіб, яким виплачується компенсація за надання соціальних послуг</t>
  </si>
  <si>
    <t>Пояснення щодо розбіжностей між фактичними та плановии результативними показниками:</t>
  </si>
  <si>
    <t xml:space="preserve">середньомісячний розмір компенсації фізичній особі, яка надає соціальні послуги </t>
  </si>
  <si>
    <t xml:space="preserve">питома вага кількості призначених компенсацій до кількості звернень за призначенням компенсації </t>
  </si>
  <si>
    <t>.0813180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</si>
  <si>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</si>
  <si>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 xml:space="preserve">Забезпечення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
</t>
  </si>
  <si>
    <t xml:space="preserve">Фактичні  показники  відповідають напрямкам використання  коштів. </t>
  </si>
  <si>
    <t xml:space="preserve">Нарахування проводяться відповідно до звернень громадян </t>
  </si>
  <si>
    <t>.0813192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</si>
  <si>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</si>
  <si>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кількість громадських організацій, які звернулись за фінансовою підтримкою</t>
  </si>
  <si>
    <t>кількість громадських організацій, яким надано фінансову підтримку</t>
  </si>
  <si>
    <t>кількість заходів, проведених громадськими організаціями ветеранів та осіб з інвалідністю</t>
  </si>
  <si>
    <t>середній розмір наданої фінансової підтримки</t>
  </si>
  <si>
    <t>середні витрати на проведення одного заходу громадськими організаціями ветеранів та громадськими організаціями осіб з інвалідністю</t>
  </si>
  <si>
    <t>% наданої фінансової підтримки організаціям, які звернулись за підтримкою</t>
  </si>
  <si>
    <t>Фінансування  відповідно до запланованих заходів ради ветеранів.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</si>
  <si>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</si>
  <si>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 соціального захисту населення.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</si>
  <si>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Контроль за діяльністю бюджетних соціальної сфери, за своєчасним виконання установами своїх обов’язків.Забезпечення  соціальних гарантій, виплат  різним верствам населення  міста.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</si>
  <si>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</si>
  <si>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</si>
  <si>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</si>
  <si>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  звітний період  фактично  охоплено послугами  центру  більша  кількість осіб, ніж  було  заплановано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</si>
  <si>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Зросла  чисельність  осіб, забезпечених соціальним  обслуговуванням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</si>
  <si>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соціальних послуг за місцем проживання громадян, які не здатні до самообслуговування у зв’язку з похилим віком, хворобою, інвалідністю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</si>
  <si>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  реабілітаційних послуг особам з інвалідністю та дітям з інвалідністю 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</si>
  <si>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соціальної реабілітації та соціальних послуг особам з інвалідністю та дітям з інвалідніст.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</si>
  <si>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
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</si>
  <si>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Залишок невикористаних асигнувань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</si>
  <si>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фінансової підтримки громадським організаціям ветеранів і осіб з інвалідністю, діяльність яких має соціальну спрямованість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</si>
  <si>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 підтримку  раді  ветеранів.</t>
    </r>
  </si>
  <si>
    <t>Управління  соціального захисту населення Ніжинської міської ради</t>
  </si>
  <si>
    <t>5.1 «Виконання бюджетної програми за напрямами використання бюджетних коштів»:                         (тис. грн)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</si>
  <si>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фінансової допомоги громадській організації ветеранів і осіб з інвалідністю для захисту інтересів осіб з інвалідністю та ветеранів, інтеграції осіб з інвалідністю у суспільство
</t>
    </r>
  </si>
  <si>
    <t>Управління соціального захисту населення Ніжинської міської ради</t>
  </si>
  <si>
    <t>5.1 «Виконання бюджетної програми за напрямами використання бюджетних коштів»:              (тис. грн)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</si>
  <si>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асигнувань.</t>
    </r>
  </si>
  <si>
    <t>5.1 «Виконання бюджетної програми за напрямами використання бюджетних коштів»:                             (тис. грн)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</si>
  <si>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</t>
    </r>
  </si>
  <si>
    <t>5.2 «Виконання бюджетної програми за джерелами надходжень спеціального фонду»                            (тис .грн)</t>
  </si>
  <si>
    <t>Погашення кредиторської заборгованості, зареєстрованої в органах Державної казначейської служби станом на 01.01.2019 року</t>
  </si>
  <si>
    <t>обсяг кредиторської заборгованості, зареєстрованої в органах Державної казначейської служби станом на 01.01.2019 року</t>
  </si>
  <si>
    <t>обсяг кредиторської заборгованості, погашеної в 2019 році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</si>
  <si>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Наявність залишку планових асигнувань і, як наслідок, зменшення середнього розміру допомоги</t>
    </r>
  </si>
  <si>
    <t>Відсоток пошашеної кредиторської заборгованості</t>
  </si>
  <si>
    <t>Фактичні  показники  відповідають напрямкам використання  коштів.  Відхилення  пояснюється залишком планових асигнувань</t>
  </si>
  <si>
    <t>Нарахування проводяться відповідно до звернень громадян.</t>
  </si>
  <si>
    <t>5.1 «Виконання бюджетної програми за напрямами використання бюджетних коштів»:                                           (тис. грн)</t>
  </si>
  <si>
    <t>Завдання забезпечення судових позовів від імені УСЗН для  вдосконалення фінансово-економічного забезпечення юридичної відповідальності  виконано  у  повному  обсязі.</t>
  </si>
  <si>
    <t>5.1 «Виконання бюджетної програми за напрямами використання бюджетних коштів»:                                         (тис. грн)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</si>
  <si>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економне  використання  коштів по поточних видатках установи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</si>
  <si>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діяльності УСЗН</t>
    </r>
  </si>
  <si>
    <t>5.1 «Виконання бюджетної програми за напрямами використання бюджетних коштів»:                                (тис. грн)</t>
  </si>
  <si>
    <t>5.1 «Виконання бюджетної програми за напрямами використання бюджетних коштів»:                       (тис. грн)</t>
  </si>
  <si>
    <t>.0813033</t>
  </si>
  <si>
    <t>5.1 «Виконання бюджетної програми за напрямами використання бюджетних коштів»:                 (тис. грн)</t>
  </si>
  <si>
    <t>.0813035</t>
  </si>
  <si>
    <t>Надання пільг  окремих категорій громадян з оплати послуг зв’язку</t>
  </si>
  <si>
    <t>.0813032</t>
  </si>
  <si>
    <t>Погашення кредиторської заборгованості минулих періодів</t>
  </si>
  <si>
    <t>Виконання Постанови суду України про стягнення заборгованості за пільги окремим категоріям громадян з послуг звя’зку</t>
  </si>
  <si>
    <t>обсяг кредиторської заборгованості минулих періодів</t>
  </si>
  <si>
    <t>видатки на виконання Постанови суду України про стягнення заборгованості за пільги окремим категоріям громадян з послуг звя’зку</t>
  </si>
  <si>
    <t xml:space="preserve">кількість отримувачів  пільг на оплату послуг зв’язку </t>
  </si>
  <si>
    <t>обсяг кредиторської заборгованості погашеної в 2019 році</t>
  </si>
  <si>
    <t>середній розмір пільг пільг в місяць на одну особу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</si>
  <si>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</si>
  <si>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t xml:space="preserve">Завдання надання пільг окремим категоріям громадян з послуг зв’язку   виконано  у  повному  обсязі.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</si>
  <si>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пільг з оплати послуг зв’язку окремим категоріям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</si>
  <si>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пільг з послуг зв’язку.</t>
    </r>
  </si>
  <si>
    <t>Компенсаціні виплати на пільговий проїзд автомобільним транспортом окремим категоріям громадян</t>
  </si>
  <si>
    <t>Забезпечення надання пільгового проїзду окремим категоріям громадян.</t>
  </si>
  <si>
    <t>Компенсаціні виплати на пільговий проїзд окремим категоріям громадян на залізничному транспорті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</si>
  <si>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компенсації за пільговий проїзд окремих категорій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</si>
  <si>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 компенсаційних виплат  по  автомобільному транспорту.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</si>
  <si>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компенсації за пільговий проїзд окремих категорій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</si>
  <si>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компенсаційних виплат  по  залізничному транспорту.</t>
    </r>
  </si>
  <si>
    <t>5.1 «Виконання бюджетної програми за напрямами використання бюджетних коштів»:                               (тис. грн)</t>
  </si>
  <si>
    <t>Питома вага відшкодованих пільгових послуг до нарахованих</t>
  </si>
  <si>
    <t>кількість отримувачів пільг</t>
  </si>
  <si>
    <t>середній розмір витрат на пільговий проїзд</t>
  </si>
  <si>
    <t xml:space="preserve">відсоток погашеної  кредиторської заборгованості </t>
  </si>
  <si>
    <t>питома вага відшкодованих пільгових послуг до нарахованих</t>
  </si>
  <si>
    <t xml:space="preserve">Завдання компенсаційні виплати на пільговий проїзд автомобільним  виконано  у  повному  обсязі. </t>
  </si>
  <si>
    <t xml:space="preserve">середній розмір витрат на пільговий  проїзд  </t>
  </si>
  <si>
    <t>Відхилення показників поточного року до показників попереднього року поясюється як  погашенням кредиторської  заборгованості, так і нарахуванням  пільг відповідно до звернень.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</si>
  <si>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</si>
  <si>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Виконання Постанови Верховного суду України про стягнення заборгованості за пільговий проїзд окремих категорій громадян на залізничному транспорті</t>
  </si>
  <si>
    <t>обсяг видатків на виконання Постанови Верховного суду України про стягнення заборгованості за пільговий проїзд окремих категорій громадян на залізничному транспорті</t>
  </si>
  <si>
    <t>питома вага відшкодованих компенсацій до нарахованих</t>
  </si>
  <si>
    <t>відсоток виконання Постанови Верховного суду України</t>
  </si>
  <si>
    <t>Облаштування та оснащення комфортного простору для слухачів "Університет третього віку"</t>
  </si>
  <si>
    <t>витрати на  "Університет третього віку"</t>
  </si>
  <si>
    <t>кількість предметів які необхідні для облаштування та оснащення комфортного простору для слухачів "Університету третього віку"</t>
  </si>
  <si>
    <t>кількість предметів забезпечених облаштування та оснащення комфортного простору для слухачів "Університету третього віку"</t>
  </si>
  <si>
    <t>середні витрати на облаштування та оснащення простору для слухачів  "Університету третього віку"</t>
  </si>
  <si>
    <t>відсоток забезпеченості  предметами для облаштування та оснащення комфортного простору для слухачів "Університету третього віку"</t>
  </si>
  <si>
    <t>Завдання  виконано  у  повному  обсязі. За  звітний період  фактично  охоплено послугами  центру  більша  кількість осіб, ніж  було  заплановано</t>
  </si>
  <si>
    <t>Відхилення показників поточного року до показників попереднього року поясюється   зростанням  обслуговуваного контингенту. Розширення  обсягу платних послуг.</t>
  </si>
  <si>
    <t>середні витрати на соціальне обслуговування (надання соціальних послуг) 1 особи територіальним центром</t>
  </si>
  <si>
    <t>5.1 «Виконання бюджетної програми за напрямами використання бюджетних коштів»:                          (тис. грн)</t>
  </si>
  <si>
    <t>кількість осіб з інвалідністю та дітей з інвалідністю, які потребують реабілітаційних послуг</t>
  </si>
  <si>
    <t>кількість осіб з інвалідністю та дітей з інвалідністю, які отримали реабілітаційні послуги</t>
  </si>
  <si>
    <t>середні витрати на реабілітацію однієї особи з інвалідністю та  дитини з інвалідністю на рік</t>
  </si>
  <si>
    <t>відсоток охоплення осіб з інвалідністю та  дітей з інвалідністю реабілітаційними послугами</t>
  </si>
  <si>
    <t>кількість установ для осіб з інвалідністю та дітей з інвалідністю</t>
  </si>
  <si>
    <t>обсяг кредиторської заборгованості на 01.01.2019 року</t>
  </si>
  <si>
    <t xml:space="preserve">Завдання програми в здійсненні управлінням  соціального захисту населення Ніжинської міської ради наданих законодавством повноважень  у  сфері  соціального  захисту. Штатна чисельність протягом  звітного періоду  не змінювалась. Заборгованості по заробітній платі на кінець звітного періоду немає. Всі отримані протягом звітного року запити, звернення, заяви, доручення були оброблені в належні строки, надані обґрунтовані відповіді, копії документів. Провівши аналіз даної програми, ми бачимо, що є відхилення  між  фактичними та плановими  результативними  показниками.   Збільшилась кількість внаслідок значних  змін в  законодавстві, як  наслідок  збільшилось навантаження на 1 працівника.
</t>
  </si>
  <si>
    <t>відсоток погашеної кредиторської заборгованості</t>
  </si>
  <si>
    <t xml:space="preserve">6.Узагальнений висновок щодо: </t>
  </si>
  <si>
    <t>відсоток забезпечення судових позовів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</si>
  <si>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</si>
  <si>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Інші заходи у сфері соціального захисту і соціального забезпечення</t>
  </si>
  <si>
    <t>Сприяння розв’язання житлових проблем учасників АТО/ООС та членів їх сімей</t>
  </si>
  <si>
    <t>Забезпечення виплат одноразової допомоги особам із числа учасників АТО/ООС, які придбавають за власні кошти житло.</t>
  </si>
  <si>
    <t>витрати на виплату одноразової допомоги особам з числа  учасників АТО/ООС, які придбавають за власні кошти житло</t>
  </si>
  <si>
    <t>кількість звернень за одноразовою допомогою особам з числа  учасників АТО/ООС, які придбавають за власні кошти житло</t>
  </si>
  <si>
    <t>кількість отримувачів виплати одноразової допомоги особам з числа  учасників АТО/ООС, які придбавають за власні кошти житло</t>
  </si>
  <si>
    <t>середній розмір виплати на одну особу</t>
  </si>
  <si>
    <t>питома вага отриманих допомог особами із числа учасників АТО/ООС, які придбавають за власні кошти житло</t>
  </si>
  <si>
    <t>середній розмір виплати  на одну  особу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</si>
  <si>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сприяння розв’язання житлових проблем учасників АТО/ООС та членів їх сімей шляхом надання одноразової допомоги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</si>
  <si>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одноразової допомоги особам із числа учасників АТО/ООС, які придбавають за власні кошти житло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</si>
  <si>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пільгового  проїзду  залізничним транспортом.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</si>
  <si>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пільгового проїзду  автомобільним  транспортом.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</si>
  <si>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 окремим категоріям громадян  з послуг зв’язку.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</si>
  <si>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здійснення судових позовів від імені УСЗН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</si>
  <si>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виплати одноразової матеріальної допомоги особам із числа учасників АТО/ООС</t>
    </r>
  </si>
  <si>
    <t>Забезпечення надання пільг  окремим категоріям громадян з оплати послуг зв’язку</t>
  </si>
  <si>
    <t>кількість отримувачів  пільг на оплату послуг зв’язку (користування телефоном)</t>
  </si>
  <si>
    <t>Середній розмір витрат на судовий позов</t>
  </si>
  <si>
    <t>Відсток виконання Постанов Суду України</t>
  </si>
  <si>
    <t>відсоток наданих пільг від загальної кількості пільговиків, які звернулись за пільгою</t>
  </si>
  <si>
    <t>Видатки на виконання Постанов суду України про стягнення заборгованості за пільги окремим категоріям громадян з послуг зв’язку сплачені в звітному періоді</t>
  </si>
  <si>
    <t>Витрати на компенсаційні виплати на пільговий проїзд автомобільним транспортом окремим категоріям громадян</t>
  </si>
  <si>
    <t>Обсяг кредиторської заборгованості, зареєстрованої в органах Державної казначейської служби станом на 01.01.2019 року</t>
  </si>
  <si>
    <t>Обсяг кредиторської заборгованості минулих періодів</t>
  </si>
  <si>
    <t>Кількість отримувачів пільг</t>
  </si>
  <si>
    <t>Обсяг кредиторської заборгованості погашеної в 2019 році</t>
  </si>
  <si>
    <t>Середній розмір витрат на пільговий проїзд</t>
  </si>
  <si>
    <t xml:space="preserve">Відсоток погашеної  кредиторської заборгованості </t>
  </si>
  <si>
    <t>Витрати на компенсаційні виплати на пільговий проїзд  окремій категоріям громадян на залізничному транспорті</t>
  </si>
  <si>
    <t xml:space="preserve">5.3. «Виконання результативних показників бюджетної програми за напрямками використання бюджетних коштів»    </t>
  </si>
  <si>
    <t xml:space="preserve">Завдання виконані  у  повному  обсязі. </t>
  </si>
  <si>
    <t>Відхилення показників поточного року до показників попереднгього року поясюється як  наявністю  кредиторської  заборгованості, сплатою пільг згідно постанови Верховного суду, так і нарахуванням  пільг відповідно до звернень.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</si>
  <si>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Відхилення по загальному фонду штатних одиниць за рахунок вакантних посад, які не займалися згідно заходів з економії бюджетних коштів.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</si>
  <si>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 Програма розроблена для забезпечення надання  соціальних послуг, зокрема догляду вдома, денного догляду  громадянам похилого віку, особам з інвалідністю.  </t>
    </r>
  </si>
  <si>
    <t xml:space="preserve">Надання соціальних послуг особам з інвалідністю, дітям з інвалідністю в установах соціального обслуговування системи органів праці та соціального захисту населення
</t>
  </si>
  <si>
    <t>середні витрати на реабілітацію  1 дитини з інвалідністю на рік</t>
  </si>
  <si>
    <t>Забезпечення надання пільг з оплати житлово-комунальних послуг загиблих військовослужбовців</t>
  </si>
  <si>
    <t xml:space="preserve">витрати на надання пільг з оплати житлово-комунальних послуг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</si>
</sst>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\ _₽_-;\-* #,##0.0\ _₽_-;_-* &quot;-&quot;??\ _₽_-;_-@_-"/>
    <numFmt numFmtId="167" formatCode="0.000"/>
    <numFmt numFmtId="168" formatCode="_-* #,##0\ _₽_-;\-* #,##0\ _₽_-;_-* &quot;-&quot;??\ _₽_-;_-@_-"/>
  </numFmts>
  <fonts count="20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43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left" vertical="center" wrapText="1"/>
    </xf>
    <xf numFmtId="43" fontId="7" fillId="0" borderId="1" xfId="2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166" fontId="7" fillId="0" borderId="1" xfId="2" applyNumberFormat="1" applyFont="1" applyFill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0" fillId="0" borderId="0" xfId="0" applyFill="1"/>
    <xf numFmtId="43" fontId="2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43" fontId="2" fillId="0" borderId="1" xfId="2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3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3"/>
  <sheetViews>
    <sheetView view="pageBreakPreview" topLeftCell="A97" zoomScale="95" zoomScaleNormal="85" zoomScaleSheetLayoutView="85" workbookViewId="0">
      <selection activeCell="B11" sqref="B11:K11"/>
    </sheetView>
  </sheetViews>
  <sheetFormatPr defaultColWidth="34" defaultRowHeight="12.75"/>
  <cols>
    <col min="1" max="1" width="5.5703125" style="11" customWidth="1"/>
    <col min="2" max="2" width="34" style="11"/>
    <col min="3" max="3" width="10.7109375" style="11" customWidth="1"/>
    <col min="4" max="6" width="9.42578125" style="11" customWidth="1"/>
    <col min="7" max="7" width="9.28515625" style="11" customWidth="1"/>
    <col min="8" max="8" width="10.7109375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29.4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7.15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7.15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36" customHeight="1">
      <c r="A8" s="36" t="s">
        <v>214</v>
      </c>
      <c r="B8" s="36" t="s">
        <v>274</v>
      </c>
      <c r="C8" s="36" t="s">
        <v>215</v>
      </c>
      <c r="D8" s="121" t="s">
        <v>216</v>
      </c>
      <c r="E8" s="121"/>
      <c r="F8" s="121"/>
      <c r="G8" s="121"/>
      <c r="H8" s="121"/>
      <c r="I8" s="121"/>
      <c r="J8" s="121"/>
      <c r="K8" s="121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34.5" customHeight="1">
      <c r="A10" s="36" t="s">
        <v>218</v>
      </c>
      <c r="B10" s="36" t="s">
        <v>219</v>
      </c>
      <c r="C10" s="122" t="s">
        <v>275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377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124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125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64">
        <v>16304.1</v>
      </c>
      <c r="D16" s="64"/>
      <c r="E16" s="64">
        <f>C16+D16</f>
        <v>16304.1</v>
      </c>
      <c r="F16" s="64">
        <v>16258.186</v>
      </c>
      <c r="G16" s="64"/>
      <c r="H16" s="64">
        <f>F16+G16</f>
        <v>16258.186</v>
      </c>
      <c r="I16" s="64">
        <f>C16-F16</f>
        <v>45.914000000000669</v>
      </c>
      <c r="J16" s="64">
        <f>D16-G16</f>
        <v>0</v>
      </c>
      <c r="K16" s="64">
        <f>I16+J16</f>
        <v>45.914000000000669</v>
      </c>
    </row>
    <row r="17" spans="1:11" ht="48.6" customHeight="1">
      <c r="A17" s="123" t="s">
        <v>378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30">
      <c r="A19" s="30">
        <v>1</v>
      </c>
      <c r="B19" s="32" t="s">
        <v>276</v>
      </c>
      <c r="C19" s="64">
        <v>16304.1</v>
      </c>
      <c r="D19" s="64"/>
      <c r="E19" s="64">
        <f>C19+D19</f>
        <v>16304.1</v>
      </c>
      <c r="F19" s="64">
        <v>16258.186</v>
      </c>
      <c r="G19" s="30"/>
      <c r="H19" s="31">
        <f>F19+G19</f>
        <v>16258.186</v>
      </c>
      <c r="I19" s="31">
        <f>C19-F19</f>
        <v>45.914000000000669</v>
      </c>
      <c r="J19" s="31">
        <f>D19-G19</f>
        <v>0</v>
      </c>
      <c r="K19" s="31">
        <f>I19+J19</f>
        <v>45.914000000000669</v>
      </c>
    </row>
    <row r="20" spans="1:11" ht="21.6" customHeight="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>
      <c r="A33" s="92" t="s">
        <v>173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8" spans="1:11" ht="16.149999999999999" customHeight="1">
      <c r="A38" s="123" t="s">
        <v>470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</row>
    <row r="39" spans="1:11">
      <c r="A39" s="92" t="s">
        <v>153</v>
      </c>
      <c r="B39" s="92" t="s">
        <v>154</v>
      </c>
      <c r="C39" s="92" t="s">
        <v>178</v>
      </c>
      <c r="D39" s="92"/>
      <c r="E39" s="92"/>
      <c r="F39" s="92" t="s">
        <v>179</v>
      </c>
      <c r="G39" s="92"/>
      <c r="H39" s="92"/>
      <c r="I39" s="92" t="s">
        <v>155</v>
      </c>
      <c r="J39" s="92"/>
      <c r="K39" s="92"/>
    </row>
    <row r="40" spans="1:11" ht="22.5">
      <c r="A40" s="92"/>
      <c r="B40" s="92"/>
      <c r="C40" s="17" t="s">
        <v>297</v>
      </c>
      <c r="D40" s="17" t="s">
        <v>265</v>
      </c>
      <c r="E40" s="17" t="s">
        <v>224</v>
      </c>
      <c r="F40" s="17" t="s">
        <v>297</v>
      </c>
      <c r="G40" s="17" t="s">
        <v>265</v>
      </c>
      <c r="H40" s="17" t="s">
        <v>224</v>
      </c>
      <c r="I40" s="17" t="s">
        <v>297</v>
      </c>
      <c r="J40" s="17" t="s">
        <v>265</v>
      </c>
      <c r="K40" s="17" t="s">
        <v>224</v>
      </c>
    </row>
    <row r="41" spans="1:11" s="18" customFormat="1" ht="14.25">
      <c r="A41" s="35" t="s">
        <v>242</v>
      </c>
      <c r="B41" s="35" t="s">
        <v>243</v>
      </c>
      <c r="C41" s="91"/>
      <c r="D41" s="91"/>
      <c r="E41" s="91"/>
      <c r="F41" s="91"/>
      <c r="G41" s="91"/>
      <c r="H41" s="91"/>
      <c r="I41" s="91"/>
      <c r="J41" s="91"/>
      <c r="K41" s="91"/>
    </row>
    <row r="42" spans="1:11" ht="15">
      <c r="A42" s="30"/>
      <c r="B42" s="32" t="s">
        <v>248</v>
      </c>
      <c r="C42" s="31">
        <v>62</v>
      </c>
      <c r="D42" s="31"/>
      <c r="E42" s="31">
        <f>C42+D42</f>
        <v>62</v>
      </c>
      <c r="F42" s="31">
        <v>59</v>
      </c>
      <c r="G42" s="31"/>
      <c r="H42" s="31">
        <f>F42+G42</f>
        <v>59</v>
      </c>
      <c r="I42" s="31">
        <f>F42-C42</f>
        <v>-3</v>
      </c>
      <c r="J42" s="31">
        <f>G42-D42</f>
        <v>0</v>
      </c>
      <c r="K42" s="31">
        <f>I42+J42</f>
        <v>-3</v>
      </c>
    </row>
    <row r="43" spans="1:11" ht="29.45" customHeight="1">
      <c r="A43" s="98" t="s">
        <v>27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18" customFormat="1" ht="14.25">
      <c r="A44" s="35" t="s">
        <v>244</v>
      </c>
      <c r="B44" s="35" t="s">
        <v>245</v>
      </c>
      <c r="C44" s="91"/>
      <c r="D44" s="91"/>
      <c r="E44" s="91"/>
      <c r="F44" s="91"/>
      <c r="G44" s="91"/>
      <c r="H44" s="91"/>
      <c r="I44" s="91"/>
      <c r="J44" s="91"/>
      <c r="K44" s="91"/>
    </row>
    <row r="45" spans="1:11" ht="30">
      <c r="A45" s="30"/>
      <c r="B45" s="32" t="s">
        <v>277</v>
      </c>
      <c r="C45" s="31">
        <v>40800</v>
      </c>
      <c r="D45" s="31"/>
      <c r="E45" s="31">
        <f>C45+D45</f>
        <v>40800</v>
      </c>
      <c r="F45" s="31">
        <v>40800</v>
      </c>
      <c r="G45" s="31"/>
      <c r="H45" s="31">
        <f>F45+G45</f>
        <v>40800</v>
      </c>
      <c r="I45" s="31">
        <f t="shared" ref="I45:J47" si="0">F45-C45</f>
        <v>0</v>
      </c>
      <c r="J45" s="31">
        <f t="shared" si="0"/>
        <v>0</v>
      </c>
      <c r="K45" s="31">
        <f>I45+J45</f>
        <v>0</v>
      </c>
    </row>
    <row r="46" spans="1:11" ht="25.5">
      <c r="A46" s="30"/>
      <c r="B46" s="30" t="s">
        <v>278</v>
      </c>
      <c r="C46" s="31">
        <v>3723</v>
      </c>
      <c r="D46" s="31"/>
      <c r="E46" s="31">
        <f>C46+D46</f>
        <v>3723</v>
      </c>
      <c r="F46" s="31">
        <v>3723</v>
      </c>
      <c r="G46" s="31"/>
      <c r="H46" s="31">
        <f>F46+G46</f>
        <v>3723</v>
      </c>
      <c r="I46" s="31">
        <f t="shared" si="0"/>
        <v>0</v>
      </c>
      <c r="J46" s="31">
        <f t="shared" si="0"/>
        <v>0</v>
      </c>
      <c r="K46" s="31">
        <f>I46+J46</f>
        <v>0</v>
      </c>
    </row>
    <row r="47" spans="1:11" ht="25.5">
      <c r="A47" s="30"/>
      <c r="B47" s="30" t="s">
        <v>279</v>
      </c>
      <c r="C47" s="31">
        <v>3723</v>
      </c>
      <c r="D47" s="31"/>
      <c r="E47" s="31">
        <f>C47+D47</f>
        <v>3723</v>
      </c>
      <c r="F47" s="31">
        <v>3723</v>
      </c>
      <c r="G47" s="31"/>
      <c r="H47" s="31">
        <f>F47+G47</f>
        <v>3723</v>
      </c>
      <c r="I47" s="31">
        <f t="shared" si="0"/>
        <v>0</v>
      </c>
      <c r="J47" s="31">
        <f t="shared" si="0"/>
        <v>0</v>
      </c>
      <c r="K47" s="31">
        <f>I47+J47</f>
        <v>0</v>
      </c>
    </row>
    <row r="48" spans="1:11">
      <c r="A48" s="103" t="s">
        <v>29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s="18" customFormat="1" ht="14.25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ht="45">
      <c r="A50" s="30"/>
      <c r="B50" s="32" t="s">
        <v>280</v>
      </c>
      <c r="C50" s="31">
        <v>60</v>
      </c>
      <c r="D50" s="31"/>
      <c r="E50" s="31">
        <f>C50+D50</f>
        <v>60</v>
      </c>
      <c r="F50" s="31">
        <v>63</v>
      </c>
      <c r="G50" s="31"/>
      <c r="H50" s="31">
        <f>F50+G50</f>
        <v>63</v>
      </c>
      <c r="I50" s="31">
        <f>F50-C50</f>
        <v>3</v>
      </c>
      <c r="J50" s="31">
        <f>G50-D50</f>
        <v>0</v>
      </c>
      <c r="K50" s="31">
        <f>I50+J50</f>
        <v>3</v>
      </c>
    </row>
    <row r="51" spans="1:11" ht="25.5">
      <c r="A51" s="30"/>
      <c r="B51" s="30" t="s">
        <v>281</v>
      </c>
      <c r="C51" s="31">
        <v>262969.34999999998</v>
      </c>
      <c r="D51" s="31"/>
      <c r="E51" s="31">
        <f>C51+D51</f>
        <v>262969.34999999998</v>
      </c>
      <c r="F51" s="31">
        <v>275562.48</v>
      </c>
      <c r="G51" s="31"/>
      <c r="H51" s="31">
        <f>F51+G51</f>
        <v>275562.48</v>
      </c>
      <c r="I51" s="31">
        <f>F51-C51</f>
        <v>12593.130000000005</v>
      </c>
      <c r="J51" s="31">
        <f>G51-D51</f>
        <v>0</v>
      </c>
      <c r="K51" s="31">
        <f>I51+J51</f>
        <v>12593.130000000005</v>
      </c>
    </row>
    <row r="52" spans="1:11" ht="57.75" customHeight="1">
      <c r="A52" s="103" t="s">
        <v>28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</row>
    <row r="53" spans="1:11" s="18" customFormat="1" ht="14.25">
      <c r="A53" s="35">
        <v>4</v>
      </c>
      <c r="B53" s="29" t="s">
        <v>270</v>
      </c>
      <c r="C53" s="91"/>
      <c r="D53" s="91"/>
      <c r="E53" s="91"/>
      <c r="F53" s="91"/>
      <c r="G53" s="91"/>
      <c r="H53" s="91"/>
      <c r="I53" s="91"/>
      <c r="J53" s="91"/>
      <c r="K53" s="91"/>
    </row>
    <row r="54" spans="1:11" ht="38.25">
      <c r="A54" s="30"/>
      <c r="B54" s="30" t="s">
        <v>282</v>
      </c>
      <c r="C54" s="31">
        <v>100</v>
      </c>
      <c r="D54" s="31"/>
      <c r="E54" s="31">
        <f>C54+D54</f>
        <v>100</v>
      </c>
      <c r="F54" s="31">
        <v>100</v>
      </c>
      <c r="G54" s="31"/>
      <c r="H54" s="31">
        <f>F54+G54</f>
        <v>100</v>
      </c>
      <c r="I54" s="31">
        <f>F54-C54</f>
        <v>0</v>
      </c>
      <c r="J54" s="31">
        <f>G54-D54</f>
        <v>0</v>
      </c>
      <c r="K54" s="31">
        <f>I54+J54</f>
        <v>0</v>
      </c>
    </row>
    <row r="55" spans="1:11" ht="19.899999999999999" customHeight="1">
      <c r="A55" s="98" t="s">
        <v>271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</row>
    <row r="56" spans="1:11" ht="33" customHeight="1">
      <c r="A56" s="101" t="s">
        <v>249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1" ht="78" customHeight="1">
      <c r="A57" s="100" t="s">
        <v>435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</row>
    <row r="58" spans="1:11" ht="13.15" customHeight="1">
      <c r="A58" s="93" t="s">
        <v>250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</row>
    <row r="59" spans="1:11">
      <c r="A59" s="108" t="s">
        <v>251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7.45" customHeight="1">
      <c r="A60" s="104" t="s">
        <v>183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</row>
    <row r="61" spans="1:11" ht="28.15" customHeight="1">
      <c r="A61" s="92" t="s">
        <v>153</v>
      </c>
      <c r="B61" s="92" t="s">
        <v>154</v>
      </c>
      <c r="C61" s="95" t="s">
        <v>184</v>
      </c>
      <c r="D61" s="95"/>
      <c r="E61" s="95"/>
      <c r="F61" s="95" t="s">
        <v>185</v>
      </c>
      <c r="G61" s="95"/>
      <c r="H61" s="95"/>
      <c r="I61" s="105" t="s">
        <v>252</v>
      </c>
      <c r="J61" s="95"/>
      <c r="K61" s="95"/>
    </row>
    <row r="62" spans="1:11" s="15" customFormat="1" ht="20.65" customHeight="1">
      <c r="A62" s="92"/>
      <c r="B62" s="92"/>
      <c r="C62" s="14" t="s">
        <v>222</v>
      </c>
      <c r="D62" s="14" t="s">
        <v>223</v>
      </c>
      <c r="E62" s="14" t="s">
        <v>224</v>
      </c>
      <c r="F62" s="14" t="s">
        <v>222</v>
      </c>
      <c r="G62" s="14" t="s">
        <v>223</v>
      </c>
      <c r="H62" s="14" t="s">
        <v>224</v>
      </c>
      <c r="I62" s="14" t="s">
        <v>222</v>
      </c>
      <c r="J62" s="14" t="s">
        <v>223</v>
      </c>
      <c r="K62" s="14" t="s">
        <v>224</v>
      </c>
    </row>
    <row r="63" spans="1:11" ht="15">
      <c r="A63" s="30"/>
      <c r="B63" s="30" t="s">
        <v>186</v>
      </c>
      <c r="C63" s="64">
        <v>14697.75</v>
      </c>
      <c r="D63" s="64"/>
      <c r="E63" s="64">
        <f>C63+D63</f>
        <v>14697.75</v>
      </c>
      <c r="F63" s="64">
        <v>16258.186</v>
      </c>
      <c r="G63" s="64"/>
      <c r="H63" s="64">
        <f>F63+G63</f>
        <v>16258.186</v>
      </c>
      <c r="I63" s="65">
        <f>F63/C63*100</f>
        <v>110.61683591025837</v>
      </c>
      <c r="J63" s="65"/>
      <c r="K63" s="65">
        <f>H63/E63*100</f>
        <v>110.61683591025837</v>
      </c>
    </row>
    <row r="64" spans="1:11" ht="28.9" customHeight="1">
      <c r="A64" s="96" t="s">
        <v>253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</row>
    <row r="65" spans="1:11" ht="41.45" customHeight="1">
      <c r="A65" s="99" t="s">
        <v>283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</row>
    <row r="66" spans="1:11" ht="15">
      <c r="A66" s="30"/>
      <c r="B66" s="30" t="s">
        <v>158</v>
      </c>
      <c r="C66" s="30"/>
      <c r="D66" s="30"/>
      <c r="E66" s="30"/>
      <c r="F66" s="19"/>
      <c r="G66" s="19"/>
      <c r="H66" s="19"/>
      <c r="I66" s="19"/>
      <c r="J66" s="19"/>
      <c r="K66" s="19"/>
    </row>
    <row r="67" spans="1:11" ht="30">
      <c r="A67" s="30"/>
      <c r="B67" s="32" t="s">
        <v>276</v>
      </c>
      <c r="C67" s="64">
        <v>14640.98</v>
      </c>
      <c r="D67" s="64"/>
      <c r="E67" s="64">
        <f>C67+D67</f>
        <v>14640.98</v>
      </c>
      <c r="F67" s="64">
        <v>16258.186</v>
      </c>
      <c r="G67" s="66"/>
      <c r="H67" s="67">
        <f>F67+G67</f>
        <v>16258.186</v>
      </c>
      <c r="I67" s="65">
        <f>F67/C67*100</f>
        <v>111.04574966976256</v>
      </c>
      <c r="J67" s="65"/>
      <c r="K67" s="65">
        <f>H67/E67*100</f>
        <v>111.04574966976256</v>
      </c>
    </row>
    <row r="68" spans="1:11" ht="38.25" customHeight="1">
      <c r="A68" s="94" t="s">
        <v>255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</row>
    <row r="69" spans="1:11" ht="36.75" customHeight="1">
      <c r="A69" s="99" t="s">
        <v>283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</row>
    <row r="70" spans="1:11" s="18" customFormat="1" ht="14.25">
      <c r="A70" s="35" t="s">
        <v>242</v>
      </c>
      <c r="B70" s="35" t="s">
        <v>243</v>
      </c>
      <c r="C70" s="31"/>
      <c r="D70" s="31"/>
      <c r="E70" s="31"/>
      <c r="F70" s="31"/>
      <c r="G70" s="31"/>
      <c r="H70" s="31"/>
      <c r="I70" s="41"/>
      <c r="J70" s="41"/>
      <c r="K70" s="41"/>
    </row>
    <row r="71" spans="1:11" ht="15">
      <c r="A71" s="30"/>
      <c r="B71" s="32" t="s">
        <v>248</v>
      </c>
      <c r="C71" s="31">
        <v>60.75</v>
      </c>
      <c r="D71" s="31"/>
      <c r="E71" s="31">
        <f t="shared" ref="E71:E83" si="1">C71+D71</f>
        <v>60.75</v>
      </c>
      <c r="F71" s="31">
        <v>59</v>
      </c>
      <c r="G71" s="31"/>
      <c r="H71" s="31">
        <f t="shared" ref="H71:H83" si="2">F71+G71</f>
        <v>59</v>
      </c>
      <c r="I71" s="65">
        <f>F71/C71*100</f>
        <v>97.119341563786008</v>
      </c>
      <c r="J71" s="65"/>
      <c r="K71" s="65">
        <f>H71/E71*100</f>
        <v>97.119341563786008</v>
      </c>
    </row>
    <row r="72" spans="1:11" ht="30">
      <c r="A72" s="30"/>
      <c r="B72" s="32" t="s">
        <v>434</v>
      </c>
      <c r="C72" s="31">
        <v>56770.86</v>
      </c>
      <c r="D72" s="31"/>
      <c r="E72" s="31">
        <f>C72+D72</f>
        <v>56770.86</v>
      </c>
      <c r="F72" s="31"/>
      <c r="G72" s="31"/>
      <c r="H72" s="31">
        <f>F72+G72</f>
        <v>0</v>
      </c>
      <c r="I72" s="65">
        <f t="shared" ref="I72:I83" si="3">F72/C72*100</f>
        <v>0</v>
      </c>
      <c r="J72" s="65"/>
      <c r="K72" s="65">
        <f t="shared" ref="K72:K83" si="4">H72/E72*100</f>
        <v>0</v>
      </c>
    </row>
    <row r="73" spans="1:11" s="18" customFormat="1" ht="14.25">
      <c r="A73" s="35" t="s">
        <v>244</v>
      </c>
      <c r="B73" s="35" t="s">
        <v>245</v>
      </c>
      <c r="C73" s="33"/>
      <c r="D73" s="33"/>
      <c r="E73" s="33"/>
      <c r="F73" s="33"/>
      <c r="G73" s="33"/>
      <c r="H73" s="33"/>
      <c r="I73" s="65"/>
      <c r="J73" s="65"/>
      <c r="K73" s="65"/>
    </row>
    <row r="74" spans="1:11" ht="30">
      <c r="A74" s="30"/>
      <c r="B74" s="32" t="s">
        <v>277</v>
      </c>
      <c r="C74" s="68">
        <v>48700</v>
      </c>
      <c r="D74" s="68"/>
      <c r="E74" s="68">
        <f t="shared" si="1"/>
        <v>48700</v>
      </c>
      <c r="F74" s="31">
        <v>40800</v>
      </c>
      <c r="G74" s="31"/>
      <c r="H74" s="31">
        <f t="shared" si="2"/>
        <v>40800</v>
      </c>
      <c r="I74" s="65">
        <f t="shared" si="3"/>
        <v>83.778234086242293</v>
      </c>
      <c r="J74" s="65"/>
      <c r="K74" s="65">
        <f t="shared" si="4"/>
        <v>83.778234086242293</v>
      </c>
    </row>
    <row r="75" spans="1:11" ht="25.5">
      <c r="A75" s="30"/>
      <c r="B75" s="30" t="s">
        <v>278</v>
      </c>
      <c r="C75" s="31">
        <v>831</v>
      </c>
      <c r="D75" s="31"/>
      <c r="E75" s="31">
        <f t="shared" si="1"/>
        <v>831</v>
      </c>
      <c r="F75" s="31">
        <v>3723</v>
      </c>
      <c r="G75" s="31"/>
      <c r="H75" s="31">
        <f t="shared" si="2"/>
        <v>3723</v>
      </c>
      <c r="I75" s="65">
        <f t="shared" si="3"/>
        <v>448.01444043321294</v>
      </c>
      <c r="J75" s="65"/>
      <c r="K75" s="65">
        <f t="shared" si="4"/>
        <v>448.01444043321294</v>
      </c>
    </row>
    <row r="76" spans="1:11" ht="25.5">
      <c r="A76" s="30"/>
      <c r="B76" s="30" t="s">
        <v>279</v>
      </c>
      <c r="C76" s="31">
        <v>831</v>
      </c>
      <c r="D76" s="31"/>
      <c r="E76" s="31">
        <f>C76+D76</f>
        <v>831</v>
      </c>
      <c r="F76" s="31">
        <v>3723</v>
      </c>
      <c r="G76" s="31"/>
      <c r="H76" s="31">
        <f>F76+G76</f>
        <v>3723</v>
      </c>
      <c r="I76" s="65">
        <f t="shared" si="3"/>
        <v>448.01444043321294</v>
      </c>
      <c r="J76" s="65"/>
      <c r="K76" s="65">
        <f t="shared" si="4"/>
        <v>448.01444043321294</v>
      </c>
    </row>
    <row r="77" spans="1:11" ht="25.5">
      <c r="A77" s="30"/>
      <c r="B77" s="30" t="s">
        <v>370</v>
      </c>
      <c r="C77" s="31">
        <v>56770.86</v>
      </c>
      <c r="D77" s="31"/>
      <c r="E77" s="31">
        <f t="shared" si="1"/>
        <v>56770.86</v>
      </c>
      <c r="F77" s="31"/>
      <c r="G77" s="31"/>
      <c r="H77" s="31">
        <f t="shared" si="2"/>
        <v>0</v>
      </c>
      <c r="I77" s="65">
        <f t="shared" si="3"/>
        <v>0</v>
      </c>
      <c r="J77" s="65"/>
      <c r="K77" s="65">
        <f t="shared" si="4"/>
        <v>0</v>
      </c>
    </row>
    <row r="78" spans="1:11" s="18" customFormat="1" ht="14.25">
      <c r="A78" s="35" t="s">
        <v>246</v>
      </c>
      <c r="B78" s="35" t="s">
        <v>247</v>
      </c>
      <c r="C78" s="33"/>
      <c r="D78" s="33"/>
      <c r="E78" s="33"/>
      <c r="F78" s="33"/>
      <c r="G78" s="33"/>
      <c r="H78" s="33"/>
      <c r="I78" s="65"/>
      <c r="J78" s="65"/>
      <c r="K78" s="65"/>
    </row>
    <row r="79" spans="1:11" ht="45">
      <c r="A79" s="30"/>
      <c r="B79" s="32" t="s">
        <v>280</v>
      </c>
      <c r="C79" s="31">
        <v>14</v>
      </c>
      <c r="D79" s="31"/>
      <c r="E79" s="31">
        <f t="shared" si="1"/>
        <v>14</v>
      </c>
      <c r="F79" s="31">
        <v>63</v>
      </c>
      <c r="G79" s="31"/>
      <c r="H79" s="31">
        <f t="shared" si="2"/>
        <v>63</v>
      </c>
      <c r="I79" s="65">
        <f t="shared" si="3"/>
        <v>450</v>
      </c>
      <c r="J79" s="65"/>
      <c r="K79" s="65">
        <f t="shared" si="4"/>
        <v>450</v>
      </c>
    </row>
    <row r="80" spans="1:11" ht="25.5">
      <c r="A80" s="30"/>
      <c r="B80" s="30" t="s">
        <v>281</v>
      </c>
      <c r="C80" s="41">
        <v>241.00399999999999</v>
      </c>
      <c r="D80" s="41"/>
      <c r="E80" s="41">
        <f t="shared" si="1"/>
        <v>241.00399999999999</v>
      </c>
      <c r="F80" s="31">
        <v>275.60000000000002</v>
      </c>
      <c r="G80" s="31"/>
      <c r="H80" s="31">
        <f t="shared" si="2"/>
        <v>275.60000000000002</v>
      </c>
      <c r="I80" s="65">
        <f t="shared" si="3"/>
        <v>114.35494846558565</v>
      </c>
      <c r="J80" s="65"/>
      <c r="K80" s="65">
        <f t="shared" si="4"/>
        <v>114.35494846558565</v>
      </c>
    </row>
    <row r="81" spans="1:11" ht="14.25">
      <c r="A81" s="35">
        <v>4</v>
      </c>
      <c r="B81" s="29" t="s">
        <v>270</v>
      </c>
      <c r="C81" s="31"/>
      <c r="D81" s="31"/>
      <c r="E81" s="31"/>
      <c r="F81" s="31"/>
      <c r="G81" s="31"/>
      <c r="H81" s="31"/>
      <c r="I81" s="65"/>
      <c r="J81" s="65"/>
      <c r="K81" s="65"/>
    </row>
    <row r="82" spans="1:11" ht="38.25">
      <c r="A82" s="30"/>
      <c r="B82" s="30" t="s">
        <v>282</v>
      </c>
      <c r="C82" s="31">
        <v>100</v>
      </c>
      <c r="D82" s="31"/>
      <c r="E82" s="31">
        <f>C82+D82</f>
        <v>100</v>
      </c>
      <c r="F82" s="31">
        <v>100</v>
      </c>
      <c r="G82" s="31"/>
      <c r="H82" s="31">
        <f>F82+G82</f>
        <v>100</v>
      </c>
      <c r="I82" s="65">
        <f t="shared" si="3"/>
        <v>100</v>
      </c>
      <c r="J82" s="65"/>
      <c r="K82" s="65">
        <f t="shared" si="4"/>
        <v>100</v>
      </c>
    </row>
    <row r="83" spans="1:11" ht="25.5">
      <c r="A83" s="30"/>
      <c r="B83" s="30" t="s">
        <v>436</v>
      </c>
      <c r="C83" s="31">
        <v>100</v>
      </c>
      <c r="D83" s="31"/>
      <c r="E83" s="31">
        <f t="shared" si="1"/>
        <v>100</v>
      </c>
      <c r="F83" s="31">
        <v>100</v>
      </c>
      <c r="G83" s="31"/>
      <c r="H83" s="31">
        <f t="shared" si="2"/>
        <v>100</v>
      </c>
      <c r="I83" s="65">
        <f t="shared" si="3"/>
        <v>100</v>
      </c>
      <c r="J83" s="65"/>
      <c r="K83" s="65">
        <f t="shared" si="4"/>
        <v>100</v>
      </c>
    </row>
    <row r="84" spans="1:11" ht="17.45" customHeight="1">
      <c r="A84" s="94" t="s">
        <v>254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</row>
    <row r="85" spans="1:11" ht="28.9" customHeight="1">
      <c r="A85" s="120" t="s">
        <v>30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</row>
    <row r="86" spans="1:11" ht="14.1" customHeight="1">
      <c r="A86" s="97" t="s">
        <v>256</v>
      </c>
      <c r="B86" s="97"/>
      <c r="C86" s="97"/>
      <c r="D86" s="97"/>
      <c r="E86" s="97"/>
      <c r="F86" s="97"/>
      <c r="G86" s="97"/>
      <c r="H86" s="97"/>
      <c r="I86" s="97"/>
      <c r="J86" s="97"/>
      <c r="K86" s="97"/>
    </row>
    <row r="87" spans="1:11" ht="21" customHeight="1">
      <c r="A87" s="109" t="s">
        <v>257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1" ht="15" customHeight="1">
      <c r="A88" s="104" t="s">
        <v>187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</row>
    <row r="89" spans="1:11" s="69" customFormat="1" ht="67.5">
      <c r="A89" s="17" t="s">
        <v>285</v>
      </c>
      <c r="B89" s="17" t="s">
        <v>286</v>
      </c>
      <c r="C89" s="14" t="s">
        <v>258</v>
      </c>
      <c r="D89" s="14" t="s">
        <v>259</v>
      </c>
      <c r="E89" s="14" t="s">
        <v>260</v>
      </c>
      <c r="F89" s="14" t="s">
        <v>239</v>
      </c>
      <c r="G89" s="14" t="s">
        <v>261</v>
      </c>
      <c r="H89" s="14" t="s">
        <v>262</v>
      </c>
    </row>
    <row r="90" spans="1:11" ht="15">
      <c r="A90" s="30" t="s">
        <v>151</v>
      </c>
      <c r="B90" s="30" t="s">
        <v>164</v>
      </c>
      <c r="C90" s="30" t="s">
        <v>174</v>
      </c>
      <c r="D90" s="30" t="s">
        <v>182</v>
      </c>
      <c r="E90" s="30" t="s">
        <v>181</v>
      </c>
      <c r="F90" s="30" t="s">
        <v>189</v>
      </c>
      <c r="G90" s="30" t="s">
        <v>180</v>
      </c>
      <c r="H90" s="30" t="s">
        <v>190</v>
      </c>
    </row>
    <row r="91" spans="1:11" ht="15">
      <c r="A91" s="30" t="s">
        <v>191</v>
      </c>
      <c r="B91" s="30" t="s">
        <v>192</v>
      </c>
      <c r="C91" s="30" t="s">
        <v>157</v>
      </c>
      <c r="D91" s="30"/>
      <c r="E91" s="30"/>
      <c r="F91" s="30"/>
      <c r="G91" s="30" t="s">
        <v>157</v>
      </c>
      <c r="H91" s="30" t="s">
        <v>157</v>
      </c>
    </row>
    <row r="92" spans="1:11" ht="15">
      <c r="A92" s="30"/>
      <c r="B92" s="30" t="s">
        <v>193</v>
      </c>
      <c r="C92" s="30" t="s">
        <v>157</v>
      </c>
      <c r="D92" s="30"/>
      <c r="E92" s="30"/>
      <c r="F92" s="30"/>
      <c r="G92" s="30" t="s">
        <v>157</v>
      </c>
      <c r="H92" s="30" t="s">
        <v>157</v>
      </c>
    </row>
    <row r="93" spans="1:11" ht="30">
      <c r="A93" s="30"/>
      <c r="B93" s="30" t="s">
        <v>194</v>
      </c>
      <c r="C93" s="30" t="s">
        <v>157</v>
      </c>
      <c r="D93" s="30"/>
      <c r="E93" s="30"/>
      <c r="F93" s="30"/>
      <c r="G93" s="30" t="s">
        <v>157</v>
      </c>
      <c r="H93" s="30" t="s">
        <v>157</v>
      </c>
    </row>
    <row r="94" spans="1:11" ht="15">
      <c r="A94" s="30"/>
      <c r="B94" s="30" t="s">
        <v>195</v>
      </c>
      <c r="C94" s="30" t="s">
        <v>157</v>
      </c>
      <c r="D94" s="30"/>
      <c r="E94" s="30"/>
      <c r="F94" s="30"/>
      <c r="G94" s="30" t="s">
        <v>157</v>
      </c>
      <c r="H94" s="30" t="s">
        <v>157</v>
      </c>
    </row>
    <row r="95" spans="1:11" ht="15">
      <c r="A95" s="30"/>
      <c r="B95" s="30" t="s">
        <v>196</v>
      </c>
      <c r="C95" s="30" t="s">
        <v>157</v>
      </c>
      <c r="D95" s="30"/>
      <c r="E95" s="30"/>
      <c r="F95" s="30"/>
      <c r="G95" s="30" t="s">
        <v>157</v>
      </c>
      <c r="H95" s="30" t="s">
        <v>157</v>
      </c>
    </row>
    <row r="96" spans="1:11">
      <c r="A96" s="92" t="s">
        <v>197</v>
      </c>
      <c r="B96" s="92"/>
      <c r="C96" s="92"/>
      <c r="D96" s="92"/>
      <c r="E96" s="92"/>
      <c r="F96" s="92"/>
      <c r="G96" s="92"/>
      <c r="H96" s="92"/>
    </row>
    <row r="97" spans="1:11" ht="15">
      <c r="A97" s="30" t="s">
        <v>164</v>
      </c>
      <c r="B97" s="30" t="s">
        <v>198</v>
      </c>
      <c r="C97" s="30" t="s">
        <v>157</v>
      </c>
      <c r="D97" s="30"/>
      <c r="E97" s="30"/>
      <c r="F97" s="30"/>
      <c r="G97" s="30" t="s">
        <v>157</v>
      </c>
      <c r="H97" s="30" t="s">
        <v>157</v>
      </c>
    </row>
    <row r="98" spans="1:11">
      <c r="A98" s="92" t="s">
        <v>199</v>
      </c>
      <c r="B98" s="92"/>
      <c r="C98" s="92"/>
      <c r="D98" s="92"/>
      <c r="E98" s="92"/>
      <c r="F98" s="92"/>
      <c r="G98" s="92"/>
      <c r="H98" s="92"/>
    </row>
    <row r="99" spans="1:11">
      <c r="A99" s="92" t="s">
        <v>200</v>
      </c>
      <c r="B99" s="92"/>
      <c r="C99" s="92"/>
      <c r="D99" s="92"/>
      <c r="E99" s="92"/>
      <c r="F99" s="92"/>
      <c r="G99" s="92"/>
      <c r="H99" s="92"/>
    </row>
    <row r="100" spans="1:11" ht="15">
      <c r="A100" s="30" t="s">
        <v>166</v>
      </c>
      <c r="B100" s="30" t="s">
        <v>201</v>
      </c>
      <c r="C100" s="30"/>
      <c r="D100" s="30"/>
      <c r="E100" s="30"/>
      <c r="F100" s="30"/>
      <c r="G100" s="30"/>
      <c r="H100" s="30"/>
    </row>
    <row r="101" spans="1:11" ht="15">
      <c r="A101" s="30"/>
      <c r="B101" s="30" t="s">
        <v>202</v>
      </c>
      <c r="C101" s="30"/>
      <c r="D101" s="30"/>
      <c r="E101" s="30"/>
      <c r="F101" s="30"/>
      <c r="G101" s="30"/>
      <c r="H101" s="30"/>
    </row>
    <row r="102" spans="1:11" ht="13.5" thickBot="1">
      <c r="A102" s="114" t="s">
        <v>203</v>
      </c>
      <c r="B102" s="115"/>
      <c r="C102" s="115"/>
      <c r="D102" s="115"/>
      <c r="E102" s="115"/>
      <c r="F102" s="115"/>
      <c r="G102" s="115"/>
      <c r="H102" s="116"/>
    </row>
    <row r="103" spans="1:11" ht="30">
      <c r="A103" s="30"/>
      <c r="B103" s="30" t="s">
        <v>204</v>
      </c>
      <c r="C103" s="30"/>
      <c r="D103" s="30"/>
      <c r="E103" s="30"/>
      <c r="F103" s="30"/>
      <c r="G103" s="30"/>
      <c r="H103" s="30"/>
    </row>
    <row r="104" spans="1:11" ht="30">
      <c r="A104" s="30"/>
      <c r="B104" s="30" t="s">
        <v>205</v>
      </c>
      <c r="C104" s="30"/>
      <c r="D104" s="30"/>
      <c r="E104" s="30"/>
      <c r="F104" s="30"/>
      <c r="G104" s="30"/>
      <c r="H104" s="30"/>
    </row>
    <row r="105" spans="1:11" ht="30">
      <c r="A105" s="30" t="s">
        <v>167</v>
      </c>
      <c r="B105" s="30" t="s">
        <v>206</v>
      </c>
      <c r="C105" s="30" t="s">
        <v>157</v>
      </c>
      <c r="D105" s="30"/>
      <c r="E105" s="30"/>
      <c r="F105" s="30"/>
      <c r="G105" s="30" t="s">
        <v>157</v>
      </c>
      <c r="H105" s="30" t="s">
        <v>157</v>
      </c>
    </row>
    <row r="106" spans="1:11" ht="22.9" customHeight="1">
      <c r="A106" s="106" t="s">
        <v>344</v>
      </c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</row>
    <row r="107" spans="1:11" ht="14.85" customHeight="1">
      <c r="A107" s="106" t="s">
        <v>31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18" customHeight="1">
      <c r="A108" s="106" t="s">
        <v>437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</row>
    <row r="109" spans="1:11" ht="32.1" customHeight="1">
      <c r="A109" s="107" t="s">
        <v>345</v>
      </c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</row>
    <row r="110" spans="1:11" ht="19.149999999999999" customHeight="1">
      <c r="A110" s="106" t="s">
        <v>379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</row>
    <row r="111" spans="1:11" ht="34.9" customHeight="1">
      <c r="A111" s="118" t="s">
        <v>346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</row>
    <row r="112" spans="1:11" ht="21" customHeight="1">
      <c r="A112" s="106" t="s">
        <v>347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</row>
    <row r="113" spans="2:7" ht="15.75">
      <c r="B113" s="20" t="s">
        <v>284</v>
      </c>
      <c r="C113" s="20"/>
      <c r="D113" s="20"/>
      <c r="E113" s="119" t="s">
        <v>32</v>
      </c>
      <c r="F113" s="119"/>
      <c r="G113" s="119"/>
    </row>
  </sheetData>
  <mergeCells count="73">
    <mergeCell ref="A12:K12"/>
    <mergeCell ref="A17:K17"/>
    <mergeCell ref="A20:K20"/>
    <mergeCell ref="A38:K38"/>
    <mergeCell ref="A13:A14"/>
    <mergeCell ref="B13:B14"/>
    <mergeCell ref="C13:E13"/>
    <mergeCell ref="F13:H13"/>
    <mergeCell ref="I13:K13"/>
    <mergeCell ref="D6:K6"/>
    <mergeCell ref="D7:K7"/>
    <mergeCell ref="D8:K8"/>
    <mergeCell ref="C10:K10"/>
    <mergeCell ref="A52:K52"/>
    <mergeCell ref="C41:E41"/>
    <mergeCell ref="F41:H41"/>
    <mergeCell ref="B39:B40"/>
    <mergeCell ref="C39:E39"/>
    <mergeCell ref="F39:H39"/>
    <mergeCell ref="E113:G113"/>
    <mergeCell ref="A84:K84"/>
    <mergeCell ref="A85:K85"/>
    <mergeCell ref="A112:K112"/>
    <mergeCell ref="A106:K106"/>
    <mergeCell ref="A110:K110"/>
    <mergeCell ref="A88:K88"/>
    <mergeCell ref="A107:K107"/>
    <mergeCell ref="A96:H96"/>
    <mergeCell ref="A98:H98"/>
    <mergeCell ref="A99:H99"/>
    <mergeCell ref="A102:H102"/>
    <mergeCell ref="B11:K11"/>
    <mergeCell ref="A111:K111"/>
    <mergeCell ref="I39:K39"/>
    <mergeCell ref="I41:K41"/>
    <mergeCell ref="C49:E49"/>
    <mergeCell ref="F49:H49"/>
    <mergeCell ref="A108:K108"/>
    <mergeCell ref="A109:K109"/>
    <mergeCell ref="A87:K87"/>
    <mergeCell ref="H1:K1"/>
    <mergeCell ref="H2:K2"/>
    <mergeCell ref="A3:K3"/>
    <mergeCell ref="D4:K4"/>
    <mergeCell ref="D5:K5"/>
    <mergeCell ref="A65:K65"/>
    <mergeCell ref="A59:K59"/>
    <mergeCell ref="I53:K53"/>
    <mergeCell ref="A48:K48"/>
    <mergeCell ref="A61:A62"/>
    <mergeCell ref="B61:B62"/>
    <mergeCell ref="C61:E61"/>
    <mergeCell ref="A60:K60"/>
    <mergeCell ref="F61:H61"/>
    <mergeCell ref="I61:K61"/>
    <mergeCell ref="F53:H53"/>
    <mergeCell ref="A58:K58"/>
    <mergeCell ref="A68:K68"/>
    <mergeCell ref="A64:K64"/>
    <mergeCell ref="A86:K86"/>
    <mergeCell ref="A55:K55"/>
    <mergeCell ref="C53:E53"/>
    <mergeCell ref="A69:K69"/>
    <mergeCell ref="A57:K57"/>
    <mergeCell ref="A56:K56"/>
    <mergeCell ref="F44:H44"/>
    <mergeCell ref="I44:K44"/>
    <mergeCell ref="A26:E26"/>
    <mergeCell ref="A33:E33"/>
    <mergeCell ref="A39:A40"/>
    <mergeCell ref="I49:K49"/>
    <mergeCell ref="A43:K43"/>
    <mergeCell ref="C44:E44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70" orientation="portrait" r:id="rId1"/>
  <rowBreaks count="2" manualBreakCount="2">
    <brk id="48" max="10" man="1"/>
    <brk id="8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L114"/>
  <sheetViews>
    <sheetView view="pageBreakPreview" topLeftCell="A107" zoomScale="95" zoomScaleNormal="85" zoomScaleSheetLayoutView="70" workbookViewId="0">
      <selection activeCell="A70" sqref="A70:K70"/>
    </sheetView>
  </sheetViews>
  <sheetFormatPr defaultColWidth="34" defaultRowHeight="12.75"/>
  <cols>
    <col min="1" max="1" width="3.5703125" style="11" customWidth="1"/>
    <col min="2" max="2" width="34" style="11"/>
    <col min="3" max="3" width="12" style="11" customWidth="1"/>
    <col min="4" max="4" width="9.42578125" style="11" customWidth="1"/>
    <col min="5" max="5" width="12" style="11" customWidth="1"/>
    <col min="6" max="6" width="11.140625" style="11" customWidth="1"/>
    <col min="7" max="7" width="8.28515625" style="11" customWidth="1"/>
    <col min="8" max="8" width="12.5703125" style="11" customWidth="1"/>
    <col min="9" max="9" width="10.140625" style="11" customWidth="1"/>
    <col min="10" max="10" width="7.85546875" style="11" customWidth="1"/>
    <col min="11" max="11" width="9.28515625" style="11" customWidth="1"/>
    <col min="12" max="16384" width="34" style="11"/>
  </cols>
  <sheetData>
    <row r="1" spans="1:12">
      <c r="H1" s="110" t="s">
        <v>207</v>
      </c>
      <c r="I1" s="110"/>
      <c r="J1" s="110"/>
      <c r="K1" s="110"/>
    </row>
    <row r="2" spans="1:12" ht="39" customHeight="1">
      <c r="H2" s="110" t="s">
        <v>208</v>
      </c>
      <c r="I2" s="110"/>
      <c r="J2" s="110"/>
      <c r="K2" s="110"/>
    </row>
    <row r="3" spans="1:12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2" ht="34.9" customHeight="1">
      <c r="A4" s="36" t="s">
        <v>209</v>
      </c>
      <c r="B4" s="36" t="s">
        <v>272</v>
      </c>
      <c r="C4" s="36"/>
      <c r="D4" s="112" t="s">
        <v>359</v>
      </c>
      <c r="E4" s="112"/>
      <c r="F4" s="112"/>
      <c r="G4" s="112"/>
      <c r="H4" s="112"/>
      <c r="I4" s="112"/>
      <c r="J4" s="112"/>
      <c r="K4" s="112"/>
    </row>
    <row r="5" spans="1:12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2" ht="35.450000000000003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2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2" s="36" customFormat="1" ht="49.9" customHeight="1">
      <c r="A8" s="36" t="s">
        <v>214</v>
      </c>
      <c r="B8" s="36" t="s">
        <v>335</v>
      </c>
      <c r="C8" s="36">
        <v>1030</v>
      </c>
      <c r="D8" s="126" t="s">
        <v>336</v>
      </c>
      <c r="E8" s="126"/>
      <c r="F8" s="126"/>
      <c r="G8" s="126"/>
      <c r="H8" s="126"/>
      <c r="I8" s="126"/>
      <c r="J8" s="126"/>
      <c r="K8" s="126"/>
    </row>
    <row r="9" spans="1:12" s="12" customFormat="1" ht="18.75">
      <c r="A9" s="36"/>
      <c r="B9" s="12" t="s">
        <v>210</v>
      </c>
      <c r="C9" s="13" t="s">
        <v>217</v>
      </c>
    </row>
    <row r="10" spans="1:12" s="12" customFormat="1" ht="54.6" customHeight="1">
      <c r="A10" s="36" t="s">
        <v>218</v>
      </c>
      <c r="B10" s="36" t="s">
        <v>219</v>
      </c>
      <c r="C10" s="129" t="s">
        <v>91</v>
      </c>
      <c r="D10" s="129"/>
      <c r="E10" s="129"/>
      <c r="F10" s="129"/>
      <c r="G10" s="129"/>
      <c r="H10" s="129"/>
      <c r="I10" s="129"/>
      <c r="J10" s="129"/>
      <c r="K10" s="129"/>
      <c r="L10" s="57" t="s">
        <v>94</v>
      </c>
    </row>
    <row r="11" spans="1:12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2" ht="24" customHeight="1">
      <c r="A12" s="123" t="s">
        <v>360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2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2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222</v>
      </c>
      <c r="J14" s="14" t="s">
        <v>227</v>
      </c>
      <c r="K14" s="14" t="s">
        <v>224</v>
      </c>
    </row>
    <row r="15" spans="1:12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2" s="13" customFormat="1" ht="15">
      <c r="A16" s="31" t="s">
        <v>151</v>
      </c>
      <c r="B16" s="34" t="s">
        <v>266</v>
      </c>
      <c r="C16" s="45">
        <v>122</v>
      </c>
      <c r="D16" s="45"/>
      <c r="E16" s="45">
        <f>C16+D16</f>
        <v>122</v>
      </c>
      <c r="F16" s="45">
        <v>116.863</v>
      </c>
      <c r="G16" s="45"/>
      <c r="H16" s="45">
        <f>F16+G16</f>
        <v>116.863</v>
      </c>
      <c r="I16" s="45">
        <f>C16-F16</f>
        <v>5.1370000000000005</v>
      </c>
      <c r="J16" s="45">
        <f>D16-G16</f>
        <v>0</v>
      </c>
      <c r="K16" s="45">
        <f>I16+J16</f>
        <v>5.1370000000000005</v>
      </c>
    </row>
    <row r="17" spans="1:12" ht="36.75" customHeight="1">
      <c r="A17" s="123" t="s">
        <v>356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2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2" ht="59.25" customHeight="1">
      <c r="A19" s="31">
        <v>1</v>
      </c>
      <c r="B19" s="78" t="s">
        <v>92</v>
      </c>
      <c r="C19" s="45">
        <v>122</v>
      </c>
      <c r="D19" s="45"/>
      <c r="E19" s="45">
        <f>C19+D19</f>
        <v>122</v>
      </c>
      <c r="F19" s="45">
        <v>116.863</v>
      </c>
      <c r="G19" s="45"/>
      <c r="H19" s="45">
        <f>F19+G19</f>
        <v>116.863</v>
      </c>
      <c r="I19" s="45">
        <f>C19-F19</f>
        <v>5.1370000000000005</v>
      </c>
      <c r="J19" s="45">
        <f>D19-G19</f>
        <v>0</v>
      </c>
      <c r="K19" s="45">
        <f>I19+J19</f>
        <v>5.1370000000000005</v>
      </c>
      <c r="L19" s="11" t="s">
        <v>93</v>
      </c>
    </row>
    <row r="20" spans="1:12" ht="21.6" customHeight="1">
      <c r="A20" s="123" t="s">
        <v>323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2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2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2" ht="15">
      <c r="A23" s="30"/>
      <c r="B23" s="30" t="s">
        <v>158</v>
      </c>
      <c r="C23" s="30"/>
      <c r="D23" s="30"/>
      <c r="E23" s="30"/>
    </row>
    <row r="24" spans="1:12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2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2">
      <c r="A26" s="92" t="s">
        <v>163</v>
      </c>
      <c r="B26" s="92"/>
      <c r="C26" s="92"/>
      <c r="D26" s="92"/>
      <c r="E26" s="92"/>
    </row>
    <row r="27" spans="1:12" ht="15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</row>
    <row r="28" spans="1:12" ht="15">
      <c r="A28" s="30"/>
      <c r="B28" s="30" t="s">
        <v>158</v>
      </c>
      <c r="C28" s="31"/>
      <c r="D28" s="31"/>
      <c r="E28" s="31"/>
    </row>
    <row r="29" spans="1:12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2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2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2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 ht="37.9" customHeight="1">
      <c r="A33" s="103" t="s">
        <v>302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9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ht="3" customHeight="1"/>
    <row r="41" spans="1:11" ht="24.2" customHeight="1">
      <c r="A41" s="92" t="s">
        <v>153</v>
      </c>
      <c r="B41" s="92" t="s">
        <v>154</v>
      </c>
      <c r="C41" s="131" t="s">
        <v>95</v>
      </c>
      <c r="D41" s="131"/>
      <c r="E41" s="131"/>
      <c r="F41" s="131" t="s">
        <v>96</v>
      </c>
      <c r="G41" s="131"/>
      <c r="H41" s="131"/>
      <c r="I41" s="131" t="s">
        <v>239</v>
      </c>
      <c r="J41" s="131"/>
      <c r="K41" s="131"/>
    </row>
    <row r="42" spans="1:11" ht="21">
      <c r="A42" s="92"/>
      <c r="B42" s="92"/>
      <c r="C42" s="58" t="s">
        <v>297</v>
      </c>
      <c r="D42" s="58" t="s">
        <v>265</v>
      </c>
      <c r="E42" s="58" t="s">
        <v>224</v>
      </c>
      <c r="F42" s="58" t="s">
        <v>297</v>
      </c>
      <c r="G42" s="58" t="s">
        <v>265</v>
      </c>
      <c r="H42" s="58" t="s">
        <v>224</v>
      </c>
      <c r="I42" s="58" t="s">
        <v>297</v>
      </c>
      <c r="J42" s="58" t="s">
        <v>265</v>
      </c>
      <c r="K42" s="58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>
      <c r="A44" s="30">
        <v>1</v>
      </c>
      <c r="B44" s="30" t="s">
        <v>10</v>
      </c>
      <c r="C44" s="47">
        <v>122000</v>
      </c>
      <c r="D44" s="43"/>
      <c r="E44" s="43">
        <f>C44+D44</f>
        <v>122000</v>
      </c>
      <c r="F44" s="43">
        <v>116862.75</v>
      </c>
      <c r="G44" s="43"/>
      <c r="H44" s="43">
        <f>F44+G44</f>
        <v>116862.75</v>
      </c>
      <c r="I44" s="48">
        <f>F44-C44</f>
        <v>-5137.25</v>
      </c>
      <c r="J44" s="43">
        <f>G44-D44</f>
        <v>0</v>
      </c>
      <c r="K44" s="43">
        <f>I44+J44</f>
        <v>-5137.25</v>
      </c>
    </row>
    <row r="45" spans="1:11" ht="17.45" customHeight="1">
      <c r="A45" s="98" t="s">
        <v>116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s="18" customFormat="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25.5">
      <c r="A47" s="30">
        <v>2</v>
      </c>
      <c r="B47" s="30" t="s">
        <v>337</v>
      </c>
      <c r="C47" s="31">
        <v>1</v>
      </c>
      <c r="D47" s="31"/>
      <c r="E47" s="31">
        <f>C47+D47</f>
        <v>1</v>
      </c>
      <c r="F47" s="31">
        <v>1</v>
      </c>
      <c r="G47" s="31"/>
      <c r="H47" s="31">
        <f>F47+G47</f>
        <v>1</v>
      </c>
      <c r="I47" s="31">
        <f t="shared" ref="I47:J49" si="0">F47-C47</f>
        <v>0</v>
      </c>
      <c r="J47" s="31">
        <f t="shared" si="0"/>
        <v>0</v>
      </c>
      <c r="K47" s="31">
        <f>I47+J47</f>
        <v>0</v>
      </c>
    </row>
    <row r="48" spans="1:11" ht="25.5">
      <c r="A48" s="30">
        <v>3</v>
      </c>
      <c r="B48" s="30" t="s">
        <v>338</v>
      </c>
      <c r="C48" s="31">
        <v>1</v>
      </c>
      <c r="D48" s="31"/>
      <c r="E48" s="31">
        <f>C48+D48</f>
        <v>1</v>
      </c>
      <c r="F48" s="31">
        <v>1</v>
      </c>
      <c r="G48" s="31"/>
      <c r="H48" s="31">
        <f>F48+G48</f>
        <v>1</v>
      </c>
      <c r="I48" s="31">
        <f t="shared" si="0"/>
        <v>0</v>
      </c>
      <c r="J48" s="31">
        <f t="shared" si="0"/>
        <v>0</v>
      </c>
      <c r="K48" s="31">
        <f>I48+J48</f>
        <v>0</v>
      </c>
    </row>
    <row r="49" spans="1:11" ht="38.25">
      <c r="A49" s="30">
        <v>4</v>
      </c>
      <c r="B49" s="30" t="s">
        <v>339</v>
      </c>
      <c r="C49" s="31">
        <v>38</v>
      </c>
      <c r="D49" s="31"/>
      <c r="E49" s="31">
        <f>C49+D49</f>
        <v>38</v>
      </c>
      <c r="F49" s="31">
        <v>38</v>
      </c>
      <c r="G49" s="31"/>
      <c r="H49" s="31">
        <f>F49+G49</f>
        <v>38</v>
      </c>
      <c r="I49" s="31">
        <f t="shared" si="0"/>
        <v>0</v>
      </c>
      <c r="J49" s="31">
        <f t="shared" si="0"/>
        <v>0</v>
      </c>
      <c r="K49" s="31">
        <f>I49+J49</f>
        <v>0</v>
      </c>
    </row>
    <row r="50" spans="1:11" ht="16.149999999999999" customHeight="1">
      <c r="A50" s="98" t="s">
        <v>327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</row>
    <row r="51" spans="1:11" s="18" customFormat="1" ht="14.25">
      <c r="A51" s="35" t="s">
        <v>246</v>
      </c>
      <c r="B51" s="35" t="s">
        <v>247</v>
      </c>
      <c r="C51" s="91"/>
      <c r="D51" s="91"/>
      <c r="E51" s="91"/>
      <c r="F51" s="91"/>
      <c r="G51" s="91"/>
      <c r="H51" s="91"/>
      <c r="I51" s="91"/>
      <c r="J51" s="91"/>
      <c r="K51" s="91"/>
    </row>
    <row r="52" spans="1:11" ht="30">
      <c r="A52" s="30">
        <v>5</v>
      </c>
      <c r="B52" s="21" t="s">
        <v>340</v>
      </c>
      <c r="C52" s="43">
        <v>122000</v>
      </c>
      <c r="D52" s="43"/>
      <c r="E52" s="43">
        <f>C52+D52</f>
        <v>122000</v>
      </c>
      <c r="F52" s="43">
        <v>116862.75</v>
      </c>
      <c r="G52" s="31"/>
      <c r="H52" s="31">
        <f>F52+G52</f>
        <v>116862.75</v>
      </c>
      <c r="I52" s="31">
        <f>F52-C52</f>
        <v>-5137.25</v>
      </c>
      <c r="J52" s="31">
        <f>G52-D52</f>
        <v>0</v>
      </c>
      <c r="K52" s="31">
        <f>I52+J52</f>
        <v>-5137.25</v>
      </c>
    </row>
    <row r="53" spans="1:11" ht="55.5" customHeight="1">
      <c r="A53" s="30">
        <v>6</v>
      </c>
      <c r="B53" s="21" t="s">
        <v>341</v>
      </c>
      <c r="C53" s="31">
        <v>3211</v>
      </c>
      <c r="D53" s="31"/>
      <c r="E53" s="31">
        <f>C53+D53</f>
        <v>3211</v>
      </c>
      <c r="F53" s="31">
        <v>3075.34</v>
      </c>
      <c r="G53" s="31"/>
      <c r="H53" s="31">
        <f>F53+G53</f>
        <v>3075.34</v>
      </c>
      <c r="I53" s="31">
        <f>F53-C53</f>
        <v>-135.65999999999985</v>
      </c>
      <c r="J53" s="31">
        <f>G53-D53</f>
        <v>0</v>
      </c>
      <c r="K53" s="31">
        <f>I53+J53</f>
        <v>-135.65999999999985</v>
      </c>
    </row>
    <row r="54" spans="1:11" ht="29.25" customHeight="1">
      <c r="A54" s="103" t="s">
        <v>117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</row>
    <row r="55" spans="1:11" s="18" customFormat="1" ht="14.25">
      <c r="A55" s="35">
        <v>4</v>
      </c>
      <c r="B55" s="29" t="s">
        <v>270</v>
      </c>
      <c r="C55" s="91"/>
      <c r="D55" s="91"/>
      <c r="E55" s="91"/>
      <c r="F55" s="91"/>
      <c r="G55" s="91"/>
      <c r="H55" s="91"/>
      <c r="I55" s="91"/>
      <c r="J55" s="91"/>
      <c r="K55" s="91"/>
    </row>
    <row r="56" spans="1:11" ht="38.25">
      <c r="A56" s="30">
        <v>7</v>
      </c>
      <c r="B56" s="30" t="s">
        <v>342</v>
      </c>
      <c r="C56" s="31">
        <v>100</v>
      </c>
      <c r="D56" s="31"/>
      <c r="E56" s="31">
        <f>C56+D56</f>
        <v>100</v>
      </c>
      <c r="F56" s="31">
        <v>100</v>
      </c>
      <c r="G56" s="31"/>
      <c r="H56" s="31">
        <f>F56+G56</f>
        <v>100</v>
      </c>
      <c r="I56" s="31">
        <f>F56-C56</f>
        <v>0</v>
      </c>
      <c r="J56" s="31">
        <f>G56-D56</f>
        <v>0</v>
      </c>
      <c r="K56" s="31">
        <f>I56+J56</f>
        <v>0</v>
      </c>
    </row>
    <row r="57" spans="1:11" ht="14.45" customHeight="1">
      <c r="A57" s="98" t="s">
        <v>271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</row>
    <row r="58" spans="1:11" ht="33" customHeight="1">
      <c r="A58" s="101" t="s">
        <v>249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1" ht="13.15" customHeight="1">
      <c r="A59" s="108" t="s">
        <v>333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3.15" customHeight="1">
      <c r="A60" s="93" t="s">
        <v>250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</row>
    <row r="61" spans="1:11">
      <c r="A61" s="108" t="s">
        <v>251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7.45" customHeight="1">
      <c r="A62" s="104" t="s">
        <v>183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</row>
    <row r="63" spans="1:11" ht="28.15" customHeight="1">
      <c r="A63" s="92" t="s">
        <v>153</v>
      </c>
      <c r="B63" s="92" t="s">
        <v>154</v>
      </c>
      <c r="C63" s="95" t="s">
        <v>184</v>
      </c>
      <c r="D63" s="95"/>
      <c r="E63" s="95"/>
      <c r="F63" s="95" t="s">
        <v>185</v>
      </c>
      <c r="G63" s="95"/>
      <c r="H63" s="95"/>
      <c r="I63" s="105" t="s">
        <v>252</v>
      </c>
      <c r="J63" s="95"/>
      <c r="K63" s="95"/>
    </row>
    <row r="64" spans="1:11" s="15" customFormat="1" ht="20.65" customHeight="1">
      <c r="A64" s="92"/>
      <c r="B64" s="92"/>
      <c r="C64" s="14" t="s">
        <v>222</v>
      </c>
      <c r="D64" s="14" t="s">
        <v>223</v>
      </c>
      <c r="E64" s="14" t="s">
        <v>224</v>
      </c>
      <c r="F64" s="14" t="s">
        <v>222</v>
      </c>
      <c r="G64" s="14" t="s">
        <v>223</v>
      </c>
      <c r="H64" s="14" t="s">
        <v>224</v>
      </c>
      <c r="I64" s="14" t="s">
        <v>222</v>
      </c>
      <c r="J64" s="14" t="s">
        <v>223</v>
      </c>
      <c r="K64" s="14" t="s">
        <v>224</v>
      </c>
    </row>
    <row r="65" spans="1:11" ht="18" customHeight="1">
      <c r="A65" s="30"/>
      <c r="B65" s="30" t="s">
        <v>186</v>
      </c>
      <c r="C65" s="45">
        <v>111.83799999999999</v>
      </c>
      <c r="D65" s="45"/>
      <c r="E65" s="45">
        <f>C65+D65</f>
        <v>111.83799999999999</v>
      </c>
      <c r="F65" s="45">
        <v>116.863</v>
      </c>
      <c r="G65" s="45"/>
      <c r="H65" s="45">
        <f>F65+G65</f>
        <v>116.863</v>
      </c>
      <c r="I65" s="79">
        <f>F65/C65*100</f>
        <v>104.4931060998945</v>
      </c>
      <c r="J65" s="79"/>
      <c r="K65" s="79">
        <f>H65/E65*100</f>
        <v>104.4931060998945</v>
      </c>
    </row>
    <row r="66" spans="1:11" ht="28.9" customHeight="1">
      <c r="A66" s="96" t="s">
        <v>253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</row>
    <row r="67" spans="1:11" ht="20.65" customHeight="1">
      <c r="A67" s="99" t="s">
        <v>343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</row>
    <row r="68" spans="1:11" ht="15">
      <c r="A68" s="30"/>
      <c r="B68" s="30" t="s">
        <v>158</v>
      </c>
      <c r="C68" s="30"/>
      <c r="D68" s="30"/>
      <c r="E68" s="30"/>
      <c r="F68" s="19"/>
      <c r="G68" s="19"/>
      <c r="H68" s="19"/>
      <c r="I68" s="19"/>
      <c r="J68" s="19"/>
      <c r="K68" s="19"/>
    </row>
    <row r="69" spans="1:11" ht="38.25">
      <c r="A69" s="30">
        <v>1</v>
      </c>
      <c r="B69" s="78" t="s">
        <v>92</v>
      </c>
      <c r="C69" s="45">
        <v>111.83799999999999</v>
      </c>
      <c r="D69" s="45"/>
      <c r="E69" s="45">
        <f>C69+D69</f>
        <v>111.83799999999999</v>
      </c>
      <c r="F69" s="45">
        <v>116.863</v>
      </c>
      <c r="G69" s="46"/>
      <c r="H69" s="46">
        <f>F69+G69</f>
        <v>116.863</v>
      </c>
      <c r="I69" s="79">
        <f>F69/C69*100</f>
        <v>104.4931060998945</v>
      </c>
      <c r="J69" s="79"/>
      <c r="K69" s="79">
        <f>H69/E69*100</f>
        <v>104.4931060998945</v>
      </c>
    </row>
    <row r="70" spans="1:11" ht="30.6" customHeight="1">
      <c r="A70" s="94" t="s">
        <v>255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</row>
    <row r="71" spans="1:11" ht="20.65" customHeight="1">
      <c r="A71" s="99" t="s">
        <v>343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</row>
    <row r="72" spans="1:11" s="18" customFormat="1" ht="14.25">
      <c r="A72" s="35" t="s">
        <v>242</v>
      </c>
      <c r="B72" s="35" t="s">
        <v>313</v>
      </c>
      <c r="C72" s="31"/>
      <c r="D72" s="31"/>
      <c r="E72" s="31"/>
      <c r="F72" s="31"/>
      <c r="G72" s="31"/>
      <c r="H72" s="31"/>
      <c r="I72" s="41"/>
      <c r="J72" s="41"/>
      <c r="K72" s="41"/>
    </row>
    <row r="73" spans="1:11">
      <c r="A73" s="30"/>
      <c r="B73" s="30" t="s">
        <v>10</v>
      </c>
      <c r="C73" s="43">
        <v>111837.65</v>
      </c>
      <c r="D73" s="42"/>
      <c r="E73" s="42">
        <f>C73+D73</f>
        <v>111837.65</v>
      </c>
      <c r="F73" s="43">
        <v>116862.75</v>
      </c>
      <c r="G73" s="16"/>
      <c r="H73" s="16">
        <f>F73+G73</f>
        <v>116862.75</v>
      </c>
      <c r="I73" s="79">
        <f>F73/C73*100</f>
        <v>104.49320957656032</v>
      </c>
      <c r="J73" s="79"/>
      <c r="K73" s="79">
        <f>H73/E73*100</f>
        <v>104.49320957656032</v>
      </c>
    </row>
    <row r="74" spans="1:11" s="18" customFormat="1" ht="14.25">
      <c r="A74" s="35" t="s">
        <v>244</v>
      </c>
      <c r="B74" s="35" t="s">
        <v>314</v>
      </c>
      <c r="C74" s="33"/>
      <c r="D74" s="33"/>
      <c r="E74" s="33"/>
      <c r="F74" s="33"/>
      <c r="G74" s="33"/>
      <c r="H74" s="33"/>
      <c r="I74" s="79"/>
      <c r="J74" s="79"/>
      <c r="K74" s="79"/>
    </row>
    <row r="75" spans="1:11" ht="25.5">
      <c r="A75" s="30"/>
      <c r="B75" s="30" t="s">
        <v>337</v>
      </c>
      <c r="C75" s="31">
        <v>1</v>
      </c>
      <c r="D75" s="31"/>
      <c r="E75" s="31">
        <f>C75+D75</f>
        <v>1</v>
      </c>
      <c r="F75" s="31">
        <v>1</v>
      </c>
      <c r="G75" s="31"/>
      <c r="H75" s="31">
        <f>F75+G75</f>
        <v>1</v>
      </c>
      <c r="I75" s="79">
        <f t="shared" ref="I75:I82" si="1">F75/C75*100</f>
        <v>100</v>
      </c>
      <c r="J75" s="79"/>
      <c r="K75" s="79">
        <f t="shared" ref="K75:K82" si="2">H75/E75*100</f>
        <v>100</v>
      </c>
    </row>
    <row r="76" spans="1:11" ht="25.5">
      <c r="A76" s="30"/>
      <c r="B76" s="30" t="s">
        <v>338</v>
      </c>
      <c r="C76" s="31">
        <v>1</v>
      </c>
      <c r="D76" s="31"/>
      <c r="E76" s="31">
        <f>C76+D76</f>
        <v>1</v>
      </c>
      <c r="F76" s="31">
        <v>1</v>
      </c>
      <c r="G76" s="31"/>
      <c r="H76" s="31">
        <f>F76+G76</f>
        <v>1</v>
      </c>
      <c r="I76" s="79">
        <f t="shared" si="1"/>
        <v>100</v>
      </c>
      <c r="J76" s="79"/>
      <c r="K76" s="79">
        <f t="shared" si="2"/>
        <v>100</v>
      </c>
    </row>
    <row r="77" spans="1:11" ht="38.25">
      <c r="A77" s="30"/>
      <c r="B77" s="30" t="s">
        <v>339</v>
      </c>
      <c r="C77" s="31">
        <v>25</v>
      </c>
      <c r="D77" s="31"/>
      <c r="E77" s="31">
        <f>C77+D77</f>
        <v>25</v>
      </c>
      <c r="F77" s="31">
        <v>38</v>
      </c>
      <c r="G77" s="31"/>
      <c r="H77" s="31">
        <f>F77+G77</f>
        <v>38</v>
      </c>
      <c r="I77" s="79">
        <f t="shared" si="1"/>
        <v>152</v>
      </c>
      <c r="J77" s="79"/>
      <c r="K77" s="79">
        <f t="shared" si="2"/>
        <v>152</v>
      </c>
    </row>
    <row r="78" spans="1:11" s="18" customFormat="1" ht="14.25">
      <c r="A78" s="35" t="s">
        <v>246</v>
      </c>
      <c r="B78" s="35" t="s">
        <v>315</v>
      </c>
      <c r="C78" s="33"/>
      <c r="D78" s="33"/>
      <c r="E78" s="33"/>
      <c r="F78" s="33"/>
      <c r="G78" s="33"/>
      <c r="H78" s="33"/>
      <c r="I78" s="79"/>
      <c r="J78" s="79"/>
      <c r="K78" s="79"/>
    </row>
    <row r="79" spans="1:11" ht="30">
      <c r="A79" s="30"/>
      <c r="B79" s="21" t="s">
        <v>340</v>
      </c>
      <c r="C79" s="43">
        <v>111837.65</v>
      </c>
      <c r="D79" s="42"/>
      <c r="E79" s="40">
        <f>C79+D79</f>
        <v>111837.65</v>
      </c>
      <c r="F79" s="43">
        <v>116862.75</v>
      </c>
      <c r="G79" s="31"/>
      <c r="H79" s="31">
        <f>F79+G79</f>
        <v>116862.75</v>
      </c>
      <c r="I79" s="79">
        <f t="shared" si="1"/>
        <v>104.49320957656032</v>
      </c>
      <c r="J79" s="79"/>
      <c r="K79" s="79">
        <f t="shared" si="2"/>
        <v>104.49320957656032</v>
      </c>
    </row>
    <row r="80" spans="1:11" ht="59.25" customHeight="1">
      <c r="A80" s="30"/>
      <c r="B80" s="21" t="s">
        <v>341</v>
      </c>
      <c r="C80" s="31">
        <v>4475.51</v>
      </c>
      <c r="D80" s="31"/>
      <c r="E80" s="31">
        <f>C80+D80</f>
        <v>4475.51</v>
      </c>
      <c r="F80" s="31">
        <v>3075.34</v>
      </c>
      <c r="G80" s="31"/>
      <c r="H80" s="31">
        <f>F80+G80</f>
        <v>3075.34</v>
      </c>
      <c r="I80" s="79">
        <f t="shared" si="1"/>
        <v>68.714850374594178</v>
      </c>
      <c r="J80" s="79"/>
      <c r="K80" s="79">
        <f t="shared" si="2"/>
        <v>68.714850374594178</v>
      </c>
    </row>
    <row r="81" spans="1:11" s="18" customFormat="1">
      <c r="A81" s="35">
        <v>4</v>
      </c>
      <c r="B81" s="35" t="s">
        <v>270</v>
      </c>
      <c r="C81" s="33"/>
      <c r="D81" s="33"/>
      <c r="E81" s="33"/>
      <c r="F81" s="33"/>
      <c r="G81" s="33"/>
      <c r="H81" s="33"/>
      <c r="I81" s="79"/>
      <c r="J81" s="79"/>
      <c r="K81" s="79"/>
    </row>
    <row r="82" spans="1:11" ht="38.25">
      <c r="A82" s="30"/>
      <c r="B82" s="30" t="s">
        <v>342</v>
      </c>
      <c r="C82" s="31">
        <v>100</v>
      </c>
      <c r="D82" s="31"/>
      <c r="E82" s="31">
        <f>C82+D82</f>
        <v>100</v>
      </c>
      <c r="F82" s="31">
        <v>100</v>
      </c>
      <c r="G82" s="31"/>
      <c r="H82" s="31">
        <f>F82+G82</f>
        <v>100</v>
      </c>
      <c r="I82" s="79">
        <f t="shared" si="1"/>
        <v>100</v>
      </c>
      <c r="J82" s="79"/>
      <c r="K82" s="79">
        <f t="shared" si="2"/>
        <v>100</v>
      </c>
    </row>
    <row r="83" spans="1:11" ht="17.45" customHeight="1">
      <c r="A83" s="94" t="s">
        <v>254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</row>
    <row r="84" spans="1:11" ht="13.15" customHeight="1">
      <c r="A84" s="120" t="s">
        <v>118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</row>
    <row r="85" spans="1:11" ht="14.1" customHeight="1">
      <c r="A85" s="97" t="s">
        <v>256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</row>
    <row r="86" spans="1:11" ht="13.15" customHeight="1">
      <c r="A86" s="108" t="s">
        <v>257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8" spans="1:11" ht="15" customHeight="1">
      <c r="A88" s="123" t="s">
        <v>267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</row>
    <row r="90" spans="1:11" ht="72">
      <c r="A90" s="30" t="s">
        <v>188</v>
      </c>
      <c r="B90" s="30" t="s">
        <v>154</v>
      </c>
      <c r="C90" s="16" t="s">
        <v>258</v>
      </c>
      <c r="D90" s="16" t="s">
        <v>259</v>
      </c>
      <c r="E90" s="16" t="s">
        <v>260</v>
      </c>
      <c r="F90" s="16" t="s">
        <v>239</v>
      </c>
      <c r="G90" s="16" t="s">
        <v>261</v>
      </c>
      <c r="H90" s="16" t="s">
        <v>262</v>
      </c>
    </row>
    <row r="91" spans="1:11" ht="15">
      <c r="A91" s="30" t="s">
        <v>151</v>
      </c>
      <c r="B91" s="30" t="s">
        <v>164</v>
      </c>
      <c r="C91" s="30" t="s">
        <v>174</v>
      </c>
      <c r="D91" s="30" t="s">
        <v>182</v>
      </c>
      <c r="E91" s="30" t="s">
        <v>181</v>
      </c>
      <c r="F91" s="30" t="s">
        <v>189</v>
      </c>
      <c r="G91" s="30" t="s">
        <v>180</v>
      </c>
      <c r="H91" s="30" t="s">
        <v>190</v>
      </c>
    </row>
    <row r="92" spans="1:11" ht="15">
      <c r="A92" s="30" t="s">
        <v>191</v>
      </c>
      <c r="B92" s="30" t="s">
        <v>192</v>
      </c>
      <c r="C92" s="30" t="s">
        <v>157</v>
      </c>
      <c r="D92" s="30"/>
      <c r="E92" s="30"/>
      <c r="F92" s="30">
        <f>E92-D92</f>
        <v>0</v>
      </c>
      <c r="G92" s="30" t="s">
        <v>157</v>
      </c>
      <c r="H92" s="30" t="s">
        <v>157</v>
      </c>
    </row>
    <row r="93" spans="1:11" ht="15">
      <c r="A93" s="30"/>
      <c r="B93" s="30" t="s">
        <v>193</v>
      </c>
      <c r="C93" s="30" t="s">
        <v>157</v>
      </c>
      <c r="D93" s="30"/>
      <c r="E93" s="30"/>
      <c r="F93" s="30">
        <f>E93-D93</f>
        <v>0</v>
      </c>
      <c r="G93" s="30" t="s">
        <v>157</v>
      </c>
      <c r="H93" s="30" t="s">
        <v>157</v>
      </c>
    </row>
    <row r="94" spans="1:11" ht="30">
      <c r="A94" s="30"/>
      <c r="B94" s="30" t="s">
        <v>194</v>
      </c>
      <c r="C94" s="30" t="s">
        <v>157</v>
      </c>
      <c r="D94" s="30"/>
      <c r="E94" s="30"/>
      <c r="F94" s="30">
        <f>E94-D94</f>
        <v>0</v>
      </c>
      <c r="G94" s="30" t="s">
        <v>157</v>
      </c>
      <c r="H94" s="30" t="s">
        <v>157</v>
      </c>
    </row>
    <row r="95" spans="1:11" ht="15">
      <c r="A95" s="30"/>
      <c r="B95" s="30" t="s">
        <v>195</v>
      </c>
      <c r="C95" s="30" t="s">
        <v>157</v>
      </c>
      <c r="D95" s="30"/>
      <c r="E95" s="30"/>
      <c r="F95" s="30"/>
      <c r="G95" s="30" t="s">
        <v>157</v>
      </c>
      <c r="H95" s="30" t="s">
        <v>157</v>
      </c>
    </row>
    <row r="96" spans="1:11" ht="15">
      <c r="A96" s="30"/>
      <c r="B96" s="30" t="s">
        <v>196</v>
      </c>
      <c r="C96" s="30" t="s">
        <v>157</v>
      </c>
      <c r="D96" s="30"/>
      <c r="E96" s="30"/>
      <c r="F96" s="30"/>
      <c r="G96" s="30" t="s">
        <v>157</v>
      </c>
      <c r="H96" s="30" t="s">
        <v>157</v>
      </c>
    </row>
    <row r="97" spans="1:11">
      <c r="A97" s="103" t="s">
        <v>292</v>
      </c>
      <c r="B97" s="92"/>
      <c r="C97" s="92"/>
      <c r="D97" s="92"/>
      <c r="E97" s="92"/>
      <c r="F97" s="92"/>
      <c r="G97" s="92"/>
      <c r="H97" s="92"/>
    </row>
    <row r="98" spans="1:11" ht="15">
      <c r="A98" s="30" t="s">
        <v>164</v>
      </c>
      <c r="B98" s="30" t="s">
        <v>198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</row>
    <row r="99" spans="1:11">
      <c r="A99" s="103" t="s">
        <v>348</v>
      </c>
      <c r="B99" s="92"/>
      <c r="C99" s="92"/>
      <c r="D99" s="92"/>
      <c r="E99" s="92"/>
      <c r="F99" s="92"/>
      <c r="G99" s="92"/>
      <c r="H99" s="92"/>
    </row>
    <row r="100" spans="1:11">
      <c r="A100" s="92" t="s">
        <v>200</v>
      </c>
      <c r="B100" s="92"/>
      <c r="C100" s="92"/>
      <c r="D100" s="92"/>
      <c r="E100" s="92"/>
      <c r="F100" s="92"/>
      <c r="G100" s="92"/>
      <c r="H100" s="92"/>
    </row>
    <row r="101" spans="1:11" ht="15">
      <c r="A101" s="30" t="s">
        <v>166</v>
      </c>
      <c r="B101" s="30" t="s">
        <v>201</v>
      </c>
      <c r="C101" s="30"/>
      <c r="D101" s="30"/>
      <c r="E101" s="30"/>
      <c r="F101" s="30"/>
      <c r="G101" s="30"/>
      <c r="H101" s="30"/>
    </row>
    <row r="102" spans="1:11" ht="15">
      <c r="A102" s="30"/>
      <c r="B102" s="30" t="s">
        <v>202</v>
      </c>
      <c r="C102" s="30"/>
      <c r="D102" s="30"/>
      <c r="E102" s="30"/>
      <c r="F102" s="30">
        <f>E102-D102</f>
        <v>0</v>
      </c>
      <c r="G102" s="30"/>
      <c r="H102" s="30"/>
    </row>
    <row r="103" spans="1:11" ht="13.5" thickBot="1">
      <c r="A103" s="114" t="s">
        <v>203</v>
      </c>
      <c r="B103" s="115"/>
      <c r="C103" s="115"/>
      <c r="D103" s="115"/>
      <c r="E103" s="115"/>
      <c r="F103" s="115"/>
      <c r="G103" s="115"/>
      <c r="H103" s="116"/>
    </row>
    <row r="104" spans="1:11" ht="30">
      <c r="A104" s="30"/>
      <c r="B104" s="32" t="s">
        <v>291</v>
      </c>
      <c r="C104" s="30"/>
      <c r="D104" s="30"/>
      <c r="E104" s="30"/>
      <c r="F104" s="30">
        <f>E104-D104</f>
        <v>0</v>
      </c>
      <c r="G104" s="30"/>
      <c r="H104" s="30"/>
    </row>
    <row r="105" spans="1:11" ht="30">
      <c r="A105" s="30"/>
      <c r="B105" s="30" t="s">
        <v>205</v>
      </c>
      <c r="C105" s="30"/>
      <c r="D105" s="30"/>
      <c r="E105" s="30"/>
      <c r="F105" s="30"/>
      <c r="G105" s="30"/>
      <c r="H105" s="30"/>
    </row>
    <row r="106" spans="1:11" ht="30">
      <c r="A106" s="30" t="s">
        <v>167</v>
      </c>
      <c r="B106" s="30" t="s">
        <v>206</v>
      </c>
      <c r="C106" s="30" t="s">
        <v>157</v>
      </c>
      <c r="D106" s="30"/>
      <c r="E106" s="30"/>
      <c r="F106" s="30"/>
      <c r="G106" s="30" t="s">
        <v>157</v>
      </c>
      <c r="H106" s="30" t="s">
        <v>157</v>
      </c>
    </row>
    <row r="107" spans="1:11" ht="22.9" customHeight="1">
      <c r="A107" s="106" t="s">
        <v>344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18" customHeight="1">
      <c r="A108" s="106" t="s">
        <v>114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</row>
    <row r="109" spans="1:11" ht="18" customHeight="1">
      <c r="A109" s="106" t="s">
        <v>263</v>
      </c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</row>
    <row r="110" spans="1:11" ht="30" customHeight="1">
      <c r="A110" s="107" t="s">
        <v>357</v>
      </c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4.1" customHeight="1">
      <c r="A111" s="106" t="s">
        <v>358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36.75" customHeight="1">
      <c r="A112" s="118" t="s">
        <v>361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</row>
    <row r="113" spans="1:11" ht="21" customHeight="1">
      <c r="A113" s="106" t="s">
        <v>349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</row>
    <row r="114" spans="1:11" ht="15.75">
      <c r="B114" s="20" t="s">
        <v>284</v>
      </c>
      <c r="C114" s="20"/>
      <c r="D114" s="20"/>
      <c r="E114" s="119" t="s">
        <v>32</v>
      </c>
      <c r="F114" s="119"/>
      <c r="G114" s="119"/>
    </row>
  </sheetData>
  <mergeCells count="73">
    <mergeCell ref="A97:H97"/>
    <mergeCell ref="A99:H99"/>
    <mergeCell ref="A100:H100"/>
    <mergeCell ref="E114:G114"/>
    <mergeCell ref="A107:K107"/>
    <mergeCell ref="A108:K108"/>
    <mergeCell ref="A109:K109"/>
    <mergeCell ref="A110:K110"/>
    <mergeCell ref="A111:K111"/>
    <mergeCell ref="A113:K113"/>
    <mergeCell ref="I55:K55"/>
    <mergeCell ref="A60:K60"/>
    <mergeCell ref="A61:K61"/>
    <mergeCell ref="A112:K112"/>
    <mergeCell ref="B63:B64"/>
    <mergeCell ref="A71:K71"/>
    <mergeCell ref="A86:K86"/>
    <mergeCell ref="A88:K88"/>
    <mergeCell ref="A62:K62"/>
    <mergeCell ref="A63:A64"/>
    <mergeCell ref="A70:K70"/>
    <mergeCell ref="A103:H103"/>
    <mergeCell ref="A83:K83"/>
    <mergeCell ref="C51:E51"/>
    <mergeCell ref="F51:H51"/>
    <mergeCell ref="I51:K51"/>
    <mergeCell ref="A85:K85"/>
    <mergeCell ref="A54:K54"/>
    <mergeCell ref="A66:K66"/>
    <mergeCell ref="A57:K57"/>
    <mergeCell ref="A50:K50"/>
    <mergeCell ref="A58:K58"/>
    <mergeCell ref="A59:K59"/>
    <mergeCell ref="C55:E55"/>
    <mergeCell ref="A84:K84"/>
    <mergeCell ref="C63:E63"/>
    <mergeCell ref="F63:H63"/>
    <mergeCell ref="I63:K63"/>
    <mergeCell ref="A67:K67"/>
    <mergeCell ref="F55:H55"/>
    <mergeCell ref="C43:E43"/>
    <mergeCell ref="F43:H43"/>
    <mergeCell ref="I43:K43"/>
    <mergeCell ref="A45:K45"/>
    <mergeCell ref="C46:E46"/>
    <mergeCell ref="F46:H46"/>
    <mergeCell ref="I46:K46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13:K1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D6:K6"/>
    <mergeCell ref="H1:K1"/>
    <mergeCell ref="H2:K2"/>
    <mergeCell ref="A3:K3"/>
    <mergeCell ref="D4:K4"/>
    <mergeCell ref="D5:K5"/>
  </mergeCells>
  <phoneticPr fontId="17" type="noConversion"/>
  <pageMargins left="0.9055118110236221" right="0.31496062992125984" top="0.55118110236220474" bottom="0.94488188976377963" header="0.31496062992125984" footer="0.31496062992125984"/>
  <pageSetup paperSize="9" scale="70" orientation="portrait" r:id="rId1"/>
  <rowBreaks count="2" manualBreakCount="2">
    <brk id="50" max="16383" man="1"/>
    <brk id="8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L103"/>
  <sheetViews>
    <sheetView view="pageBreakPreview" zoomScale="95" zoomScaleNormal="85" zoomScaleSheetLayoutView="70" workbookViewId="0">
      <selection activeCell="G21" sqref="G21"/>
    </sheetView>
  </sheetViews>
  <sheetFormatPr defaultColWidth="34" defaultRowHeight="12.75"/>
  <cols>
    <col min="1" max="1" width="5" style="11" customWidth="1"/>
    <col min="2" max="2" width="33" style="11" customWidth="1"/>
    <col min="3" max="3" width="11.140625" style="11" customWidth="1"/>
    <col min="4" max="4" width="9.42578125" style="11" customWidth="1"/>
    <col min="5" max="5" width="10.570312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9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359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24.75" customHeight="1">
      <c r="A8" s="36" t="s">
        <v>214</v>
      </c>
      <c r="B8" s="36" t="s">
        <v>11</v>
      </c>
      <c r="C8" s="36">
        <v>1050</v>
      </c>
      <c r="D8" s="126" t="s">
        <v>12</v>
      </c>
      <c r="E8" s="126"/>
      <c r="F8" s="126"/>
      <c r="G8" s="126"/>
      <c r="H8" s="126"/>
      <c r="I8" s="126"/>
      <c r="J8" s="126"/>
      <c r="K8" s="126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39" customHeight="1">
      <c r="A10" s="36" t="s">
        <v>218</v>
      </c>
      <c r="B10" s="36" t="s">
        <v>219</v>
      </c>
      <c r="C10" s="122" t="s">
        <v>97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24" customHeight="1">
      <c r="A12" s="123" t="s">
        <v>360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124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125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>
        <v>24.3</v>
      </c>
      <c r="D16" s="45"/>
      <c r="E16" s="45">
        <f>C16+D16</f>
        <v>24.3</v>
      </c>
      <c r="F16" s="45">
        <v>24.228999999999999</v>
      </c>
      <c r="G16" s="45">
        <v>24.228999999999999</v>
      </c>
      <c r="H16" s="45">
        <f>F16+G16</f>
        <v>48.457999999999998</v>
      </c>
      <c r="I16" s="45">
        <f>C16-F16</f>
        <v>7.1000000000001506E-2</v>
      </c>
      <c r="J16" s="45">
        <f>D16-G16</f>
        <v>-24.228999999999999</v>
      </c>
      <c r="K16" s="45">
        <f>I16+J16</f>
        <v>-24.157999999999998</v>
      </c>
    </row>
    <row r="17" spans="1:12" ht="101.85" customHeight="1">
      <c r="A17" s="123" t="s">
        <v>13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2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2" ht="30.75" customHeight="1">
      <c r="A19" s="31">
        <v>1</v>
      </c>
      <c r="B19" s="78" t="s">
        <v>12</v>
      </c>
      <c r="C19" s="45">
        <v>24.3</v>
      </c>
      <c r="D19" s="45"/>
      <c r="E19" s="45">
        <f>C19+D19</f>
        <v>24.3</v>
      </c>
      <c r="F19" s="45">
        <v>24.228999999999999</v>
      </c>
      <c r="G19" s="45">
        <v>24.228999999999999</v>
      </c>
      <c r="H19" s="45">
        <f>F19+G19</f>
        <v>48.457999999999998</v>
      </c>
      <c r="I19" s="45">
        <f>C19-F19</f>
        <v>7.1000000000001506E-2</v>
      </c>
      <c r="J19" s="45">
        <f>D19-G19</f>
        <v>-24.228999999999999</v>
      </c>
      <c r="K19" s="45">
        <f>I19+J19</f>
        <v>-24.157999999999998</v>
      </c>
      <c r="L19" s="11" t="s">
        <v>98</v>
      </c>
    </row>
    <row r="20" spans="1:12" ht="21.6" customHeight="1">
      <c r="A20" s="123" t="s">
        <v>323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2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2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2" ht="15">
      <c r="A23" s="30"/>
      <c r="B23" s="30" t="s">
        <v>158</v>
      </c>
      <c r="C23" s="30"/>
      <c r="D23" s="30"/>
      <c r="E23" s="30"/>
    </row>
    <row r="24" spans="1:12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2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2">
      <c r="A26" s="92" t="s">
        <v>163</v>
      </c>
      <c r="B26" s="92"/>
      <c r="C26" s="92"/>
      <c r="D26" s="92"/>
      <c r="E26" s="92"/>
    </row>
    <row r="27" spans="1:12" ht="15">
      <c r="A27" s="30" t="s">
        <v>164</v>
      </c>
      <c r="B27" s="30" t="s">
        <v>165</v>
      </c>
      <c r="C27" s="31">
        <f>SUM(C29:C32)</f>
        <v>0</v>
      </c>
      <c r="D27" s="31">
        <f>SUM(D29:D32)</f>
        <v>24.228999999999999</v>
      </c>
      <c r="E27" s="31">
        <f>SUM(E29:E32)</f>
        <v>-24.228999999999999</v>
      </c>
    </row>
    <row r="28" spans="1:12" ht="15">
      <c r="A28" s="30"/>
      <c r="B28" s="30" t="s">
        <v>158</v>
      </c>
      <c r="C28" s="31"/>
      <c r="D28" s="31"/>
      <c r="E28" s="31"/>
    </row>
    <row r="29" spans="1:12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2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2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2" ht="15">
      <c r="A32" s="30" t="s">
        <v>171</v>
      </c>
      <c r="B32" s="30" t="s">
        <v>172</v>
      </c>
      <c r="C32" s="31"/>
      <c r="D32" s="31">
        <v>24.228999999999999</v>
      </c>
      <c r="E32" s="31">
        <f>C32-D32</f>
        <v>-24.228999999999999</v>
      </c>
    </row>
    <row r="33" spans="1:11" ht="37.9" customHeight="1">
      <c r="A33" s="103" t="s">
        <v>23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9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25.5">
      <c r="A44" s="30">
        <v>1</v>
      </c>
      <c r="B44" s="30" t="s">
        <v>14</v>
      </c>
      <c r="C44" s="47">
        <v>24300</v>
      </c>
      <c r="D44" s="43"/>
      <c r="E44" s="43">
        <f>C44+D44</f>
        <v>24300</v>
      </c>
      <c r="F44" s="43">
        <v>24228.99</v>
      </c>
      <c r="G44" s="43">
        <v>24228.98</v>
      </c>
      <c r="H44" s="43">
        <f>F44+G44</f>
        <v>48457.97</v>
      </c>
      <c r="I44" s="48">
        <f>F44-C44</f>
        <v>-71.009999999998399</v>
      </c>
      <c r="J44" s="43">
        <f>G44-D44</f>
        <v>24228.98</v>
      </c>
      <c r="K44" s="43">
        <f>I44+J44</f>
        <v>24157.97</v>
      </c>
    </row>
    <row r="45" spans="1:11" ht="43.7" customHeight="1">
      <c r="A45" s="98" t="s">
        <v>15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s="18" customFormat="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25.5">
      <c r="A47" s="30">
        <v>2</v>
      </c>
      <c r="B47" s="30" t="s">
        <v>16</v>
      </c>
      <c r="C47" s="31">
        <v>2</v>
      </c>
      <c r="D47" s="31"/>
      <c r="E47" s="31">
        <f>C47+D47</f>
        <v>2</v>
      </c>
      <c r="F47" s="31">
        <v>3</v>
      </c>
      <c r="G47" s="31"/>
      <c r="H47" s="31">
        <f>F47+G47</f>
        <v>3</v>
      </c>
      <c r="I47" s="31">
        <f>F47-C47</f>
        <v>1</v>
      </c>
      <c r="J47" s="31">
        <f>G47-D47</f>
        <v>0</v>
      </c>
      <c r="K47" s="31">
        <f>I47+J47</f>
        <v>1</v>
      </c>
    </row>
    <row r="48" spans="1:11" ht="44.25" customHeight="1">
      <c r="A48" s="98" t="s">
        <v>119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s="18" customFormat="1" ht="14.25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ht="45">
      <c r="A50" s="30">
        <v>3</v>
      </c>
      <c r="B50" s="21" t="s">
        <v>17</v>
      </c>
      <c r="C50" s="43">
        <v>2430</v>
      </c>
      <c r="D50" s="43"/>
      <c r="E50" s="43">
        <f>C50+D50</f>
        <v>2430</v>
      </c>
      <c r="F50" s="43">
        <v>1615.27</v>
      </c>
      <c r="G50" s="31">
        <v>1615.27</v>
      </c>
      <c r="H50" s="31">
        <f>F50+G50</f>
        <v>3230.54</v>
      </c>
      <c r="I50" s="31">
        <f>F50-C50</f>
        <v>-814.73</v>
      </c>
      <c r="J50" s="31">
        <f>G50-D50</f>
        <v>1615.27</v>
      </c>
      <c r="K50" s="31">
        <f>I50+J50</f>
        <v>800.54</v>
      </c>
    </row>
    <row r="51" spans="1:11" ht="46.9" customHeight="1">
      <c r="A51" s="98" t="s">
        <v>15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1" ht="33" customHeight="1">
      <c r="A52" s="101" t="s">
        <v>249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1" ht="13.15" customHeight="1">
      <c r="A53" s="108" t="s">
        <v>333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ht="13.15" customHeight="1">
      <c r="A54" s="93" t="s">
        <v>250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</row>
    <row r="55" spans="1:11">
      <c r="A55" s="108" t="s">
        <v>251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8"/>
    </row>
    <row r="56" spans="1:11" ht="17.45" customHeight="1">
      <c r="A56" s="104" t="s">
        <v>183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</row>
    <row r="57" spans="1:11" ht="28.15" customHeight="1">
      <c r="A57" s="92" t="s">
        <v>153</v>
      </c>
      <c r="B57" s="92" t="s">
        <v>154</v>
      </c>
      <c r="C57" s="95" t="s">
        <v>184</v>
      </c>
      <c r="D57" s="95"/>
      <c r="E57" s="95"/>
      <c r="F57" s="95" t="s">
        <v>185</v>
      </c>
      <c r="G57" s="95"/>
      <c r="H57" s="95"/>
      <c r="I57" s="105" t="s">
        <v>252</v>
      </c>
      <c r="J57" s="95"/>
      <c r="K57" s="95"/>
    </row>
    <row r="58" spans="1:11" s="15" customFormat="1" ht="24.75" customHeight="1">
      <c r="A58" s="92"/>
      <c r="B58" s="92"/>
      <c r="C58" s="14" t="s">
        <v>222</v>
      </c>
      <c r="D58" s="14" t="s">
        <v>223</v>
      </c>
      <c r="E58" s="14" t="s">
        <v>224</v>
      </c>
      <c r="F58" s="14" t="s">
        <v>222</v>
      </c>
      <c r="G58" s="14" t="s">
        <v>223</v>
      </c>
      <c r="H58" s="14" t="s">
        <v>224</v>
      </c>
      <c r="I58" s="14" t="s">
        <v>222</v>
      </c>
      <c r="J58" s="14" t="s">
        <v>223</v>
      </c>
      <c r="K58" s="14" t="s">
        <v>224</v>
      </c>
    </row>
    <row r="59" spans="1:11" ht="18" customHeight="1">
      <c r="A59" s="30"/>
      <c r="B59" s="30" t="s">
        <v>186</v>
      </c>
      <c r="C59" s="45">
        <v>71.090999999999994</v>
      </c>
      <c r="D59" s="45">
        <v>71.090999999999994</v>
      </c>
      <c r="E59" s="45">
        <f>C59+D59</f>
        <v>142.18199999999999</v>
      </c>
      <c r="F59" s="45">
        <v>24.228999999999999</v>
      </c>
      <c r="G59" s="45">
        <v>24.228999999999999</v>
      </c>
      <c r="H59" s="45">
        <f>F59+G59</f>
        <v>48.457999999999998</v>
      </c>
      <c r="I59" s="79">
        <f>F59/C59*100</f>
        <v>34.081669972289042</v>
      </c>
      <c r="J59" s="79">
        <f>G59/D59*100</f>
        <v>34.081669972289042</v>
      </c>
      <c r="K59" s="79">
        <f>H59/E59*100</f>
        <v>34.081669972289042</v>
      </c>
    </row>
    <row r="60" spans="1:11" ht="28.9" customHeight="1">
      <c r="A60" s="96" t="s">
        <v>99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</row>
    <row r="61" spans="1:11" ht="20.65" customHeight="1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</row>
    <row r="62" spans="1:11" ht="15">
      <c r="A62" s="30"/>
      <c r="B62" s="30" t="s">
        <v>158</v>
      </c>
      <c r="C62" s="30"/>
      <c r="D62" s="30"/>
      <c r="E62" s="30"/>
      <c r="F62" s="19"/>
      <c r="G62" s="19"/>
      <c r="H62" s="19"/>
      <c r="I62" s="19"/>
      <c r="J62" s="19"/>
      <c r="K62" s="19"/>
    </row>
    <row r="63" spans="1:11" ht="25.5">
      <c r="A63" s="30">
        <v>1</v>
      </c>
      <c r="B63" s="78" t="s">
        <v>12</v>
      </c>
      <c r="C63" s="45">
        <v>71.090999999999994</v>
      </c>
      <c r="D63" s="45">
        <v>71.090999999999994</v>
      </c>
      <c r="E63" s="45">
        <f>C63+D63</f>
        <v>142.18199999999999</v>
      </c>
      <c r="F63" s="45">
        <v>24.228999999999999</v>
      </c>
      <c r="G63" s="45">
        <v>24.228999999999999</v>
      </c>
      <c r="H63" s="46">
        <f>F63+G63</f>
        <v>48.457999999999998</v>
      </c>
      <c r="I63" s="79">
        <f>F63/C63*100</f>
        <v>34.081669972289042</v>
      </c>
      <c r="J63" s="79">
        <f>G63/D63*100</f>
        <v>34.081669972289042</v>
      </c>
      <c r="K63" s="79">
        <f>H63/E63*100</f>
        <v>34.081669972289042</v>
      </c>
    </row>
    <row r="64" spans="1:11" ht="30.6" customHeight="1">
      <c r="A64" s="94" t="s">
        <v>255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</row>
    <row r="65" spans="1:11" ht="20.65" customHeight="1">
      <c r="A65" s="99" t="s">
        <v>100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</row>
    <row r="66" spans="1:11" s="18" customFormat="1" ht="14.25">
      <c r="A66" s="35" t="s">
        <v>242</v>
      </c>
      <c r="B66" s="35" t="s">
        <v>313</v>
      </c>
      <c r="C66" s="31"/>
      <c r="D66" s="31"/>
      <c r="E66" s="31"/>
      <c r="F66" s="31"/>
      <c r="G66" s="31"/>
      <c r="H66" s="31"/>
      <c r="I66" s="41"/>
      <c r="J66" s="41"/>
      <c r="K66" s="41"/>
    </row>
    <row r="67" spans="1:11" ht="36.200000000000003" customHeight="1">
      <c r="A67" s="30"/>
      <c r="B67" s="30" t="str">
        <f>B44</f>
        <v>Витрати на організацію та проведення громадських робіт</v>
      </c>
      <c r="C67" s="43">
        <v>71091.06</v>
      </c>
      <c r="D67" s="80">
        <v>71091.070000000007</v>
      </c>
      <c r="E67" s="43">
        <f>C67+D67</f>
        <v>142182.13</v>
      </c>
      <c r="F67" s="43">
        <v>24228.99</v>
      </c>
      <c r="G67" s="80">
        <v>24228.98</v>
      </c>
      <c r="H67" s="59">
        <f>F67+G67</f>
        <v>48457.97</v>
      </c>
      <c r="I67" s="80">
        <f>F67/C67*100</f>
        <v>34.081627141303002</v>
      </c>
      <c r="J67" s="80">
        <f>G67/D67*100</f>
        <v>34.081608280758743</v>
      </c>
      <c r="K67" s="80">
        <f>H67/E67*100</f>
        <v>34.081617711030212</v>
      </c>
    </row>
    <row r="68" spans="1:11" s="18" customFormat="1" ht="14.25">
      <c r="A68" s="35" t="s">
        <v>244</v>
      </c>
      <c r="B68" s="35" t="s">
        <v>314</v>
      </c>
      <c r="C68" s="60"/>
      <c r="D68" s="81"/>
      <c r="E68" s="44"/>
      <c r="F68" s="60"/>
      <c r="G68" s="81"/>
      <c r="H68" s="60"/>
      <c r="I68" s="82"/>
      <c r="J68" s="82"/>
      <c r="K68" s="82"/>
    </row>
    <row r="69" spans="1:11" ht="25.7" customHeight="1">
      <c r="A69" s="30"/>
      <c r="B69" s="30" t="str">
        <f>B47</f>
        <v>Кількість штатних одиниць створених на проведення громадських робіт</v>
      </c>
      <c r="C69" s="16">
        <v>3</v>
      </c>
      <c r="D69" s="83"/>
      <c r="E69" s="61">
        <f>C69+D69</f>
        <v>3</v>
      </c>
      <c r="F69" s="16">
        <v>3</v>
      </c>
      <c r="G69" s="83"/>
      <c r="H69" s="16">
        <f>F69+G69</f>
        <v>3</v>
      </c>
      <c r="I69" s="82">
        <f>F69/C69*100</f>
        <v>100</v>
      </c>
      <c r="J69" s="82"/>
      <c r="K69" s="82">
        <f>H69/E69*100</f>
        <v>100</v>
      </c>
    </row>
    <row r="70" spans="1:11" s="18" customFormat="1" ht="14.25">
      <c r="A70" s="35" t="s">
        <v>246</v>
      </c>
      <c r="B70" s="35" t="s">
        <v>315</v>
      </c>
      <c r="C70" s="60"/>
      <c r="D70" s="81"/>
      <c r="E70" s="44"/>
      <c r="F70" s="60"/>
      <c r="G70" s="81"/>
      <c r="H70" s="60"/>
      <c r="I70" s="82"/>
      <c r="J70" s="82"/>
      <c r="K70" s="82"/>
    </row>
    <row r="71" spans="1:11" ht="47.85" customHeight="1">
      <c r="A71" s="30"/>
      <c r="B71" s="21" t="str">
        <f>B50</f>
        <v>середній розмір витрат на одну штатну одиницю при проведені гроиадських робіт</v>
      </c>
      <c r="C71" s="43">
        <v>1974.75</v>
      </c>
      <c r="D71" s="84">
        <v>1974.75</v>
      </c>
      <c r="E71" s="44">
        <f>C71+D71</f>
        <v>3949.5</v>
      </c>
      <c r="F71" s="43">
        <v>1615.27</v>
      </c>
      <c r="G71" s="83">
        <v>1615.27</v>
      </c>
      <c r="H71" s="16">
        <f>F71+G71</f>
        <v>3230.54</v>
      </c>
      <c r="I71" s="82">
        <f>F71/C71*100</f>
        <v>81.796176731231796</v>
      </c>
      <c r="J71" s="80">
        <f>G71/D71*100</f>
        <v>81.796176731231796</v>
      </c>
      <c r="K71" s="82">
        <f>H71/E71*100</f>
        <v>81.796176731231796</v>
      </c>
    </row>
    <row r="72" spans="1:11" ht="17.45" customHeight="1">
      <c r="A72" s="94" t="s">
        <v>254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1" ht="20.25" customHeight="1">
      <c r="A73" s="120" t="s">
        <v>101</v>
      </c>
      <c r="B73" s="120"/>
      <c r="C73" s="120"/>
      <c r="D73" s="120"/>
      <c r="E73" s="120"/>
      <c r="F73" s="120"/>
      <c r="G73" s="120"/>
      <c r="H73" s="120"/>
      <c r="I73" s="120"/>
      <c r="J73" s="120"/>
      <c r="K73" s="120"/>
    </row>
    <row r="74" spans="1:11" ht="14.1" customHeight="1">
      <c r="A74" s="97" t="s">
        <v>256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</row>
    <row r="75" spans="1:11" ht="13.15" customHeight="1">
      <c r="A75" s="108" t="s">
        <v>257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</row>
    <row r="77" spans="1:11" ht="15" customHeight="1">
      <c r="A77" s="123" t="s">
        <v>267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</row>
    <row r="79" spans="1:11" ht="72">
      <c r="A79" s="30" t="s">
        <v>188</v>
      </c>
      <c r="B79" s="30" t="s">
        <v>154</v>
      </c>
      <c r="C79" s="16" t="s">
        <v>258</v>
      </c>
      <c r="D79" s="16" t="s">
        <v>259</v>
      </c>
      <c r="E79" s="16" t="s">
        <v>260</v>
      </c>
      <c r="F79" s="16" t="s">
        <v>239</v>
      </c>
      <c r="G79" s="16" t="s">
        <v>261</v>
      </c>
      <c r="H79" s="16" t="s">
        <v>262</v>
      </c>
    </row>
    <row r="80" spans="1:11" ht="15">
      <c r="A80" s="30" t="s">
        <v>151</v>
      </c>
      <c r="B80" s="30" t="s">
        <v>164</v>
      </c>
      <c r="C80" s="30" t="s">
        <v>174</v>
      </c>
      <c r="D80" s="30" t="s">
        <v>182</v>
      </c>
      <c r="E80" s="30" t="s">
        <v>181</v>
      </c>
      <c r="F80" s="30" t="s">
        <v>189</v>
      </c>
      <c r="G80" s="30" t="s">
        <v>180</v>
      </c>
      <c r="H80" s="30" t="s">
        <v>190</v>
      </c>
    </row>
    <row r="81" spans="1:11" ht="15">
      <c r="A81" s="30" t="s">
        <v>191</v>
      </c>
      <c r="B81" s="30" t="s">
        <v>192</v>
      </c>
      <c r="C81" s="30" t="s">
        <v>157</v>
      </c>
      <c r="D81" s="30"/>
      <c r="E81" s="30"/>
      <c r="F81" s="30">
        <f>E81-D81</f>
        <v>0</v>
      </c>
      <c r="G81" s="30" t="s">
        <v>157</v>
      </c>
      <c r="H81" s="30" t="s">
        <v>157</v>
      </c>
    </row>
    <row r="82" spans="1:11" ht="15">
      <c r="A82" s="30"/>
      <c r="B82" s="30" t="s">
        <v>193</v>
      </c>
      <c r="C82" s="30" t="s">
        <v>157</v>
      </c>
      <c r="D82" s="30"/>
      <c r="E82" s="30"/>
      <c r="F82" s="30">
        <f>E82-D82</f>
        <v>0</v>
      </c>
      <c r="G82" s="30" t="s">
        <v>157</v>
      </c>
      <c r="H82" s="30" t="s">
        <v>157</v>
      </c>
    </row>
    <row r="83" spans="1:11" ht="45">
      <c r="A83" s="30"/>
      <c r="B83" s="30" t="s">
        <v>194</v>
      </c>
      <c r="C83" s="30" t="s">
        <v>157</v>
      </c>
      <c r="D83" s="30"/>
      <c r="E83" s="30"/>
      <c r="F83" s="30">
        <f>E83-D83</f>
        <v>0</v>
      </c>
      <c r="G83" s="30" t="s">
        <v>157</v>
      </c>
      <c r="H83" s="30" t="s">
        <v>157</v>
      </c>
    </row>
    <row r="84" spans="1:11" ht="15">
      <c r="A84" s="30"/>
      <c r="B84" s="30" t="s">
        <v>195</v>
      </c>
      <c r="C84" s="30" t="s">
        <v>157</v>
      </c>
      <c r="D84" s="30"/>
      <c r="E84" s="30"/>
      <c r="F84" s="30"/>
      <c r="G84" s="30" t="s">
        <v>157</v>
      </c>
      <c r="H84" s="30" t="s">
        <v>157</v>
      </c>
    </row>
    <row r="85" spans="1:11" ht="15">
      <c r="A85" s="30"/>
      <c r="B85" s="30" t="s">
        <v>196</v>
      </c>
      <c r="C85" s="30" t="s">
        <v>157</v>
      </c>
      <c r="D85" s="30"/>
      <c r="E85" s="30"/>
      <c r="F85" s="30"/>
      <c r="G85" s="30" t="s">
        <v>157</v>
      </c>
      <c r="H85" s="30" t="s">
        <v>157</v>
      </c>
    </row>
    <row r="86" spans="1:11">
      <c r="A86" s="103" t="s">
        <v>292</v>
      </c>
      <c r="B86" s="92"/>
      <c r="C86" s="92"/>
      <c r="D86" s="92"/>
      <c r="E86" s="92"/>
      <c r="F86" s="92"/>
      <c r="G86" s="92"/>
      <c r="H86" s="92"/>
    </row>
    <row r="87" spans="1:11" ht="30">
      <c r="A87" s="30" t="s">
        <v>164</v>
      </c>
      <c r="B87" s="30" t="s">
        <v>198</v>
      </c>
      <c r="C87" s="30" t="s">
        <v>157</v>
      </c>
      <c r="D87" s="30"/>
      <c r="E87" s="30"/>
      <c r="F87" s="30">
        <f>E87-D87</f>
        <v>0</v>
      </c>
      <c r="G87" s="30" t="s">
        <v>157</v>
      </c>
      <c r="H87" s="30" t="s">
        <v>157</v>
      </c>
    </row>
    <row r="88" spans="1:11">
      <c r="A88" s="103" t="s">
        <v>348</v>
      </c>
      <c r="B88" s="92"/>
      <c r="C88" s="92"/>
      <c r="D88" s="92"/>
      <c r="E88" s="92"/>
      <c r="F88" s="92"/>
      <c r="G88" s="92"/>
      <c r="H88" s="92"/>
    </row>
    <row r="89" spans="1:11">
      <c r="A89" s="92" t="s">
        <v>200</v>
      </c>
      <c r="B89" s="92"/>
      <c r="C89" s="92"/>
      <c r="D89" s="92"/>
      <c r="E89" s="92"/>
      <c r="F89" s="92"/>
      <c r="G89" s="92"/>
      <c r="H89" s="92"/>
    </row>
    <row r="90" spans="1:11" ht="15">
      <c r="A90" s="30" t="s">
        <v>166</v>
      </c>
      <c r="B90" s="30" t="s">
        <v>201</v>
      </c>
      <c r="C90" s="30"/>
      <c r="D90" s="30"/>
      <c r="E90" s="30"/>
      <c r="F90" s="30"/>
      <c r="G90" s="30"/>
      <c r="H90" s="30"/>
    </row>
    <row r="91" spans="1:11" ht="15">
      <c r="A91" s="30"/>
      <c r="B91" s="30" t="s">
        <v>202</v>
      </c>
      <c r="C91" s="30"/>
      <c r="D91" s="30"/>
      <c r="E91" s="30"/>
      <c r="F91" s="30">
        <f>E91-D91</f>
        <v>0</v>
      </c>
      <c r="G91" s="30"/>
      <c r="H91" s="30"/>
    </row>
    <row r="92" spans="1:11" ht="13.5" thickBot="1">
      <c r="A92" s="114" t="s">
        <v>203</v>
      </c>
      <c r="B92" s="115"/>
      <c r="C92" s="115"/>
      <c r="D92" s="115"/>
      <c r="E92" s="115"/>
      <c r="F92" s="115"/>
      <c r="G92" s="115"/>
      <c r="H92" s="116"/>
    </row>
    <row r="93" spans="1:11" ht="30">
      <c r="A93" s="30"/>
      <c r="B93" s="32" t="s">
        <v>291</v>
      </c>
      <c r="C93" s="30"/>
      <c r="D93" s="30"/>
      <c r="E93" s="30"/>
      <c r="F93" s="30">
        <f>E93-D93</f>
        <v>0</v>
      </c>
      <c r="G93" s="30"/>
      <c r="H93" s="30"/>
    </row>
    <row r="94" spans="1:11" ht="30">
      <c r="A94" s="30"/>
      <c r="B94" s="30" t="s">
        <v>205</v>
      </c>
      <c r="C94" s="30"/>
      <c r="D94" s="30"/>
      <c r="E94" s="30"/>
      <c r="F94" s="30"/>
      <c r="G94" s="30"/>
      <c r="H94" s="30"/>
    </row>
    <row r="95" spans="1:11" ht="30">
      <c r="A95" s="30" t="s">
        <v>167</v>
      </c>
      <c r="B95" s="30" t="s">
        <v>206</v>
      </c>
      <c r="C95" s="30" t="s">
        <v>157</v>
      </c>
      <c r="D95" s="30"/>
      <c r="E95" s="30"/>
      <c r="F95" s="30"/>
      <c r="G95" s="30" t="s">
        <v>157</v>
      </c>
      <c r="H95" s="30" t="s">
        <v>157</v>
      </c>
    </row>
    <row r="96" spans="1:11" ht="22.9" customHeight="1">
      <c r="A96" s="106" t="s">
        <v>344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</row>
    <row r="97" spans="1:11" ht="18" customHeight="1">
      <c r="A97" s="106" t="s">
        <v>114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</row>
    <row r="98" spans="1:11" ht="18" customHeight="1">
      <c r="A98" s="106" t="s">
        <v>263</v>
      </c>
      <c r="B98" s="104"/>
      <c r="C98" s="104"/>
      <c r="D98" s="104"/>
      <c r="E98" s="104"/>
      <c r="F98" s="104"/>
      <c r="G98" s="104"/>
      <c r="H98" s="104"/>
      <c r="I98" s="104"/>
      <c r="J98" s="104"/>
      <c r="K98" s="104"/>
    </row>
    <row r="99" spans="1:11" ht="20.25" customHeight="1">
      <c r="A99" s="107" t="s">
        <v>20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</row>
    <row r="100" spans="1:11" ht="14.1" customHeight="1">
      <c r="A100" s="106" t="s">
        <v>21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</row>
    <row r="101" spans="1:11" ht="30" customHeight="1">
      <c r="A101" s="118" t="s">
        <v>22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</row>
    <row r="102" spans="1:11" ht="21" customHeight="1">
      <c r="A102" s="106" t="s">
        <v>349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</row>
    <row r="103" spans="1:11" ht="15.75">
      <c r="B103" s="20" t="s">
        <v>284</v>
      </c>
      <c r="C103" s="20"/>
      <c r="D103" s="20"/>
      <c r="E103" s="119" t="s">
        <v>32</v>
      </c>
      <c r="F103" s="119"/>
      <c r="G103" s="119"/>
    </row>
  </sheetData>
  <mergeCells count="69">
    <mergeCell ref="D6:K6"/>
    <mergeCell ref="D5:K5"/>
    <mergeCell ref="H1:K1"/>
    <mergeCell ref="H2:K2"/>
    <mergeCell ref="A3:K3"/>
    <mergeCell ref="D4:K4"/>
    <mergeCell ref="A33:E33"/>
    <mergeCell ref="A39:K39"/>
    <mergeCell ref="A41:A42"/>
    <mergeCell ref="B41:B42"/>
    <mergeCell ref="C41:E41"/>
    <mergeCell ref="F41:H41"/>
    <mergeCell ref="D7:K7"/>
    <mergeCell ref="D8:K8"/>
    <mergeCell ref="C10:K10"/>
    <mergeCell ref="B11:K11"/>
    <mergeCell ref="A12:K12"/>
    <mergeCell ref="A13:A14"/>
    <mergeCell ref="B13:B14"/>
    <mergeCell ref="I46:K46"/>
    <mergeCell ref="C43:E43"/>
    <mergeCell ref="F43:H43"/>
    <mergeCell ref="I43:K43"/>
    <mergeCell ref="A45:K45"/>
    <mergeCell ref="I41:K41"/>
    <mergeCell ref="A20:K20"/>
    <mergeCell ref="A26:E26"/>
    <mergeCell ref="A48:K48"/>
    <mergeCell ref="C49:E49"/>
    <mergeCell ref="C13:E13"/>
    <mergeCell ref="F13:H13"/>
    <mergeCell ref="I13:K13"/>
    <mergeCell ref="A17:K17"/>
    <mergeCell ref="C46:E46"/>
    <mergeCell ref="F46:H46"/>
    <mergeCell ref="F49:H49"/>
    <mergeCell ref="I49:K49"/>
    <mergeCell ref="A56:K56"/>
    <mergeCell ref="B57:B58"/>
    <mergeCell ref="A57:A58"/>
    <mergeCell ref="A51:K51"/>
    <mergeCell ref="A52:K52"/>
    <mergeCell ref="A53:K53"/>
    <mergeCell ref="A54:K54"/>
    <mergeCell ref="A55:K55"/>
    <mergeCell ref="A74:K74"/>
    <mergeCell ref="C57:E57"/>
    <mergeCell ref="F57:H57"/>
    <mergeCell ref="I57:K57"/>
    <mergeCell ref="A101:K101"/>
    <mergeCell ref="A75:K75"/>
    <mergeCell ref="A77:K77"/>
    <mergeCell ref="A86:H86"/>
    <mergeCell ref="A60:K60"/>
    <mergeCell ref="A61:K61"/>
    <mergeCell ref="A64:K64"/>
    <mergeCell ref="A65:K65"/>
    <mergeCell ref="A72:K72"/>
    <mergeCell ref="A73:K73"/>
    <mergeCell ref="A92:H92"/>
    <mergeCell ref="A88:H88"/>
    <mergeCell ref="A89:H89"/>
    <mergeCell ref="A102:K102"/>
    <mergeCell ref="E103:G103"/>
    <mergeCell ref="A96:K96"/>
    <mergeCell ref="A97:K97"/>
    <mergeCell ref="A98:K98"/>
    <mergeCell ref="A99:K99"/>
    <mergeCell ref="A100:K100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68" orientation="portrait" r:id="rId1"/>
  <rowBreaks count="2" manualBreakCount="2">
    <brk id="48" max="16383" man="1"/>
    <brk id="7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K110"/>
  <sheetViews>
    <sheetView tabSelected="1" view="pageBreakPreview" topLeftCell="A94" zoomScale="95" zoomScaleNormal="85" zoomScaleSheetLayoutView="70" workbookViewId="0">
      <selection activeCell="B9" sqref="B9"/>
    </sheetView>
  </sheetViews>
  <sheetFormatPr defaultColWidth="34" defaultRowHeight="12.75"/>
  <cols>
    <col min="1" max="1" width="5.28515625" style="2" customWidth="1"/>
    <col min="2" max="2" width="30.85546875" style="2" customWidth="1"/>
    <col min="3" max="3" width="13" style="2" customWidth="1"/>
    <col min="4" max="4" width="9.42578125" style="2" customWidth="1"/>
    <col min="5" max="5" width="12.7109375" style="2" customWidth="1"/>
    <col min="6" max="6" width="11.5703125" style="2" customWidth="1"/>
    <col min="7" max="7" width="9.28515625" style="2" customWidth="1"/>
    <col min="8" max="8" width="13.7109375" style="2" customWidth="1"/>
    <col min="9" max="9" width="10.140625" style="2" customWidth="1"/>
    <col min="10" max="10" width="9.42578125" style="2" customWidth="1"/>
    <col min="11" max="11" width="11.5703125" style="2" customWidth="1"/>
    <col min="12" max="16384" width="34" style="2"/>
  </cols>
  <sheetData>
    <row r="1" spans="1:11">
      <c r="H1" s="158" t="s">
        <v>207</v>
      </c>
      <c r="I1" s="158"/>
      <c r="J1" s="158"/>
      <c r="K1" s="158"/>
    </row>
    <row r="2" spans="1:11" ht="38.25" customHeight="1">
      <c r="H2" s="158" t="s">
        <v>208</v>
      </c>
      <c r="I2" s="158"/>
      <c r="J2" s="158"/>
      <c r="K2" s="158"/>
    </row>
    <row r="3" spans="1:11" ht="18.75">
      <c r="A3" s="159" t="s">
        <v>26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34.9" customHeight="1">
      <c r="A4" s="22" t="s">
        <v>209</v>
      </c>
      <c r="B4" s="22" t="s">
        <v>272</v>
      </c>
      <c r="C4" s="22"/>
      <c r="D4" s="157" t="s">
        <v>362</v>
      </c>
      <c r="E4" s="157"/>
      <c r="F4" s="157"/>
      <c r="G4" s="157"/>
      <c r="H4" s="157"/>
      <c r="I4" s="157"/>
      <c r="J4" s="157"/>
      <c r="K4" s="157"/>
    </row>
    <row r="5" spans="1:11" ht="18" customHeight="1">
      <c r="A5" s="1"/>
      <c r="B5" s="1" t="s">
        <v>210</v>
      </c>
      <c r="C5" s="1"/>
      <c r="D5" s="153" t="s">
        <v>211</v>
      </c>
      <c r="E5" s="153"/>
      <c r="F5" s="153"/>
      <c r="G5" s="153"/>
      <c r="H5" s="153"/>
      <c r="I5" s="153"/>
      <c r="J5" s="153"/>
      <c r="K5" s="153"/>
    </row>
    <row r="6" spans="1:11" ht="35.450000000000003" customHeight="1">
      <c r="A6" s="22" t="s">
        <v>212</v>
      </c>
      <c r="B6" s="22" t="s">
        <v>273</v>
      </c>
      <c r="C6" s="22"/>
      <c r="D6" s="157" t="s">
        <v>362</v>
      </c>
      <c r="E6" s="157"/>
      <c r="F6" s="157"/>
      <c r="G6" s="157"/>
      <c r="H6" s="157"/>
      <c r="I6" s="157"/>
      <c r="J6" s="157"/>
      <c r="K6" s="157"/>
    </row>
    <row r="7" spans="1:11" ht="18" customHeight="1">
      <c r="B7" s="1" t="s">
        <v>210</v>
      </c>
      <c r="D7" s="153" t="s">
        <v>213</v>
      </c>
      <c r="E7" s="153"/>
      <c r="F7" s="153"/>
      <c r="G7" s="153"/>
      <c r="H7" s="153"/>
      <c r="I7" s="153"/>
      <c r="J7" s="153"/>
      <c r="K7" s="153"/>
    </row>
    <row r="8" spans="1:11" s="22" customFormat="1" ht="32.25" customHeight="1">
      <c r="A8" s="22" t="s">
        <v>214</v>
      </c>
      <c r="B8" s="22" t="s">
        <v>108</v>
      </c>
      <c r="C8" s="22">
        <v>1090</v>
      </c>
      <c r="D8" s="154" t="s">
        <v>440</v>
      </c>
      <c r="E8" s="154"/>
      <c r="F8" s="154"/>
      <c r="G8" s="154"/>
      <c r="H8" s="154"/>
      <c r="I8" s="154"/>
      <c r="J8" s="154"/>
      <c r="K8" s="154"/>
    </row>
    <row r="9" spans="1:11" s="1" customFormat="1" ht="18.75">
      <c r="A9" s="22"/>
      <c r="B9" s="1" t="s">
        <v>210</v>
      </c>
      <c r="C9" s="3" t="s">
        <v>217</v>
      </c>
    </row>
    <row r="10" spans="1:11" s="1" customFormat="1" ht="36.200000000000003" customHeight="1">
      <c r="A10" s="22" t="s">
        <v>218</v>
      </c>
      <c r="B10" s="22" t="s">
        <v>219</v>
      </c>
      <c r="C10" s="155" t="s">
        <v>441</v>
      </c>
      <c r="D10" s="155"/>
      <c r="E10" s="155"/>
      <c r="F10" s="155"/>
      <c r="G10" s="155"/>
      <c r="H10" s="155"/>
      <c r="I10" s="155"/>
      <c r="J10" s="155"/>
      <c r="K10" s="155"/>
    </row>
    <row r="11" spans="1:11" s="1" customFormat="1" ht="16.899999999999999" customHeight="1">
      <c r="A11" s="22" t="s">
        <v>220</v>
      </c>
      <c r="B11" s="156" t="s">
        <v>221</v>
      </c>
      <c r="C11" s="156"/>
      <c r="D11" s="156"/>
      <c r="E11" s="156"/>
      <c r="F11" s="156"/>
      <c r="G11" s="156"/>
      <c r="H11" s="156"/>
      <c r="I11" s="156"/>
      <c r="J11" s="156"/>
      <c r="K11" s="156"/>
    </row>
    <row r="12" spans="1:11" ht="18" customHeight="1">
      <c r="A12" s="149" t="s">
        <v>380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ht="16.899999999999999" customHeight="1">
      <c r="A13" s="137" t="s">
        <v>146</v>
      </c>
      <c r="B13" s="137" t="s">
        <v>147</v>
      </c>
      <c r="C13" s="139" t="s">
        <v>148</v>
      </c>
      <c r="D13" s="139"/>
      <c r="E13" s="139"/>
      <c r="F13" s="139" t="s">
        <v>149</v>
      </c>
      <c r="G13" s="139"/>
      <c r="H13" s="139"/>
      <c r="I13" s="139" t="s">
        <v>150</v>
      </c>
      <c r="J13" s="139"/>
      <c r="K13" s="139"/>
    </row>
    <row r="14" spans="1:11" ht="22.5">
      <c r="A14" s="137"/>
      <c r="B14" s="137"/>
      <c r="C14" s="4" t="s">
        <v>222</v>
      </c>
      <c r="D14" s="4" t="s">
        <v>223</v>
      </c>
      <c r="E14" s="4" t="s">
        <v>224</v>
      </c>
      <c r="F14" s="4" t="s">
        <v>222</v>
      </c>
      <c r="G14" s="4" t="s">
        <v>225</v>
      </c>
      <c r="H14" s="4" t="s">
        <v>224</v>
      </c>
      <c r="I14" s="4" t="s">
        <v>222</v>
      </c>
      <c r="J14" s="4" t="s">
        <v>223</v>
      </c>
      <c r="K14" s="4" t="s">
        <v>224</v>
      </c>
    </row>
    <row r="15" spans="1:11" s="5" customFormat="1" ht="11.25">
      <c r="A15" s="4"/>
      <c r="B15" s="4"/>
      <c r="C15" s="4" t="s">
        <v>228</v>
      </c>
      <c r="D15" s="4" t="s">
        <v>229</v>
      </c>
      <c r="E15" s="4" t="s">
        <v>230</v>
      </c>
      <c r="F15" s="4" t="s">
        <v>231</v>
      </c>
      <c r="G15" s="4" t="s">
        <v>232</v>
      </c>
      <c r="H15" s="4" t="s">
        <v>233</v>
      </c>
      <c r="I15" s="4" t="s">
        <v>234</v>
      </c>
      <c r="J15" s="4" t="s">
        <v>235</v>
      </c>
      <c r="K15" s="4" t="s">
        <v>236</v>
      </c>
    </row>
    <row r="16" spans="1:11" s="3" customFormat="1" ht="15">
      <c r="A16" s="23" t="s">
        <v>151</v>
      </c>
      <c r="B16" s="24" t="s">
        <v>266</v>
      </c>
      <c r="C16" s="38">
        <v>50</v>
      </c>
      <c r="D16" s="38"/>
      <c r="E16" s="38">
        <f>C16+D16</f>
        <v>50</v>
      </c>
      <c r="F16" s="38">
        <v>50</v>
      </c>
      <c r="G16" s="38"/>
      <c r="H16" s="38">
        <f>F16+G16</f>
        <v>50</v>
      </c>
      <c r="I16" s="38">
        <f>C16-F16</f>
        <v>0</v>
      </c>
      <c r="J16" s="38">
        <f>D16-G16</f>
        <v>0</v>
      </c>
      <c r="K16" s="38">
        <f>I16+J16</f>
        <v>0</v>
      </c>
    </row>
    <row r="17" spans="1:11" ht="21.75" customHeight="1">
      <c r="A17" s="149" t="s">
        <v>414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1" ht="15.75">
      <c r="A18" s="25"/>
      <c r="B18" s="25" t="s">
        <v>152</v>
      </c>
      <c r="C18" s="25"/>
      <c r="D18" s="25"/>
      <c r="E18" s="25"/>
      <c r="F18" s="25"/>
      <c r="G18" s="25"/>
      <c r="H18" s="25"/>
      <c r="I18" s="25"/>
      <c r="J18" s="25"/>
      <c r="K18" s="25"/>
    </row>
    <row r="19" spans="1:11" ht="58.5" customHeight="1">
      <c r="A19" s="31">
        <v>2</v>
      </c>
      <c r="B19" s="25" t="s">
        <v>102</v>
      </c>
      <c r="C19" s="38">
        <v>50</v>
      </c>
      <c r="D19" s="38"/>
      <c r="E19" s="38">
        <f>C19+D19</f>
        <v>50</v>
      </c>
      <c r="F19" s="38">
        <v>50</v>
      </c>
      <c r="G19" s="38"/>
      <c r="H19" s="38">
        <f>F19+G19</f>
        <v>50</v>
      </c>
      <c r="I19" s="38">
        <f>C19-F19</f>
        <v>0</v>
      </c>
      <c r="J19" s="38">
        <f>D19-G19</f>
        <v>0</v>
      </c>
      <c r="K19" s="38">
        <f>I19+J19</f>
        <v>0</v>
      </c>
    </row>
    <row r="20" spans="1:11" ht="21.6" customHeight="1">
      <c r="A20" s="149" t="s">
        <v>240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</row>
    <row r="21" spans="1:11" ht="36">
      <c r="A21" s="25" t="s">
        <v>153</v>
      </c>
      <c r="B21" s="25" t="s">
        <v>154</v>
      </c>
      <c r="C21" s="6" t="s">
        <v>237</v>
      </c>
      <c r="D21" s="6" t="s">
        <v>238</v>
      </c>
      <c r="E21" s="6" t="s">
        <v>239</v>
      </c>
    </row>
    <row r="22" spans="1:11" ht="15">
      <c r="A22" s="25" t="s">
        <v>151</v>
      </c>
      <c r="B22" s="25" t="s">
        <v>156</v>
      </c>
      <c r="C22" s="25" t="s">
        <v>157</v>
      </c>
      <c r="D22" s="25"/>
      <c r="E22" s="25" t="s">
        <v>157</v>
      </c>
    </row>
    <row r="23" spans="1:11" ht="15">
      <c r="A23" s="25"/>
      <c r="B23" s="25" t="s">
        <v>158</v>
      </c>
      <c r="C23" s="25"/>
      <c r="D23" s="25"/>
      <c r="E23" s="25"/>
    </row>
    <row r="24" spans="1:11" ht="15">
      <c r="A24" s="25" t="s">
        <v>159</v>
      </c>
      <c r="B24" s="25" t="s">
        <v>160</v>
      </c>
      <c r="C24" s="25" t="s">
        <v>157</v>
      </c>
      <c r="D24" s="25"/>
      <c r="E24" s="25" t="s">
        <v>157</v>
      </c>
    </row>
    <row r="25" spans="1:11" ht="15">
      <c r="A25" s="25" t="s">
        <v>161</v>
      </c>
      <c r="B25" s="25" t="s">
        <v>162</v>
      </c>
      <c r="C25" s="25" t="s">
        <v>157</v>
      </c>
      <c r="D25" s="25"/>
      <c r="E25" s="25" t="s">
        <v>157</v>
      </c>
    </row>
    <row r="26" spans="1:11">
      <c r="A26" s="137" t="s">
        <v>163</v>
      </c>
      <c r="B26" s="137"/>
      <c r="C26" s="137"/>
      <c r="D26" s="137"/>
      <c r="E26" s="137"/>
    </row>
    <row r="27" spans="1:11" ht="15">
      <c r="A27" s="25" t="s">
        <v>164</v>
      </c>
      <c r="B27" s="25" t="s">
        <v>165</v>
      </c>
      <c r="C27" s="23">
        <f>SUM(C29:C32)</f>
        <v>0</v>
      </c>
      <c r="D27" s="23">
        <f>SUM(D29:D32)</f>
        <v>0</v>
      </c>
      <c r="E27" s="23">
        <f>SUM(E29:E32)</f>
        <v>0</v>
      </c>
    </row>
    <row r="28" spans="1:11" ht="15">
      <c r="A28" s="25"/>
      <c r="B28" s="25" t="s">
        <v>158</v>
      </c>
      <c r="C28" s="23"/>
      <c r="D28" s="23"/>
      <c r="E28" s="23"/>
    </row>
    <row r="29" spans="1:11" ht="15">
      <c r="A29" s="25" t="s">
        <v>166</v>
      </c>
      <c r="B29" s="25" t="s">
        <v>160</v>
      </c>
      <c r="C29" s="23"/>
      <c r="D29" s="23"/>
      <c r="E29" s="23">
        <f>C29-D29</f>
        <v>0</v>
      </c>
    </row>
    <row r="30" spans="1:11" ht="15">
      <c r="A30" s="25" t="s">
        <v>167</v>
      </c>
      <c r="B30" s="25" t="s">
        <v>168</v>
      </c>
      <c r="C30" s="23"/>
      <c r="D30" s="23"/>
      <c r="E30" s="23">
        <f>C30-D30</f>
        <v>0</v>
      </c>
    </row>
    <row r="31" spans="1:11" ht="15">
      <c r="A31" s="25" t="s">
        <v>169</v>
      </c>
      <c r="B31" s="25" t="s">
        <v>170</v>
      </c>
      <c r="C31" s="23"/>
      <c r="D31" s="23"/>
      <c r="E31" s="23">
        <f>C31-D31</f>
        <v>0</v>
      </c>
    </row>
    <row r="32" spans="1:11" ht="15">
      <c r="A32" s="25" t="s">
        <v>171</v>
      </c>
      <c r="B32" s="25" t="s">
        <v>172</v>
      </c>
      <c r="C32" s="23"/>
      <c r="D32" s="23"/>
      <c r="E32" s="23">
        <f>C32-D32</f>
        <v>0</v>
      </c>
    </row>
    <row r="33" spans="1:11">
      <c r="A33" s="137" t="s">
        <v>173</v>
      </c>
      <c r="B33" s="137"/>
      <c r="C33" s="137"/>
      <c r="D33" s="137"/>
      <c r="E33" s="137"/>
    </row>
    <row r="34" spans="1:11" ht="15">
      <c r="A34" s="25" t="s">
        <v>174</v>
      </c>
      <c r="B34" s="25" t="s">
        <v>175</v>
      </c>
      <c r="C34" s="25" t="s">
        <v>157</v>
      </c>
      <c r="D34" s="25"/>
      <c r="E34" s="25"/>
    </row>
    <row r="35" spans="1:11" ht="15">
      <c r="A35" s="25"/>
      <c r="B35" s="25" t="s">
        <v>158</v>
      </c>
      <c r="C35" s="25"/>
      <c r="D35" s="25"/>
      <c r="E35" s="25"/>
    </row>
    <row r="36" spans="1:11" ht="15">
      <c r="A36" s="25" t="s">
        <v>176</v>
      </c>
      <c r="B36" s="25" t="s">
        <v>160</v>
      </c>
      <c r="C36" s="25" t="s">
        <v>157</v>
      </c>
      <c r="D36" s="25"/>
      <c r="E36" s="25"/>
    </row>
    <row r="37" spans="1:11" ht="15">
      <c r="A37" s="25" t="s">
        <v>177</v>
      </c>
      <c r="B37" s="25" t="s">
        <v>172</v>
      </c>
      <c r="C37" s="25" t="s">
        <v>157</v>
      </c>
      <c r="D37" s="25"/>
      <c r="E37" s="25"/>
    </row>
    <row r="39" spans="1:11" ht="16.149999999999999" customHeight="1">
      <c r="A39" s="149" t="s">
        <v>470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</row>
    <row r="41" spans="1:11">
      <c r="A41" s="137" t="s">
        <v>153</v>
      </c>
      <c r="B41" s="137" t="s">
        <v>154</v>
      </c>
      <c r="C41" s="137" t="s">
        <v>178</v>
      </c>
      <c r="D41" s="137"/>
      <c r="E41" s="137"/>
      <c r="F41" s="137" t="s">
        <v>179</v>
      </c>
      <c r="G41" s="137"/>
      <c r="H41" s="137"/>
      <c r="I41" s="137" t="s">
        <v>155</v>
      </c>
      <c r="J41" s="137"/>
      <c r="K41" s="137"/>
    </row>
    <row r="42" spans="1:11" ht="22.5">
      <c r="A42" s="137"/>
      <c r="B42" s="137"/>
      <c r="C42" s="10" t="s">
        <v>297</v>
      </c>
      <c r="D42" s="10" t="s">
        <v>265</v>
      </c>
      <c r="E42" s="4" t="s">
        <v>224</v>
      </c>
      <c r="F42" s="10" t="s">
        <v>297</v>
      </c>
      <c r="G42" s="10" t="s">
        <v>265</v>
      </c>
      <c r="H42" s="4" t="s">
        <v>224</v>
      </c>
      <c r="I42" s="10" t="s">
        <v>297</v>
      </c>
      <c r="J42" s="10" t="s">
        <v>265</v>
      </c>
      <c r="K42" s="4" t="s">
        <v>224</v>
      </c>
    </row>
    <row r="43" spans="1:11" s="7" customFormat="1" ht="14.25">
      <c r="A43" s="27" t="s">
        <v>242</v>
      </c>
      <c r="B43" s="27" t="s">
        <v>243</v>
      </c>
      <c r="C43" s="142"/>
      <c r="D43" s="142"/>
      <c r="E43" s="142"/>
      <c r="F43" s="142"/>
      <c r="G43" s="142"/>
      <c r="H43" s="142"/>
      <c r="I43" s="142"/>
      <c r="J43" s="142"/>
      <c r="K43" s="142"/>
    </row>
    <row r="44" spans="1:11" s="7" customFormat="1" ht="51">
      <c r="A44" s="27"/>
      <c r="B44" s="53" t="s">
        <v>443</v>
      </c>
      <c r="C44" s="49">
        <v>50000</v>
      </c>
      <c r="D44" s="49"/>
      <c r="E44" s="49">
        <f>C44+D44</f>
        <v>50000</v>
      </c>
      <c r="F44" s="42">
        <v>50000</v>
      </c>
      <c r="G44" s="49"/>
      <c r="H44" s="49">
        <f>F44+G44</f>
        <v>50000</v>
      </c>
      <c r="I44" s="39">
        <f>F44-C44</f>
        <v>0</v>
      </c>
      <c r="J44" s="39">
        <f>G44-D44</f>
        <v>0</v>
      </c>
      <c r="K44" s="39">
        <f>I44+J44</f>
        <v>0</v>
      </c>
    </row>
    <row r="45" spans="1:11" ht="19.5" customHeight="1">
      <c r="A45" s="152" t="s">
        <v>271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</row>
    <row r="46" spans="1:11" s="7" customFormat="1" ht="14.25">
      <c r="A46" s="27" t="s">
        <v>244</v>
      </c>
      <c r="B46" s="27" t="s">
        <v>245</v>
      </c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s="7" customFormat="1" ht="51">
      <c r="A47" s="27"/>
      <c r="B47" s="25" t="s">
        <v>444</v>
      </c>
      <c r="C47" s="23">
        <v>1</v>
      </c>
      <c r="D47" s="23"/>
      <c r="E47" s="23">
        <f>C47+D47</f>
        <v>1</v>
      </c>
      <c r="F47" s="23">
        <v>1</v>
      </c>
      <c r="G47" s="23"/>
      <c r="H47" s="23">
        <f>F47+G47</f>
        <v>1</v>
      </c>
      <c r="I47" s="23">
        <f>F47-C47</f>
        <v>0</v>
      </c>
      <c r="J47" s="23">
        <f>G47-D47</f>
        <v>0</v>
      </c>
      <c r="K47" s="23">
        <f>I47+J47</f>
        <v>0</v>
      </c>
    </row>
    <row r="48" spans="1:11" ht="51">
      <c r="A48" s="25"/>
      <c r="B48" s="25" t="s">
        <v>445</v>
      </c>
      <c r="C48" s="23">
        <v>1</v>
      </c>
      <c r="D48" s="23"/>
      <c r="E48" s="23">
        <f>C48+D48</f>
        <v>1</v>
      </c>
      <c r="F48" s="23">
        <v>1</v>
      </c>
      <c r="G48" s="23"/>
      <c r="H48" s="23">
        <f>F48+G48</f>
        <v>1</v>
      </c>
      <c r="I48" s="23">
        <f>F48-C48</f>
        <v>0</v>
      </c>
      <c r="J48" s="23">
        <f>G48-D48</f>
        <v>0</v>
      </c>
      <c r="K48" s="23">
        <f>I48+J48</f>
        <v>0</v>
      </c>
    </row>
    <row r="49" spans="1:11" ht="15" customHeight="1">
      <c r="A49" s="136" t="s">
        <v>269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</row>
    <row r="50" spans="1:11" s="7" customFormat="1" ht="14.25">
      <c r="A50" s="27" t="s">
        <v>246</v>
      </c>
      <c r="B50" s="27" t="s">
        <v>247</v>
      </c>
      <c r="C50" s="142"/>
      <c r="D50" s="142"/>
      <c r="E50" s="142"/>
      <c r="F50" s="142"/>
      <c r="G50" s="142"/>
      <c r="H50" s="142"/>
      <c r="I50" s="142"/>
      <c r="J50" s="142"/>
      <c r="K50" s="142"/>
    </row>
    <row r="51" spans="1:11" s="7" customFormat="1" ht="25.5">
      <c r="A51" s="27"/>
      <c r="B51" s="25" t="s">
        <v>446</v>
      </c>
      <c r="C51" s="23">
        <v>50000</v>
      </c>
      <c r="D51" s="23"/>
      <c r="E51" s="23">
        <f>C51+D51</f>
        <v>50000</v>
      </c>
      <c r="F51" s="23">
        <v>50000</v>
      </c>
      <c r="G51" s="23"/>
      <c r="H51" s="23">
        <f>F51+G51</f>
        <v>50000</v>
      </c>
      <c r="I51" s="23">
        <f>F51-C51</f>
        <v>0</v>
      </c>
      <c r="J51" s="23">
        <f>G51-D51</f>
        <v>0</v>
      </c>
      <c r="K51" s="23">
        <f>I51+J51</f>
        <v>0</v>
      </c>
    </row>
    <row r="52" spans="1:11" ht="15" customHeight="1">
      <c r="A52" s="136" t="s">
        <v>394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</row>
    <row r="53" spans="1:11" s="7" customFormat="1" ht="14.25">
      <c r="A53" s="27">
        <v>4</v>
      </c>
      <c r="B53" s="28" t="s">
        <v>270</v>
      </c>
      <c r="C53" s="142"/>
      <c r="D53" s="142"/>
      <c r="E53" s="142"/>
      <c r="F53" s="142"/>
      <c r="G53" s="142"/>
      <c r="H53" s="142"/>
      <c r="I53" s="142"/>
      <c r="J53" s="142"/>
      <c r="K53" s="142"/>
    </row>
    <row r="54" spans="1:11" s="7" customFormat="1" ht="51">
      <c r="A54" s="27"/>
      <c r="B54" s="25" t="s">
        <v>447</v>
      </c>
      <c r="C54" s="23">
        <v>100</v>
      </c>
      <c r="D54" s="23"/>
      <c r="E54" s="23">
        <f>C54+D54</f>
        <v>100</v>
      </c>
      <c r="F54" s="23">
        <v>100</v>
      </c>
      <c r="G54" s="23"/>
      <c r="H54" s="23">
        <f>F54+G54</f>
        <v>100</v>
      </c>
      <c r="I54" s="23">
        <f>F54-C54</f>
        <v>0</v>
      </c>
      <c r="J54" s="23">
        <f>G54-D54</f>
        <v>0</v>
      </c>
      <c r="K54" s="23">
        <f>I54+J54</f>
        <v>0</v>
      </c>
    </row>
    <row r="55" spans="1:11" ht="16.149999999999999" customHeight="1">
      <c r="A55" s="98" t="s">
        <v>271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</row>
    <row r="56" spans="1:11" ht="33" customHeight="1">
      <c r="A56" s="140" t="s">
        <v>249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</row>
    <row r="57" spans="1:11" ht="17.45" customHeight="1">
      <c r="A57" s="134" t="s">
        <v>471</v>
      </c>
      <c r="B57" s="134"/>
      <c r="C57" s="134"/>
      <c r="D57" s="134"/>
      <c r="E57" s="134"/>
      <c r="F57" s="134"/>
      <c r="G57" s="134"/>
      <c r="H57" s="134"/>
      <c r="I57" s="134"/>
      <c r="J57" s="134"/>
      <c r="K57" s="134"/>
    </row>
    <row r="58" spans="1:11" ht="16.149999999999999" customHeight="1">
      <c r="A58" s="148" t="s">
        <v>250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</row>
    <row r="59" spans="1:11">
      <c r="A59" s="134" t="s">
        <v>251</v>
      </c>
      <c r="B59" s="134"/>
      <c r="C59" s="134"/>
      <c r="D59" s="134"/>
      <c r="E59" s="134"/>
      <c r="F59" s="134"/>
      <c r="G59" s="134"/>
      <c r="H59" s="134"/>
      <c r="I59" s="134"/>
      <c r="J59" s="134"/>
      <c r="K59" s="134"/>
    </row>
    <row r="60" spans="1:11" ht="17.45" customHeight="1">
      <c r="A60" s="147" t="s">
        <v>183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</row>
    <row r="61" spans="1:11" ht="28.15" customHeight="1">
      <c r="A61" s="137" t="s">
        <v>153</v>
      </c>
      <c r="B61" s="137" t="s">
        <v>154</v>
      </c>
      <c r="C61" s="139" t="s">
        <v>184</v>
      </c>
      <c r="D61" s="139"/>
      <c r="E61" s="139"/>
      <c r="F61" s="139" t="s">
        <v>185</v>
      </c>
      <c r="G61" s="139"/>
      <c r="H61" s="139"/>
      <c r="I61" s="138" t="s">
        <v>252</v>
      </c>
      <c r="J61" s="139"/>
      <c r="K61" s="139"/>
    </row>
    <row r="62" spans="1:11" s="5" customFormat="1" ht="26.25" customHeight="1">
      <c r="A62" s="137"/>
      <c r="B62" s="137"/>
      <c r="C62" s="4" t="s">
        <v>222</v>
      </c>
      <c r="D62" s="4" t="s">
        <v>223</v>
      </c>
      <c r="E62" s="4" t="s">
        <v>224</v>
      </c>
      <c r="F62" s="4" t="s">
        <v>222</v>
      </c>
      <c r="G62" s="4" t="s">
        <v>223</v>
      </c>
      <c r="H62" s="4" t="s">
        <v>224</v>
      </c>
      <c r="I62" s="4" t="s">
        <v>222</v>
      </c>
      <c r="J62" s="4" t="s">
        <v>223</v>
      </c>
      <c r="K62" s="4" t="s">
        <v>224</v>
      </c>
    </row>
    <row r="63" spans="1:11" ht="15">
      <c r="A63" s="25"/>
      <c r="B63" s="25" t="s">
        <v>186</v>
      </c>
      <c r="C63" s="23"/>
      <c r="D63" s="23"/>
      <c r="E63" s="23">
        <f>C63+D63</f>
        <v>0</v>
      </c>
      <c r="F63" s="23">
        <v>50</v>
      </c>
      <c r="G63" s="23"/>
      <c r="H63" s="23">
        <f>F63+G63</f>
        <v>50</v>
      </c>
      <c r="I63" s="39"/>
      <c r="J63" s="39"/>
      <c r="K63" s="39"/>
    </row>
    <row r="64" spans="1:11" ht="28.9" customHeight="1">
      <c r="A64" s="143" t="s">
        <v>253</v>
      </c>
      <c r="B64" s="143"/>
      <c r="C64" s="143"/>
      <c r="D64" s="143"/>
      <c r="E64" s="143"/>
      <c r="F64" s="143"/>
      <c r="G64" s="143"/>
      <c r="H64" s="143"/>
      <c r="I64" s="143"/>
      <c r="J64" s="143"/>
      <c r="K64" s="143"/>
    </row>
    <row r="65" spans="1:11" ht="19.5" customHeight="1">
      <c r="A65" s="99" t="s">
        <v>18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</row>
    <row r="66" spans="1:11" ht="15">
      <c r="A66" s="25"/>
      <c r="B66" s="25" t="s">
        <v>158</v>
      </c>
      <c r="C66" s="25"/>
      <c r="D66" s="25"/>
      <c r="E66" s="25"/>
      <c r="F66" s="8"/>
      <c r="G66" s="8"/>
      <c r="H66" s="8"/>
      <c r="I66" s="8"/>
      <c r="J66" s="8"/>
      <c r="K66" s="8"/>
    </row>
    <row r="67" spans="1:11" ht="75">
      <c r="A67" s="23">
        <v>2</v>
      </c>
      <c r="B67" s="32" t="s">
        <v>442</v>
      </c>
      <c r="C67" s="45"/>
      <c r="D67" s="49"/>
      <c r="E67" s="49">
        <f>C67+D67</f>
        <v>0</v>
      </c>
      <c r="F67" s="45">
        <v>50000</v>
      </c>
      <c r="G67" s="49"/>
      <c r="H67" s="49">
        <f>F67+G67</f>
        <v>50000</v>
      </c>
      <c r="I67" s="49"/>
      <c r="J67" s="49"/>
      <c r="K67" s="49"/>
    </row>
    <row r="68" spans="1:11" ht="30.6" customHeight="1">
      <c r="A68" s="150" t="s">
        <v>255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</row>
    <row r="69" spans="1:11" ht="15">
      <c r="A69" s="99" t="s">
        <v>18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</row>
    <row r="70" spans="1:11" s="7" customFormat="1" ht="14.25">
      <c r="A70" s="27" t="s">
        <v>242</v>
      </c>
      <c r="B70" s="27" t="s">
        <v>243</v>
      </c>
      <c r="C70" s="23"/>
      <c r="D70" s="23"/>
      <c r="E70" s="23"/>
      <c r="F70" s="23"/>
      <c r="G70" s="23"/>
      <c r="H70" s="23"/>
      <c r="I70" s="37"/>
      <c r="J70" s="37"/>
      <c r="K70" s="37"/>
    </row>
    <row r="71" spans="1:11" ht="51">
      <c r="A71" s="25"/>
      <c r="B71" s="53" t="s">
        <v>443</v>
      </c>
      <c r="C71" s="42"/>
      <c r="D71" s="49"/>
      <c r="E71" s="49"/>
      <c r="F71" s="42">
        <v>50000</v>
      </c>
      <c r="G71" s="49"/>
      <c r="H71" s="49">
        <f>F71+G71</f>
        <v>50000</v>
      </c>
      <c r="I71" s="49"/>
      <c r="J71" s="49"/>
      <c r="K71" s="49"/>
    </row>
    <row r="72" spans="1:11" s="7" customFormat="1" ht="14.25">
      <c r="A72" s="27" t="s">
        <v>244</v>
      </c>
      <c r="B72" s="35" t="s">
        <v>245</v>
      </c>
      <c r="C72" s="33"/>
      <c r="D72" s="33"/>
      <c r="E72" s="33"/>
      <c r="F72" s="33"/>
      <c r="G72" s="33"/>
      <c r="H72" s="33"/>
      <c r="I72" s="51"/>
      <c r="J72" s="41"/>
      <c r="K72" s="51"/>
    </row>
    <row r="73" spans="1:11" ht="51">
      <c r="A73" s="25"/>
      <c r="B73" s="30" t="s">
        <v>444</v>
      </c>
      <c r="C73" s="31"/>
      <c r="D73" s="31"/>
      <c r="E73" s="31"/>
      <c r="F73" s="19">
        <v>1</v>
      </c>
      <c r="G73" s="19"/>
      <c r="H73" s="19">
        <f>F73+G73</f>
        <v>1</v>
      </c>
      <c r="I73" s="41"/>
      <c r="J73" s="41"/>
      <c r="K73" s="41"/>
    </row>
    <row r="74" spans="1:11" ht="51">
      <c r="A74" s="25"/>
      <c r="B74" s="30" t="s">
        <v>445</v>
      </c>
      <c r="C74" s="50"/>
      <c r="D74" s="31"/>
      <c r="E74" s="31"/>
      <c r="F74" s="19">
        <v>1</v>
      </c>
      <c r="G74" s="19"/>
      <c r="H74" s="19">
        <v>1</v>
      </c>
      <c r="I74" s="41"/>
      <c r="J74" s="41"/>
      <c r="K74" s="41"/>
    </row>
    <row r="75" spans="1:11" s="7" customFormat="1" ht="14.25">
      <c r="A75" s="27" t="s">
        <v>246</v>
      </c>
      <c r="B75" s="35" t="s">
        <v>247</v>
      </c>
      <c r="C75" s="33"/>
      <c r="D75" s="33"/>
      <c r="E75" s="33"/>
      <c r="F75" s="33"/>
      <c r="G75" s="33"/>
      <c r="H75" s="33"/>
      <c r="I75" s="51"/>
      <c r="J75" s="41"/>
      <c r="K75" s="51"/>
    </row>
    <row r="76" spans="1:11" ht="25.5">
      <c r="A76" s="25"/>
      <c r="B76" s="30" t="s">
        <v>448</v>
      </c>
      <c r="C76" s="31"/>
      <c r="D76" s="31"/>
      <c r="E76" s="31"/>
      <c r="F76" s="31">
        <v>50000</v>
      </c>
      <c r="G76" s="31"/>
      <c r="H76" s="31">
        <f>F76+G76</f>
        <v>50000</v>
      </c>
      <c r="I76" s="41"/>
      <c r="J76" s="41"/>
      <c r="K76" s="41"/>
    </row>
    <row r="77" spans="1:11" s="7" customFormat="1" ht="14.25">
      <c r="A77" s="27">
        <v>4</v>
      </c>
      <c r="B77" s="29" t="s">
        <v>270</v>
      </c>
      <c r="C77" s="33"/>
      <c r="D77" s="33"/>
      <c r="E77" s="33"/>
      <c r="F77" s="33"/>
      <c r="G77" s="33"/>
      <c r="H77" s="33"/>
      <c r="I77" s="51"/>
      <c r="J77" s="41"/>
      <c r="K77" s="51"/>
    </row>
    <row r="78" spans="1:11" ht="51">
      <c r="A78" s="25"/>
      <c r="B78" s="30" t="s">
        <v>447</v>
      </c>
      <c r="C78" s="31"/>
      <c r="D78" s="31"/>
      <c r="E78" s="31"/>
      <c r="F78" s="31">
        <v>100</v>
      </c>
      <c r="G78" s="31"/>
      <c r="H78" s="31">
        <f>F78+G78</f>
        <v>100</v>
      </c>
      <c r="I78" s="41"/>
      <c r="J78" s="41"/>
      <c r="K78" s="41"/>
    </row>
    <row r="79" spans="1:11" ht="17.45" customHeight="1">
      <c r="A79" s="150" t="s">
        <v>254</v>
      </c>
      <c r="B79" s="150"/>
      <c r="C79" s="150"/>
      <c r="D79" s="150"/>
      <c r="E79" s="150"/>
      <c r="F79" s="150"/>
      <c r="G79" s="150"/>
      <c r="H79" s="150"/>
      <c r="I79" s="150"/>
      <c r="J79" s="150"/>
      <c r="K79" s="150"/>
    </row>
    <row r="80" spans="1:11" ht="15">
      <c r="A80" s="120" t="s">
        <v>19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</row>
    <row r="81" spans="1:11" ht="14.1" customHeight="1">
      <c r="A81" s="151" t="s">
        <v>256</v>
      </c>
      <c r="B81" s="151"/>
      <c r="C81" s="151"/>
      <c r="D81" s="151"/>
      <c r="E81" s="151"/>
      <c r="F81" s="151"/>
      <c r="G81" s="151"/>
      <c r="H81" s="151"/>
      <c r="I81" s="151"/>
      <c r="J81" s="151"/>
      <c r="K81" s="151"/>
    </row>
    <row r="82" spans="1:11" ht="17.45" customHeight="1">
      <c r="A82" s="134" t="s">
        <v>257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</row>
    <row r="84" spans="1:11" ht="15" customHeight="1">
      <c r="A84" s="149" t="s">
        <v>267</v>
      </c>
      <c r="B84" s="147"/>
      <c r="C84" s="147"/>
      <c r="D84" s="147"/>
      <c r="E84" s="147"/>
      <c r="F84" s="147"/>
      <c r="G84" s="147"/>
      <c r="H84" s="147"/>
      <c r="I84" s="147"/>
      <c r="J84" s="147"/>
      <c r="K84" s="147"/>
    </row>
    <row r="86" spans="1:11" ht="60">
      <c r="A86" s="25" t="s">
        <v>188</v>
      </c>
      <c r="B86" s="25" t="s">
        <v>154</v>
      </c>
      <c r="C86" s="6" t="s">
        <v>258</v>
      </c>
      <c r="D86" s="6" t="s">
        <v>259</v>
      </c>
      <c r="E86" s="6" t="s">
        <v>260</v>
      </c>
      <c r="F86" s="6" t="s">
        <v>239</v>
      </c>
      <c r="G86" s="6" t="s">
        <v>261</v>
      </c>
      <c r="H86" s="6" t="s">
        <v>262</v>
      </c>
    </row>
    <row r="87" spans="1:11" ht="15">
      <c r="A87" s="25" t="s">
        <v>151</v>
      </c>
      <c r="B87" s="25" t="s">
        <v>164</v>
      </c>
      <c r="C87" s="25" t="s">
        <v>174</v>
      </c>
      <c r="D87" s="25" t="s">
        <v>182</v>
      </c>
      <c r="E87" s="25" t="s">
        <v>181</v>
      </c>
      <c r="F87" s="25" t="s">
        <v>189</v>
      </c>
      <c r="G87" s="25" t="s">
        <v>180</v>
      </c>
      <c r="H87" s="25" t="s">
        <v>190</v>
      </c>
    </row>
    <row r="88" spans="1:11" ht="15">
      <c r="A88" s="25" t="s">
        <v>191</v>
      </c>
      <c r="B88" s="25" t="s">
        <v>192</v>
      </c>
      <c r="C88" s="25" t="s">
        <v>157</v>
      </c>
      <c r="D88" s="25"/>
      <c r="E88" s="25"/>
      <c r="F88" s="25">
        <f>E88-D88</f>
        <v>0</v>
      </c>
      <c r="G88" s="25" t="s">
        <v>157</v>
      </c>
      <c r="H88" s="25" t="s">
        <v>157</v>
      </c>
    </row>
    <row r="89" spans="1:11" ht="15">
      <c r="A89" s="25"/>
      <c r="B89" s="25" t="s">
        <v>193</v>
      </c>
      <c r="C89" s="25" t="s">
        <v>157</v>
      </c>
      <c r="D89" s="25"/>
      <c r="E89" s="25"/>
      <c r="F89" s="25">
        <f>E89-D89</f>
        <v>0</v>
      </c>
      <c r="G89" s="25" t="s">
        <v>157</v>
      </c>
      <c r="H89" s="25" t="s">
        <v>157</v>
      </c>
    </row>
    <row r="90" spans="1:11" ht="45">
      <c r="A90" s="25"/>
      <c r="B90" s="25" t="s">
        <v>194</v>
      </c>
      <c r="C90" s="25" t="s">
        <v>157</v>
      </c>
      <c r="D90" s="25"/>
      <c r="E90" s="25"/>
      <c r="F90" s="25">
        <f>E90-D90</f>
        <v>0</v>
      </c>
      <c r="G90" s="25" t="s">
        <v>157</v>
      </c>
      <c r="H90" s="25" t="s">
        <v>157</v>
      </c>
    </row>
    <row r="91" spans="1:11" ht="15">
      <c r="A91" s="25"/>
      <c r="B91" s="25" t="s">
        <v>195</v>
      </c>
      <c r="C91" s="25" t="s">
        <v>157</v>
      </c>
      <c r="D91" s="25"/>
      <c r="E91" s="25"/>
      <c r="F91" s="25"/>
      <c r="G91" s="25" t="s">
        <v>157</v>
      </c>
      <c r="H91" s="25" t="s">
        <v>157</v>
      </c>
    </row>
    <row r="92" spans="1:11" ht="15">
      <c r="A92" s="25"/>
      <c r="B92" s="25" t="s">
        <v>196</v>
      </c>
      <c r="C92" s="25" t="s">
        <v>157</v>
      </c>
      <c r="D92" s="25"/>
      <c r="E92" s="25"/>
      <c r="F92" s="25"/>
      <c r="G92" s="25" t="s">
        <v>157</v>
      </c>
      <c r="H92" s="25" t="s">
        <v>157</v>
      </c>
    </row>
    <row r="93" spans="1:11">
      <c r="A93" s="136" t="s">
        <v>292</v>
      </c>
      <c r="B93" s="137"/>
      <c r="C93" s="137"/>
      <c r="D93" s="137"/>
      <c r="E93" s="137"/>
      <c r="F93" s="137"/>
      <c r="G93" s="137"/>
      <c r="H93" s="137"/>
    </row>
    <row r="94" spans="1:11" ht="30">
      <c r="A94" s="25" t="s">
        <v>164</v>
      </c>
      <c r="B94" s="25" t="s">
        <v>198</v>
      </c>
      <c r="C94" s="25" t="s">
        <v>157</v>
      </c>
      <c r="D94" s="25"/>
      <c r="E94" s="25"/>
      <c r="F94" s="25">
        <f>E94-D94</f>
        <v>0</v>
      </c>
      <c r="G94" s="25" t="s">
        <v>157</v>
      </c>
      <c r="H94" s="25" t="s">
        <v>157</v>
      </c>
    </row>
    <row r="95" spans="1:11">
      <c r="A95" s="136" t="s">
        <v>348</v>
      </c>
      <c r="B95" s="137"/>
      <c r="C95" s="137"/>
      <c r="D95" s="137"/>
      <c r="E95" s="137"/>
      <c r="F95" s="137"/>
      <c r="G95" s="137"/>
      <c r="H95" s="137"/>
    </row>
    <row r="96" spans="1:11">
      <c r="A96" s="137" t="s">
        <v>200</v>
      </c>
      <c r="B96" s="137"/>
      <c r="C96" s="137"/>
      <c r="D96" s="137"/>
      <c r="E96" s="137"/>
      <c r="F96" s="137"/>
      <c r="G96" s="137"/>
      <c r="H96" s="137"/>
    </row>
    <row r="97" spans="1:11" ht="15">
      <c r="A97" s="25" t="s">
        <v>166</v>
      </c>
      <c r="B97" s="25" t="s">
        <v>201</v>
      </c>
      <c r="C97" s="25"/>
      <c r="D97" s="25"/>
      <c r="E97" s="25"/>
      <c r="F97" s="25"/>
      <c r="G97" s="25"/>
      <c r="H97" s="25"/>
    </row>
    <row r="98" spans="1:11" ht="30">
      <c r="A98" s="25"/>
      <c r="B98" s="25" t="s">
        <v>202</v>
      </c>
      <c r="C98" s="25"/>
      <c r="D98" s="25"/>
      <c r="E98" s="25"/>
      <c r="F98" s="25">
        <f>E98-D98</f>
        <v>0</v>
      </c>
      <c r="G98" s="25"/>
      <c r="H98" s="25"/>
    </row>
    <row r="99" spans="1:11" ht="13.5" thickBot="1">
      <c r="A99" s="144" t="s">
        <v>203</v>
      </c>
      <c r="B99" s="145"/>
      <c r="C99" s="145"/>
      <c r="D99" s="145"/>
      <c r="E99" s="145"/>
      <c r="F99" s="145"/>
      <c r="G99" s="145"/>
      <c r="H99" s="146"/>
    </row>
    <row r="100" spans="1:11" ht="21" customHeight="1">
      <c r="A100" s="25"/>
      <c r="B100" s="26" t="s">
        <v>291</v>
      </c>
      <c r="C100" s="25"/>
      <c r="D100" s="25"/>
      <c r="E100" s="25"/>
      <c r="F100" s="25">
        <f>E100-D100</f>
        <v>0</v>
      </c>
      <c r="G100" s="25"/>
      <c r="H100" s="25"/>
    </row>
    <row r="101" spans="1:11" ht="16.5" customHeight="1">
      <c r="A101" s="25"/>
      <c r="B101" s="25" t="s">
        <v>205</v>
      </c>
      <c r="C101" s="25"/>
      <c r="D101" s="25"/>
      <c r="E101" s="25"/>
      <c r="F101" s="25"/>
      <c r="G101" s="25"/>
      <c r="H101" s="25"/>
    </row>
    <row r="102" spans="1:11" ht="30">
      <c r="A102" s="25" t="s">
        <v>167</v>
      </c>
      <c r="B102" s="25" t="s">
        <v>206</v>
      </c>
      <c r="C102" s="25" t="s">
        <v>157</v>
      </c>
      <c r="D102" s="25"/>
      <c r="E102" s="25"/>
      <c r="F102" s="25"/>
      <c r="G102" s="25" t="s">
        <v>157</v>
      </c>
      <c r="H102" s="25" t="s">
        <v>157</v>
      </c>
    </row>
    <row r="103" spans="1:11" ht="22.9" customHeight="1">
      <c r="A103" s="135" t="s">
        <v>344</v>
      </c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</row>
    <row r="104" spans="1:11" ht="18" customHeight="1">
      <c r="A104" s="135" t="s">
        <v>57</v>
      </c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</row>
    <row r="105" spans="1:11" ht="18" customHeight="1">
      <c r="A105" s="135" t="s">
        <v>263</v>
      </c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</row>
    <row r="106" spans="1:11" ht="27.2" customHeight="1">
      <c r="A106" s="133" t="s">
        <v>449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</row>
    <row r="107" spans="1:11" ht="30" customHeight="1">
      <c r="A107" s="135" t="s">
        <v>450</v>
      </c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</row>
    <row r="108" spans="1:11" ht="24.75" customHeight="1">
      <c r="A108" s="135" t="s">
        <v>455</v>
      </c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</row>
    <row r="109" spans="1:11" ht="21" customHeight="1">
      <c r="A109" s="135" t="s">
        <v>349</v>
      </c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</row>
    <row r="110" spans="1:11" ht="15.75">
      <c r="B110" s="9" t="s">
        <v>284</v>
      </c>
      <c r="C110" s="9"/>
      <c r="D110" s="9"/>
      <c r="E110" s="132" t="s">
        <v>32</v>
      </c>
      <c r="F110" s="132"/>
      <c r="G110" s="132"/>
    </row>
  </sheetData>
  <mergeCells count="73">
    <mergeCell ref="A12:K12"/>
    <mergeCell ref="A13:A14"/>
    <mergeCell ref="B13:B14"/>
    <mergeCell ref="C13:E13"/>
    <mergeCell ref="D6:K6"/>
    <mergeCell ref="H1:K1"/>
    <mergeCell ref="H2:K2"/>
    <mergeCell ref="A3:K3"/>
    <mergeCell ref="D4:K4"/>
    <mergeCell ref="D5:K5"/>
    <mergeCell ref="F13:H13"/>
    <mergeCell ref="I13:K13"/>
    <mergeCell ref="A17:K17"/>
    <mergeCell ref="A20:K20"/>
    <mergeCell ref="F43:H43"/>
    <mergeCell ref="D7:K7"/>
    <mergeCell ref="D8:K8"/>
    <mergeCell ref="C10:K10"/>
    <mergeCell ref="B11:K11"/>
    <mergeCell ref="A39:K39"/>
    <mergeCell ref="A26:E26"/>
    <mergeCell ref="A33:E33"/>
    <mergeCell ref="C53:E53"/>
    <mergeCell ref="F53:H53"/>
    <mergeCell ref="C46:E46"/>
    <mergeCell ref="F41:H41"/>
    <mergeCell ref="F50:H50"/>
    <mergeCell ref="I53:K53"/>
    <mergeCell ref="A49:K49"/>
    <mergeCell ref="A41:A42"/>
    <mergeCell ref="C50:E50"/>
    <mergeCell ref="B41:B42"/>
    <mergeCell ref="C41:E41"/>
    <mergeCell ref="I43:K43"/>
    <mergeCell ref="A45:K45"/>
    <mergeCell ref="F46:H46"/>
    <mergeCell ref="I46:K46"/>
    <mergeCell ref="I41:K41"/>
    <mergeCell ref="C43:E43"/>
    <mergeCell ref="A84:K84"/>
    <mergeCell ref="A93:H93"/>
    <mergeCell ref="A68:K68"/>
    <mergeCell ref="A69:K69"/>
    <mergeCell ref="A79:K79"/>
    <mergeCell ref="A80:K80"/>
    <mergeCell ref="A81:K81"/>
    <mergeCell ref="A82:K82"/>
    <mergeCell ref="A65:K65"/>
    <mergeCell ref="A61:A62"/>
    <mergeCell ref="B61:B62"/>
    <mergeCell ref="A99:H99"/>
    <mergeCell ref="A103:K103"/>
    <mergeCell ref="A104:K104"/>
    <mergeCell ref="C61:E61"/>
    <mergeCell ref="F61:H61"/>
    <mergeCell ref="A55:K55"/>
    <mergeCell ref="I61:K61"/>
    <mergeCell ref="A56:K56"/>
    <mergeCell ref="I50:K50"/>
    <mergeCell ref="A52:K52"/>
    <mergeCell ref="A64:K64"/>
    <mergeCell ref="A57:K57"/>
    <mergeCell ref="A58:K58"/>
    <mergeCell ref="A59:K59"/>
    <mergeCell ref="A60:K60"/>
    <mergeCell ref="E110:G110"/>
    <mergeCell ref="A106:K106"/>
    <mergeCell ref="A107:K107"/>
    <mergeCell ref="A108:K108"/>
    <mergeCell ref="A109:K109"/>
    <mergeCell ref="A95:H95"/>
    <mergeCell ref="A96:H96"/>
    <mergeCell ref="A105:K105"/>
  </mergeCells>
  <phoneticPr fontId="17" type="noConversion"/>
  <pageMargins left="0.9055118110236221" right="0.31496062992125984" top="0.35433070866141736" bottom="0.35433070866141736" header="0.31496062992125984" footer="0.31496062992125984"/>
  <pageSetup paperSize="9" scale="60" orientation="portrait" r:id="rId1"/>
  <rowBreaks count="1" manualBreakCount="1">
    <brk id="5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K108"/>
  <sheetViews>
    <sheetView view="pageBreakPreview" topLeftCell="A85" zoomScale="95" zoomScaleNormal="100" workbookViewId="0">
      <selection activeCell="F75" sqref="F75"/>
    </sheetView>
  </sheetViews>
  <sheetFormatPr defaultColWidth="34" defaultRowHeight="12.75"/>
  <cols>
    <col min="1" max="1" width="5" style="11" customWidth="1"/>
    <col min="2" max="2" width="33" style="11" customWidth="1"/>
    <col min="3" max="3" width="10" style="11" customWidth="1"/>
    <col min="4" max="4" width="10.7109375" style="11" customWidth="1"/>
    <col min="5" max="5" width="11.8554687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9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359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24.75" customHeight="1">
      <c r="A8" s="36" t="s">
        <v>214</v>
      </c>
      <c r="B8" s="36" t="s">
        <v>120</v>
      </c>
      <c r="C8" s="36">
        <v>1020</v>
      </c>
      <c r="D8" s="126" t="s">
        <v>121</v>
      </c>
      <c r="E8" s="126"/>
      <c r="F8" s="126"/>
      <c r="G8" s="126"/>
      <c r="H8" s="126"/>
      <c r="I8" s="126"/>
      <c r="J8" s="126"/>
      <c r="K8" s="126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40.5" customHeight="1">
      <c r="A10" s="36" t="s">
        <v>218</v>
      </c>
      <c r="B10" s="36" t="s">
        <v>219</v>
      </c>
      <c r="C10" s="122" t="s">
        <v>103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24" customHeight="1">
      <c r="A12" s="123" t="s">
        <v>360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124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125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/>
      <c r="D16" s="45">
        <v>120.149</v>
      </c>
      <c r="E16" s="45">
        <f>C16+D16</f>
        <v>120.149</v>
      </c>
      <c r="F16" s="45"/>
      <c r="G16" s="45">
        <v>120.149</v>
      </c>
      <c r="H16" s="45">
        <f>F16+G16</f>
        <v>120.149</v>
      </c>
      <c r="I16" s="45">
        <f>C16-F16</f>
        <v>0</v>
      </c>
      <c r="J16" s="45">
        <f>D16-G16</f>
        <v>0</v>
      </c>
      <c r="K16" s="45">
        <f>I16+J16</f>
        <v>0</v>
      </c>
    </row>
    <row r="17" spans="1:11">
      <c r="A17" s="123" t="s">
        <v>414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74.25" customHeight="1">
      <c r="A19" s="31">
        <v>1</v>
      </c>
      <c r="B19" s="30" t="s">
        <v>122</v>
      </c>
      <c r="C19" s="45"/>
      <c r="D19" s="45">
        <v>120.149</v>
      </c>
      <c r="E19" s="45">
        <f>C19+D19</f>
        <v>120.149</v>
      </c>
      <c r="F19" s="45"/>
      <c r="G19" s="45">
        <v>120.149</v>
      </c>
      <c r="H19" s="45">
        <f>F19+G19</f>
        <v>120.149</v>
      </c>
      <c r="I19" s="45">
        <f>C19-F19</f>
        <v>0</v>
      </c>
      <c r="J19" s="45">
        <f>D19-G19</f>
        <v>0</v>
      </c>
      <c r="K19" s="45">
        <f>I19+J19</f>
        <v>0</v>
      </c>
    </row>
    <row r="20" spans="1:11" ht="21.6" customHeight="1">
      <c r="A20" s="123" t="s">
        <v>323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120.149</v>
      </c>
      <c r="D27" s="31">
        <f>SUM(D29:D32)</f>
        <v>120.149</v>
      </c>
      <c r="E27" s="31">
        <f>SUM(E29:E32)</f>
        <v>0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>
        <v>120.149</v>
      </c>
      <c r="D32" s="31">
        <v>120.149</v>
      </c>
      <c r="E32" s="31">
        <f>C32-D32</f>
        <v>0</v>
      </c>
    </row>
    <row r="33" spans="1:11" ht="13.5" customHeight="1">
      <c r="A33" s="103" t="s">
        <v>104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9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51">
      <c r="A44" s="30">
        <v>1</v>
      </c>
      <c r="B44" s="30" t="s">
        <v>123</v>
      </c>
      <c r="C44" s="47"/>
      <c r="D44" s="43">
        <v>120149</v>
      </c>
      <c r="E44" s="43">
        <f>C44+D44</f>
        <v>120149</v>
      </c>
      <c r="F44" s="43"/>
      <c r="G44" s="43">
        <v>120149</v>
      </c>
      <c r="H44" s="43">
        <f>F44+G44</f>
        <v>120149</v>
      </c>
      <c r="I44" s="48">
        <f>F44-C44</f>
        <v>0</v>
      </c>
      <c r="J44" s="43">
        <f>G44-D44</f>
        <v>0</v>
      </c>
      <c r="K44" s="43">
        <f>I44+J44</f>
        <v>0</v>
      </c>
    </row>
    <row r="45" spans="1:11">
      <c r="A45" s="98" t="s">
        <v>124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s="18" customFormat="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38.25">
      <c r="A47" s="30">
        <v>2</v>
      </c>
      <c r="B47" s="30" t="s">
        <v>125</v>
      </c>
      <c r="C47" s="31"/>
      <c r="D47" s="31">
        <v>10</v>
      </c>
      <c r="E47" s="31">
        <f>C47+D47</f>
        <v>10</v>
      </c>
      <c r="F47" s="31"/>
      <c r="G47" s="31">
        <v>10</v>
      </c>
      <c r="H47" s="31">
        <f>F47+G47</f>
        <v>10</v>
      </c>
      <c r="I47" s="31">
        <f>F47-C47</f>
        <v>0</v>
      </c>
      <c r="J47" s="31">
        <f>G47-D47</f>
        <v>0</v>
      </c>
      <c r="K47" s="31">
        <f>I47+J47</f>
        <v>0</v>
      </c>
    </row>
    <row r="48" spans="1:11">
      <c r="A48" s="98" t="s">
        <v>327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s="18" customFormat="1" ht="14.25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ht="30">
      <c r="A50" s="30">
        <v>3</v>
      </c>
      <c r="B50" s="21" t="s">
        <v>126</v>
      </c>
      <c r="C50" s="43"/>
      <c r="D50" s="43">
        <v>12015</v>
      </c>
      <c r="E50" s="43">
        <f>C50+D50</f>
        <v>12015</v>
      </c>
      <c r="F50" s="43"/>
      <c r="G50" s="31">
        <v>12015</v>
      </c>
      <c r="H50" s="31">
        <f>F50+G50</f>
        <v>12015</v>
      </c>
      <c r="I50" s="31">
        <f>F50-C50</f>
        <v>0</v>
      </c>
      <c r="J50" s="31">
        <f>G50-D50</f>
        <v>0</v>
      </c>
      <c r="K50" s="31">
        <f>I50+J50</f>
        <v>0</v>
      </c>
    </row>
    <row r="51" spans="1:11">
      <c r="A51" s="98" t="s">
        <v>271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1" s="18" customFormat="1" ht="14.25">
      <c r="A52" s="85">
        <v>4</v>
      </c>
      <c r="B52" s="86" t="s">
        <v>270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ht="25.5">
      <c r="A53" s="78">
        <v>4</v>
      </c>
      <c r="B53" s="87" t="s">
        <v>105</v>
      </c>
      <c r="C53" s="80"/>
      <c r="D53" s="80">
        <v>100</v>
      </c>
      <c r="E53" s="80">
        <f>C53+D53</f>
        <v>100</v>
      </c>
      <c r="F53" s="80"/>
      <c r="G53" s="68">
        <v>100</v>
      </c>
      <c r="H53" s="68">
        <f>F53+G53</f>
        <v>100</v>
      </c>
      <c r="I53" s="68">
        <f>F53-C53</f>
        <v>0</v>
      </c>
      <c r="J53" s="68">
        <f>G53-D53</f>
        <v>0</v>
      </c>
      <c r="K53" s="68">
        <f>I53+J53</f>
        <v>0</v>
      </c>
    </row>
    <row r="54" spans="1:11">
      <c r="A54" s="98" t="s">
        <v>271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</row>
    <row r="55" spans="1:11" ht="33" customHeight="1">
      <c r="A55" s="101" t="s">
        <v>249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 ht="13.15" customHeight="1">
      <c r="A56" s="108" t="s">
        <v>333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3.15" customHeight="1">
      <c r="A57" s="93" t="s">
        <v>250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108" t="s">
        <v>251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7.45" customHeight="1">
      <c r="A59" s="104" t="s">
        <v>183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 ht="28.15" customHeight="1">
      <c r="A60" s="92" t="s">
        <v>153</v>
      </c>
      <c r="B60" s="92" t="s">
        <v>154</v>
      </c>
      <c r="C60" s="95" t="s">
        <v>184</v>
      </c>
      <c r="D60" s="95"/>
      <c r="E60" s="95"/>
      <c r="F60" s="95" t="s">
        <v>185</v>
      </c>
      <c r="G60" s="95"/>
      <c r="H60" s="95"/>
      <c r="I60" s="105" t="s">
        <v>252</v>
      </c>
      <c r="J60" s="95"/>
      <c r="K60" s="95"/>
    </row>
    <row r="61" spans="1:11" s="15" customFormat="1" ht="24.75" customHeight="1">
      <c r="A61" s="92"/>
      <c r="B61" s="92"/>
      <c r="C61" s="14" t="s">
        <v>222</v>
      </c>
      <c r="D61" s="14" t="s">
        <v>223</v>
      </c>
      <c r="E61" s="14" t="s">
        <v>224</v>
      </c>
      <c r="F61" s="14" t="s">
        <v>222</v>
      </c>
      <c r="G61" s="14" t="s">
        <v>223</v>
      </c>
      <c r="H61" s="14" t="s">
        <v>224</v>
      </c>
      <c r="I61" s="14" t="s">
        <v>222</v>
      </c>
      <c r="J61" s="14" t="s">
        <v>223</v>
      </c>
      <c r="K61" s="14" t="s">
        <v>224</v>
      </c>
    </row>
    <row r="62" spans="1:11" ht="18" customHeight="1">
      <c r="A62" s="30"/>
      <c r="B62" s="30" t="s">
        <v>186</v>
      </c>
      <c r="C62" s="45"/>
      <c r="D62" s="45"/>
      <c r="E62" s="45">
        <f>C62+D62</f>
        <v>0</v>
      </c>
      <c r="F62" s="45"/>
      <c r="G62" s="45">
        <v>120.149</v>
      </c>
      <c r="H62" s="45">
        <f>F62+G62</f>
        <v>120.149</v>
      </c>
      <c r="I62" s="45"/>
      <c r="J62" s="45"/>
      <c r="K62" s="45"/>
    </row>
    <row r="63" spans="1:11" ht="28.9" customHeight="1">
      <c r="A63" s="96" t="s">
        <v>253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</row>
    <row r="64" spans="1:11" ht="20.65" customHeight="1">
      <c r="A64" s="99" t="s">
        <v>18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</row>
    <row r="65" spans="1:11" ht="15">
      <c r="A65" s="30"/>
      <c r="B65" s="30" t="s">
        <v>158</v>
      </c>
      <c r="C65" s="30"/>
      <c r="D65" s="30"/>
      <c r="E65" s="30"/>
      <c r="F65" s="19"/>
      <c r="G65" s="19"/>
      <c r="H65" s="19"/>
      <c r="I65" s="19"/>
      <c r="J65" s="19"/>
      <c r="K65" s="19"/>
    </row>
    <row r="66" spans="1:11" ht="76.5">
      <c r="A66" s="30"/>
      <c r="B66" s="30" t="s">
        <v>122</v>
      </c>
      <c r="C66" s="45"/>
      <c r="D66" s="45"/>
      <c r="E66" s="45">
        <f>C66+D66</f>
        <v>0</v>
      </c>
      <c r="F66" s="45"/>
      <c r="G66" s="45">
        <v>120.149</v>
      </c>
      <c r="H66" s="46">
        <f>F66+G66</f>
        <v>120.149</v>
      </c>
      <c r="I66" s="46"/>
      <c r="J66" s="46"/>
      <c r="K66" s="46"/>
    </row>
    <row r="67" spans="1:11" ht="30.6" customHeight="1">
      <c r="A67" s="94" t="s">
        <v>255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</row>
    <row r="68" spans="1:11" ht="15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</row>
    <row r="69" spans="1:11" s="18" customFormat="1" ht="14.25">
      <c r="A69" s="35" t="s">
        <v>242</v>
      </c>
      <c r="B69" s="35" t="s">
        <v>313</v>
      </c>
      <c r="C69" s="31"/>
      <c r="D69" s="31"/>
      <c r="E69" s="31"/>
      <c r="F69" s="31"/>
      <c r="G69" s="31"/>
      <c r="H69" s="31"/>
      <c r="I69" s="41"/>
      <c r="J69" s="41"/>
      <c r="K69" s="41"/>
    </row>
    <row r="70" spans="1:11" ht="51.95" customHeight="1">
      <c r="A70" s="30"/>
      <c r="B70" s="30" t="str">
        <f>B44</f>
        <v>Обсяг видатків на забезпечення капітального ремонту віконних блоків та вхідних дверей із заміною їх на метаолопластикові</v>
      </c>
      <c r="C70" s="43"/>
      <c r="D70" s="42"/>
      <c r="E70" s="42">
        <f t="shared" ref="E70:E76" si="0">C70+D70</f>
        <v>0</v>
      </c>
      <c r="F70" s="43"/>
      <c r="G70" s="43">
        <v>120149</v>
      </c>
      <c r="H70" s="16">
        <f>F70+G70</f>
        <v>120149</v>
      </c>
      <c r="I70" s="41"/>
      <c r="J70" s="41"/>
      <c r="K70" s="41"/>
    </row>
    <row r="71" spans="1:11" s="18" customFormat="1" ht="14.25">
      <c r="A71" s="35" t="s">
        <v>244</v>
      </c>
      <c r="B71" s="35" t="s">
        <v>314</v>
      </c>
      <c r="C71" s="33"/>
      <c r="D71" s="33"/>
      <c r="E71" s="42">
        <f t="shared" si="0"/>
        <v>0</v>
      </c>
      <c r="F71" s="33"/>
      <c r="G71" s="33"/>
      <c r="H71" s="33"/>
      <c r="I71" s="41"/>
      <c r="J71" s="41"/>
      <c r="K71" s="41"/>
    </row>
    <row r="72" spans="1:11" ht="46.5" customHeight="1">
      <c r="A72" s="30"/>
      <c r="B72" s="30" t="str">
        <f>B47</f>
        <v>Заміна віконних блоків та вхідних дверей із заміною їх на металопластикові</v>
      </c>
      <c r="C72" s="31"/>
      <c r="D72" s="31"/>
      <c r="E72" s="50">
        <f t="shared" si="0"/>
        <v>0</v>
      </c>
      <c r="F72" s="31"/>
      <c r="G72" s="31">
        <v>10</v>
      </c>
      <c r="H72" s="31">
        <f>F72+G72</f>
        <v>10</v>
      </c>
      <c r="I72" s="41"/>
      <c r="J72" s="41"/>
      <c r="K72" s="41"/>
    </row>
    <row r="73" spans="1:11" s="18" customFormat="1" ht="14.25">
      <c r="A73" s="35" t="s">
        <v>246</v>
      </c>
      <c r="B73" s="35" t="s">
        <v>315</v>
      </c>
      <c r="C73" s="33"/>
      <c r="D73" s="33"/>
      <c r="E73" s="42">
        <f t="shared" si="0"/>
        <v>0</v>
      </c>
      <c r="F73" s="33"/>
      <c r="G73" s="33"/>
      <c r="H73" s="33"/>
      <c r="I73" s="41"/>
      <c r="J73" s="41"/>
      <c r="K73" s="41"/>
    </row>
    <row r="74" spans="1:11" ht="47.85" customHeight="1">
      <c r="A74" s="30"/>
      <c r="B74" s="21" t="str">
        <f>B50</f>
        <v>Середні витрати на заміну одного віконного, дверного блоку</v>
      </c>
      <c r="C74" s="43"/>
      <c r="D74" s="42"/>
      <c r="E74" s="42">
        <f t="shared" si="0"/>
        <v>0</v>
      </c>
      <c r="F74" s="43"/>
      <c r="G74" s="52">
        <v>12015</v>
      </c>
      <c r="H74" s="31">
        <f>F74+G74</f>
        <v>12015</v>
      </c>
      <c r="I74" s="41"/>
      <c r="J74" s="41"/>
      <c r="K74" s="41"/>
    </row>
    <row r="75" spans="1:11" s="18" customFormat="1" ht="14.25">
      <c r="A75" s="85">
        <v>4</v>
      </c>
      <c r="B75" s="86" t="s">
        <v>270</v>
      </c>
      <c r="C75" s="33"/>
      <c r="D75" s="33"/>
      <c r="E75" s="42">
        <f t="shared" si="0"/>
        <v>0</v>
      </c>
      <c r="F75" s="33"/>
      <c r="G75" s="33"/>
      <c r="H75" s="33"/>
      <c r="I75" s="41"/>
      <c r="J75" s="41"/>
      <c r="K75" s="41"/>
    </row>
    <row r="76" spans="1:11" ht="47.85" customHeight="1">
      <c r="A76" s="78">
        <v>4</v>
      </c>
      <c r="B76" s="87" t="s">
        <v>105</v>
      </c>
      <c r="C76" s="43"/>
      <c r="D76" s="42"/>
      <c r="E76" s="42">
        <f t="shared" si="0"/>
        <v>0</v>
      </c>
      <c r="F76" s="43"/>
      <c r="G76" s="52">
        <v>100</v>
      </c>
      <c r="H76" s="31">
        <f>F76+G76</f>
        <v>100</v>
      </c>
      <c r="I76" s="41"/>
      <c r="J76" s="41"/>
      <c r="K76" s="41"/>
    </row>
    <row r="77" spans="1:11" ht="17.45" customHeight="1">
      <c r="A77" s="94" t="s">
        <v>254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</row>
    <row r="78" spans="1:11" ht="13.15" customHeight="1">
      <c r="A78" s="120" t="s">
        <v>19</v>
      </c>
      <c r="B78" s="120"/>
      <c r="C78" s="120"/>
      <c r="D78" s="120"/>
      <c r="E78" s="120"/>
      <c r="F78" s="120"/>
      <c r="G78" s="120"/>
      <c r="H78" s="120"/>
      <c r="I78" s="120"/>
      <c r="J78" s="120"/>
      <c r="K78" s="120"/>
    </row>
    <row r="79" spans="1:11" ht="14.1" customHeight="1">
      <c r="A79" s="97" t="s">
        <v>256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</row>
    <row r="80" spans="1:11" ht="13.15" customHeight="1">
      <c r="A80" s="108" t="s">
        <v>257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2" spans="1:11" ht="15" customHeight="1">
      <c r="A82" s="123" t="s">
        <v>267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</row>
    <row r="84" spans="1:11" ht="72">
      <c r="A84" s="30" t="s">
        <v>188</v>
      </c>
      <c r="B84" s="30" t="s">
        <v>154</v>
      </c>
      <c r="C84" s="16" t="s">
        <v>258</v>
      </c>
      <c r="D84" s="16" t="s">
        <v>259</v>
      </c>
      <c r="E84" s="16" t="s">
        <v>260</v>
      </c>
      <c r="F84" s="16" t="s">
        <v>239</v>
      </c>
      <c r="G84" s="16" t="s">
        <v>261</v>
      </c>
      <c r="H84" s="16" t="s">
        <v>262</v>
      </c>
    </row>
    <row r="85" spans="1:11" ht="15">
      <c r="A85" s="30" t="s">
        <v>151</v>
      </c>
      <c r="B85" s="30" t="s">
        <v>164</v>
      </c>
      <c r="C85" s="30" t="s">
        <v>174</v>
      </c>
      <c r="D85" s="30" t="s">
        <v>182</v>
      </c>
      <c r="E85" s="30" t="s">
        <v>181</v>
      </c>
      <c r="F85" s="30" t="s">
        <v>189</v>
      </c>
      <c r="G85" s="30" t="s">
        <v>180</v>
      </c>
      <c r="H85" s="30" t="s">
        <v>190</v>
      </c>
    </row>
    <row r="86" spans="1:11" ht="15">
      <c r="A86" s="30" t="s">
        <v>191</v>
      </c>
      <c r="B86" s="30" t="s">
        <v>192</v>
      </c>
      <c r="C86" s="30" t="s">
        <v>157</v>
      </c>
      <c r="D86" s="30"/>
      <c r="E86" s="30"/>
      <c r="F86" s="30">
        <f>E86-D86</f>
        <v>0</v>
      </c>
      <c r="G86" s="30" t="s">
        <v>157</v>
      </c>
      <c r="H86" s="30" t="s">
        <v>157</v>
      </c>
    </row>
    <row r="87" spans="1:11" ht="15">
      <c r="A87" s="30"/>
      <c r="B87" s="30" t="s">
        <v>193</v>
      </c>
      <c r="C87" s="30" t="s">
        <v>157</v>
      </c>
      <c r="D87" s="30"/>
      <c r="E87" s="30"/>
      <c r="F87" s="30">
        <f>E87-D87</f>
        <v>0</v>
      </c>
      <c r="G87" s="30" t="s">
        <v>157</v>
      </c>
      <c r="H87" s="30" t="s">
        <v>157</v>
      </c>
    </row>
    <row r="88" spans="1:11" ht="45">
      <c r="A88" s="30"/>
      <c r="B88" s="30" t="s">
        <v>194</v>
      </c>
      <c r="C88" s="30" t="s">
        <v>157</v>
      </c>
      <c r="D88" s="30"/>
      <c r="E88" s="30"/>
      <c r="F88" s="30">
        <f>E88-D88</f>
        <v>0</v>
      </c>
      <c r="G88" s="30" t="s">
        <v>157</v>
      </c>
      <c r="H88" s="30" t="s">
        <v>157</v>
      </c>
    </row>
    <row r="89" spans="1:11" ht="15">
      <c r="A89" s="30"/>
      <c r="B89" s="30" t="s">
        <v>195</v>
      </c>
      <c r="C89" s="30" t="s">
        <v>157</v>
      </c>
      <c r="D89" s="30"/>
      <c r="E89" s="30"/>
      <c r="F89" s="30"/>
      <c r="G89" s="30" t="s">
        <v>157</v>
      </c>
      <c r="H89" s="30" t="s">
        <v>157</v>
      </c>
    </row>
    <row r="90" spans="1:11" ht="15">
      <c r="A90" s="30"/>
      <c r="B90" s="30" t="s">
        <v>196</v>
      </c>
      <c r="C90" s="30" t="s">
        <v>157</v>
      </c>
      <c r="D90" s="30"/>
      <c r="E90" s="30"/>
      <c r="F90" s="30"/>
      <c r="G90" s="30" t="s">
        <v>157</v>
      </c>
      <c r="H90" s="30" t="s">
        <v>157</v>
      </c>
    </row>
    <row r="91" spans="1:11">
      <c r="A91" s="103" t="s">
        <v>292</v>
      </c>
      <c r="B91" s="92"/>
      <c r="C91" s="92"/>
      <c r="D91" s="92"/>
      <c r="E91" s="92"/>
      <c r="F91" s="92"/>
      <c r="G91" s="92"/>
      <c r="H91" s="92"/>
    </row>
    <row r="92" spans="1:11" ht="30">
      <c r="A92" s="30" t="s">
        <v>164</v>
      </c>
      <c r="B92" s="30" t="s">
        <v>198</v>
      </c>
      <c r="C92" s="30" t="s">
        <v>157</v>
      </c>
      <c r="D92" s="30"/>
      <c r="E92" s="30"/>
      <c r="F92" s="30">
        <f>E92-D92</f>
        <v>0</v>
      </c>
      <c r="G92" s="30" t="s">
        <v>157</v>
      </c>
      <c r="H92" s="30" t="s">
        <v>157</v>
      </c>
    </row>
    <row r="93" spans="1:11">
      <c r="A93" s="103" t="s">
        <v>348</v>
      </c>
      <c r="B93" s="92"/>
      <c r="C93" s="92"/>
      <c r="D93" s="92"/>
      <c r="E93" s="92"/>
      <c r="F93" s="92"/>
      <c r="G93" s="92"/>
      <c r="H93" s="92"/>
    </row>
    <row r="94" spans="1:11">
      <c r="A94" s="92" t="s">
        <v>200</v>
      </c>
      <c r="B94" s="92"/>
      <c r="C94" s="92"/>
      <c r="D94" s="92"/>
      <c r="E94" s="92"/>
      <c r="F94" s="92"/>
      <c r="G94" s="92"/>
      <c r="H94" s="92"/>
    </row>
    <row r="95" spans="1:11" ht="15">
      <c r="A95" s="30" t="s">
        <v>166</v>
      </c>
      <c r="B95" s="30" t="s">
        <v>201</v>
      </c>
      <c r="C95" s="30"/>
      <c r="D95" s="30"/>
      <c r="E95" s="30"/>
      <c r="F95" s="30"/>
      <c r="G95" s="30"/>
      <c r="H95" s="30"/>
    </row>
    <row r="96" spans="1:11" ht="15">
      <c r="A96" s="30"/>
      <c r="B96" s="30" t="s">
        <v>202</v>
      </c>
      <c r="C96" s="30"/>
      <c r="D96" s="30"/>
      <c r="E96" s="30"/>
      <c r="F96" s="30">
        <f>E96-D96</f>
        <v>0</v>
      </c>
      <c r="G96" s="30"/>
      <c r="H96" s="30"/>
    </row>
    <row r="97" spans="1:11" ht="13.5" thickBot="1">
      <c r="A97" s="114" t="s">
        <v>203</v>
      </c>
      <c r="B97" s="115"/>
      <c r="C97" s="115"/>
      <c r="D97" s="115"/>
      <c r="E97" s="115"/>
      <c r="F97" s="115"/>
      <c r="G97" s="115"/>
      <c r="H97" s="116"/>
    </row>
    <row r="98" spans="1:11" ht="30">
      <c r="A98" s="30"/>
      <c r="B98" s="32" t="s">
        <v>291</v>
      </c>
      <c r="C98" s="30"/>
      <c r="D98" s="30"/>
      <c r="E98" s="30"/>
      <c r="F98" s="30">
        <f>E98-D98</f>
        <v>0</v>
      </c>
      <c r="G98" s="30"/>
      <c r="H98" s="30"/>
    </row>
    <row r="99" spans="1:11" ht="30">
      <c r="A99" s="30"/>
      <c r="B99" s="30" t="s">
        <v>205</v>
      </c>
      <c r="C99" s="30"/>
      <c r="D99" s="30"/>
      <c r="E99" s="30"/>
      <c r="F99" s="30"/>
      <c r="G99" s="30"/>
      <c r="H99" s="30"/>
    </row>
    <row r="100" spans="1:11" ht="30">
      <c r="A100" s="30" t="s">
        <v>167</v>
      </c>
      <c r="B100" s="30" t="s">
        <v>206</v>
      </c>
      <c r="C100" s="30" t="s">
        <v>157</v>
      </c>
      <c r="D100" s="30"/>
      <c r="E100" s="30"/>
      <c r="F100" s="30"/>
      <c r="G100" s="30" t="s">
        <v>157</v>
      </c>
      <c r="H100" s="30" t="s">
        <v>157</v>
      </c>
    </row>
    <row r="101" spans="1:11" ht="22.9" customHeight="1">
      <c r="A101" s="106" t="s">
        <v>344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</row>
    <row r="102" spans="1:11" ht="18" customHeight="1">
      <c r="A102" s="106" t="s">
        <v>114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</row>
    <row r="103" spans="1:11" ht="18" customHeight="1">
      <c r="A103" s="106" t="s">
        <v>263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</row>
    <row r="104" spans="1:11">
      <c r="A104" s="107" t="s">
        <v>24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</row>
    <row r="105" spans="1:11" ht="14.1" customHeight="1">
      <c r="A105" s="106" t="s">
        <v>127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</row>
    <row r="106" spans="1:11" ht="15">
      <c r="A106" s="118" t="s">
        <v>144</v>
      </c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</row>
    <row r="107" spans="1:11" ht="21" customHeight="1">
      <c r="A107" s="106" t="s">
        <v>349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15.75">
      <c r="B108" s="20" t="s">
        <v>284</v>
      </c>
      <c r="C108" s="20"/>
      <c r="D108" s="20"/>
      <c r="E108" s="119" t="s">
        <v>32</v>
      </c>
      <c r="F108" s="119"/>
      <c r="G108" s="119"/>
    </row>
  </sheetData>
  <mergeCells count="73">
    <mergeCell ref="E108:G108"/>
    <mergeCell ref="A104:K104"/>
    <mergeCell ref="A105:K105"/>
    <mergeCell ref="A106:K106"/>
    <mergeCell ref="A107:K107"/>
    <mergeCell ref="A102:K102"/>
    <mergeCell ref="A103:K103"/>
    <mergeCell ref="A79:K79"/>
    <mergeCell ref="A80:K80"/>
    <mergeCell ref="A82:K82"/>
    <mergeCell ref="A91:H91"/>
    <mergeCell ref="A101:K101"/>
    <mergeCell ref="A93:H93"/>
    <mergeCell ref="A94:H94"/>
    <mergeCell ref="A97:H97"/>
    <mergeCell ref="A78:K78"/>
    <mergeCell ref="A56:K56"/>
    <mergeCell ref="A57:K57"/>
    <mergeCell ref="A58:K58"/>
    <mergeCell ref="A59:K59"/>
    <mergeCell ref="A60:A61"/>
    <mergeCell ref="B60:B61"/>
    <mergeCell ref="A64:K64"/>
    <mergeCell ref="A67:K67"/>
    <mergeCell ref="A68:K68"/>
    <mergeCell ref="A77:K77"/>
    <mergeCell ref="C60:E60"/>
    <mergeCell ref="F60:H60"/>
    <mergeCell ref="I60:K60"/>
    <mergeCell ref="A63:K63"/>
    <mergeCell ref="A55:K55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C52:E52"/>
    <mergeCell ref="F52:H52"/>
    <mergeCell ref="I52:K52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A54:K54"/>
    <mergeCell ref="D7:K7"/>
    <mergeCell ref="D8:K8"/>
    <mergeCell ref="A12:K12"/>
    <mergeCell ref="A13:A14"/>
    <mergeCell ref="B13:B14"/>
    <mergeCell ref="C13:E13"/>
    <mergeCell ref="F13:H13"/>
    <mergeCell ref="I13:K13"/>
    <mergeCell ref="D5:K5"/>
    <mergeCell ref="D6:K6"/>
    <mergeCell ref="C10:K10"/>
    <mergeCell ref="B11:K11"/>
    <mergeCell ref="H1:K1"/>
    <mergeCell ref="H2:K2"/>
    <mergeCell ref="A3:K3"/>
    <mergeCell ref="D4:K4"/>
  </mergeCells>
  <phoneticPr fontId="17" type="noConversion"/>
  <pageMargins left="0.75" right="0.75" top="1" bottom="0.35" header="0.5" footer="0.5"/>
  <pageSetup paperSize="9" scale="63" orientation="portrait" r:id="rId1"/>
  <headerFooter alignWithMargins="0"/>
  <rowBreaks count="1" manualBreakCount="1">
    <brk id="5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K116"/>
  <sheetViews>
    <sheetView view="pageBreakPreview" topLeftCell="A65" zoomScaleNormal="100" zoomScaleSheetLayoutView="100" workbookViewId="0">
      <selection activeCell="F52" sqref="F52:H52"/>
    </sheetView>
  </sheetViews>
  <sheetFormatPr defaultColWidth="34" defaultRowHeight="12.75"/>
  <cols>
    <col min="1" max="1" width="5" style="11" customWidth="1"/>
    <col min="2" max="2" width="33" style="11" customWidth="1"/>
    <col min="3" max="3" width="11.140625" style="11" customWidth="1"/>
    <col min="4" max="4" width="9.42578125" style="11" customWidth="1"/>
    <col min="5" max="5" width="10.570312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9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9.75" customHeight="1">
      <c r="A4" s="36" t="s">
        <v>209</v>
      </c>
      <c r="B4" s="36" t="s">
        <v>272</v>
      </c>
      <c r="C4" s="36"/>
      <c r="D4" s="112" t="s">
        <v>359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6.75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22.15" customHeight="1">
      <c r="A8" s="36" t="s">
        <v>214</v>
      </c>
      <c r="B8" s="36" t="s">
        <v>128</v>
      </c>
      <c r="C8" s="36" t="s">
        <v>106</v>
      </c>
      <c r="D8" s="126" t="s">
        <v>129</v>
      </c>
      <c r="E8" s="126"/>
      <c r="F8" s="126"/>
      <c r="G8" s="126"/>
      <c r="H8" s="126"/>
      <c r="I8" s="126"/>
      <c r="J8" s="126"/>
      <c r="K8" s="126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68.25" customHeight="1">
      <c r="A10" s="36" t="s">
        <v>218</v>
      </c>
      <c r="B10" s="36" t="s">
        <v>219</v>
      </c>
      <c r="C10" s="122" t="s">
        <v>141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24" customHeight="1">
      <c r="A12" s="123" t="s">
        <v>360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124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125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>
        <v>48.85</v>
      </c>
      <c r="D16" s="45">
        <v>12.3</v>
      </c>
      <c r="E16" s="45">
        <f>C16+D16</f>
        <v>61.150000000000006</v>
      </c>
      <c r="F16" s="45">
        <v>48.587000000000003</v>
      </c>
      <c r="G16" s="45">
        <v>12.3</v>
      </c>
      <c r="H16" s="45">
        <f>F16+G16</f>
        <v>60.887</v>
      </c>
      <c r="I16" s="45">
        <f>C16-F16</f>
        <v>0.26299999999999812</v>
      </c>
      <c r="J16" s="45">
        <f>D16-G16</f>
        <v>0</v>
      </c>
      <c r="K16" s="45">
        <f>I16+J16</f>
        <v>0.26299999999999812</v>
      </c>
    </row>
    <row r="17" spans="1:11">
      <c r="A17" s="123" t="s">
        <v>130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25.5">
      <c r="A19" s="31">
        <v>1</v>
      </c>
      <c r="B19" s="30" t="s">
        <v>131</v>
      </c>
      <c r="C19" s="45">
        <v>28.5</v>
      </c>
      <c r="D19" s="45"/>
      <c r="E19" s="45">
        <f>C19+D19</f>
        <v>28.5</v>
      </c>
      <c r="F19" s="45">
        <v>28.478999999999999</v>
      </c>
      <c r="G19" s="45"/>
      <c r="H19" s="45">
        <f>F19+G19</f>
        <v>28.478999999999999</v>
      </c>
      <c r="I19" s="45">
        <f t="shared" ref="I19:J21" si="0">C19-F19</f>
        <v>2.1000000000000796E-2</v>
      </c>
      <c r="J19" s="45">
        <f t="shared" si="0"/>
        <v>0</v>
      </c>
      <c r="K19" s="45">
        <f>I19+J19</f>
        <v>2.1000000000000796E-2</v>
      </c>
    </row>
    <row r="20" spans="1:11" ht="38.25">
      <c r="A20" s="31">
        <v>2</v>
      </c>
      <c r="B20" s="30" t="s">
        <v>132</v>
      </c>
      <c r="C20" s="45">
        <v>12.7</v>
      </c>
      <c r="D20" s="45">
        <v>12.3</v>
      </c>
      <c r="E20" s="45">
        <f>C20+D20</f>
        <v>25</v>
      </c>
      <c r="F20" s="45">
        <v>12.693</v>
      </c>
      <c r="G20" s="45">
        <v>12.3</v>
      </c>
      <c r="H20" s="45">
        <f>F20+G20</f>
        <v>24.993000000000002</v>
      </c>
      <c r="I20" s="45">
        <f t="shared" si="0"/>
        <v>6.9999999999996732E-3</v>
      </c>
      <c r="J20" s="45">
        <f t="shared" si="0"/>
        <v>0</v>
      </c>
      <c r="K20" s="45">
        <f>I20+J20</f>
        <v>6.9999999999996732E-3</v>
      </c>
    </row>
    <row r="21" spans="1:11" ht="30.75" customHeight="1">
      <c r="A21" s="31">
        <v>3</v>
      </c>
      <c r="B21" s="30" t="s">
        <v>133</v>
      </c>
      <c r="C21" s="45">
        <v>7.65</v>
      </c>
      <c r="D21" s="45"/>
      <c r="E21" s="45">
        <f>C21+D21</f>
        <v>7.65</v>
      </c>
      <c r="F21" s="45">
        <v>7.415</v>
      </c>
      <c r="G21" s="45"/>
      <c r="H21" s="45">
        <f>F21+G21</f>
        <v>7.415</v>
      </c>
      <c r="I21" s="45">
        <f t="shared" si="0"/>
        <v>0.23500000000000032</v>
      </c>
      <c r="J21" s="45">
        <f t="shared" si="0"/>
        <v>0</v>
      </c>
      <c r="K21" s="45">
        <f>I21+J21</f>
        <v>0.23500000000000032</v>
      </c>
    </row>
    <row r="22" spans="1:11" ht="21.6" customHeight="1">
      <c r="A22" s="123" t="s">
        <v>323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</row>
    <row r="23" spans="1:11" ht="36">
      <c r="A23" s="30" t="s">
        <v>153</v>
      </c>
      <c r="B23" s="30" t="s">
        <v>154</v>
      </c>
      <c r="C23" s="16" t="s">
        <v>237</v>
      </c>
      <c r="D23" s="16" t="s">
        <v>238</v>
      </c>
      <c r="E23" s="16" t="s">
        <v>239</v>
      </c>
    </row>
    <row r="24" spans="1:11" ht="15">
      <c r="A24" s="30" t="s">
        <v>151</v>
      </c>
      <c r="B24" s="30" t="s">
        <v>156</v>
      </c>
      <c r="C24" s="30" t="s">
        <v>157</v>
      </c>
      <c r="D24" s="30"/>
      <c r="E24" s="30" t="s">
        <v>157</v>
      </c>
    </row>
    <row r="25" spans="1:11" ht="15">
      <c r="A25" s="30"/>
      <c r="B25" s="30" t="s">
        <v>158</v>
      </c>
      <c r="C25" s="30"/>
      <c r="D25" s="30"/>
      <c r="E25" s="30"/>
    </row>
    <row r="26" spans="1:11" ht="15">
      <c r="A26" s="30" t="s">
        <v>159</v>
      </c>
      <c r="B26" s="30" t="s">
        <v>160</v>
      </c>
      <c r="C26" s="30" t="s">
        <v>157</v>
      </c>
      <c r="D26" s="30"/>
      <c r="E26" s="30" t="s">
        <v>157</v>
      </c>
    </row>
    <row r="27" spans="1:11" ht="15">
      <c r="A27" s="30" t="s">
        <v>161</v>
      </c>
      <c r="B27" s="30" t="s">
        <v>162</v>
      </c>
      <c r="C27" s="30" t="s">
        <v>157</v>
      </c>
      <c r="D27" s="30"/>
      <c r="E27" s="30" t="s">
        <v>157</v>
      </c>
    </row>
    <row r="28" spans="1:11">
      <c r="A28" s="92" t="s">
        <v>163</v>
      </c>
      <c r="B28" s="92"/>
      <c r="C28" s="92"/>
      <c r="D28" s="92"/>
      <c r="E28" s="92"/>
    </row>
    <row r="29" spans="1:11" ht="15">
      <c r="A29" s="30" t="s">
        <v>164</v>
      </c>
      <c r="B29" s="30" t="s">
        <v>165</v>
      </c>
      <c r="C29" s="31">
        <f>SUM(C31:C34)</f>
        <v>12.3</v>
      </c>
      <c r="D29" s="31">
        <f>SUM(D31:D34)</f>
        <v>12.3</v>
      </c>
      <c r="E29" s="31">
        <f>SUM(E31:E34)</f>
        <v>0</v>
      </c>
    </row>
    <row r="30" spans="1:11" ht="15">
      <c r="A30" s="30"/>
      <c r="B30" s="30" t="s">
        <v>158</v>
      </c>
      <c r="C30" s="31"/>
      <c r="D30" s="31"/>
      <c r="E30" s="31"/>
    </row>
    <row r="31" spans="1:11" ht="15">
      <c r="A31" s="30" t="s">
        <v>166</v>
      </c>
      <c r="B31" s="30" t="s">
        <v>160</v>
      </c>
      <c r="C31" s="31"/>
      <c r="D31" s="31"/>
      <c r="E31" s="31">
        <f>C31-D31</f>
        <v>0</v>
      </c>
    </row>
    <row r="32" spans="1:11" ht="15">
      <c r="A32" s="30" t="s">
        <v>167</v>
      </c>
      <c r="B32" s="30" t="s">
        <v>168</v>
      </c>
      <c r="C32" s="31"/>
      <c r="D32" s="31"/>
      <c r="E32" s="31">
        <f>C32-D32</f>
        <v>0</v>
      </c>
    </row>
    <row r="33" spans="1:11" ht="15">
      <c r="A33" s="30" t="s">
        <v>169</v>
      </c>
      <c r="B33" s="30" t="s">
        <v>170</v>
      </c>
      <c r="C33" s="31"/>
      <c r="D33" s="31"/>
      <c r="E33" s="31">
        <f>C33-D33</f>
        <v>0</v>
      </c>
    </row>
    <row r="34" spans="1:11" ht="15">
      <c r="A34" s="30" t="s">
        <v>171</v>
      </c>
      <c r="B34" s="30" t="s">
        <v>172</v>
      </c>
      <c r="C34" s="31">
        <v>12.3</v>
      </c>
      <c r="D34" s="31">
        <v>12.3</v>
      </c>
      <c r="E34" s="31">
        <f>C34-D34</f>
        <v>0</v>
      </c>
    </row>
    <row r="35" spans="1:11" ht="37.9" customHeight="1">
      <c r="A35" s="103" t="s">
        <v>23</v>
      </c>
      <c r="B35" s="92"/>
      <c r="C35" s="92"/>
      <c r="D35" s="92"/>
      <c r="E35" s="92"/>
    </row>
    <row r="36" spans="1:11" ht="15">
      <c r="A36" s="30" t="s">
        <v>174</v>
      </c>
      <c r="B36" s="30" t="s">
        <v>175</v>
      </c>
      <c r="C36" s="30" t="s">
        <v>157</v>
      </c>
      <c r="D36" s="30"/>
      <c r="E36" s="30"/>
    </row>
    <row r="37" spans="1:11" ht="15">
      <c r="A37" s="30"/>
      <c r="B37" s="30" t="s">
        <v>158</v>
      </c>
      <c r="C37" s="30"/>
      <c r="D37" s="30"/>
      <c r="E37" s="30"/>
    </row>
    <row r="38" spans="1:11" ht="15">
      <c r="A38" s="30" t="s">
        <v>176</v>
      </c>
      <c r="B38" s="30" t="s">
        <v>160</v>
      </c>
      <c r="C38" s="30" t="s">
        <v>157</v>
      </c>
      <c r="D38" s="30"/>
      <c r="E38" s="30"/>
    </row>
    <row r="39" spans="1:11" ht="15">
      <c r="A39" s="30" t="s">
        <v>177</v>
      </c>
      <c r="B39" s="30" t="s">
        <v>172</v>
      </c>
      <c r="C39" s="30" t="s">
        <v>157</v>
      </c>
      <c r="D39" s="30"/>
      <c r="E39" s="30"/>
    </row>
    <row r="41" spans="1:11" ht="16.149999999999999" customHeight="1">
      <c r="A41" s="123" t="s">
        <v>9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</row>
    <row r="43" spans="1:11">
      <c r="A43" s="92" t="s">
        <v>153</v>
      </c>
      <c r="B43" s="92" t="s">
        <v>154</v>
      </c>
      <c r="C43" s="92" t="s">
        <v>178</v>
      </c>
      <c r="D43" s="92"/>
      <c r="E43" s="92"/>
      <c r="F43" s="92" t="s">
        <v>179</v>
      </c>
      <c r="G43" s="92"/>
      <c r="H43" s="92"/>
      <c r="I43" s="92" t="s">
        <v>155</v>
      </c>
      <c r="J43" s="92"/>
      <c r="K43" s="92"/>
    </row>
    <row r="44" spans="1:11" ht="22.5">
      <c r="A44" s="92"/>
      <c r="B44" s="92"/>
      <c r="C44" s="17" t="s">
        <v>297</v>
      </c>
      <c r="D44" s="17" t="s">
        <v>265</v>
      </c>
      <c r="E44" s="14" t="s">
        <v>224</v>
      </c>
      <c r="F44" s="17" t="s">
        <v>297</v>
      </c>
      <c r="G44" s="17" t="s">
        <v>265</v>
      </c>
      <c r="H44" s="14" t="s">
        <v>224</v>
      </c>
      <c r="I44" s="17" t="s">
        <v>297</v>
      </c>
      <c r="J44" s="17" t="s">
        <v>265</v>
      </c>
      <c r="K44" s="14" t="s">
        <v>224</v>
      </c>
    </row>
    <row r="45" spans="1:11" s="18" customFormat="1" ht="14.25">
      <c r="A45" s="35" t="s">
        <v>242</v>
      </c>
      <c r="B45" s="35" t="s">
        <v>243</v>
      </c>
      <c r="C45" s="91"/>
      <c r="D45" s="91"/>
      <c r="E45" s="91"/>
      <c r="F45" s="91"/>
      <c r="G45" s="91"/>
      <c r="H45" s="91"/>
      <c r="I45" s="91"/>
      <c r="J45" s="91"/>
      <c r="K45" s="91"/>
    </row>
    <row r="46" spans="1:11">
      <c r="A46" s="30">
        <v>1</v>
      </c>
      <c r="B46" s="30" t="s">
        <v>134</v>
      </c>
      <c r="C46" s="47">
        <v>48850</v>
      </c>
      <c r="D46" s="43">
        <v>12300</v>
      </c>
      <c r="E46" s="43">
        <f>C46+D46</f>
        <v>61150</v>
      </c>
      <c r="F46" s="43">
        <v>48587</v>
      </c>
      <c r="G46" s="43">
        <v>12300</v>
      </c>
      <c r="H46" s="43">
        <f>F46+G46</f>
        <v>60887</v>
      </c>
      <c r="I46" s="48">
        <f>F46-C46</f>
        <v>-263</v>
      </c>
      <c r="J46" s="43">
        <f>G46-D46</f>
        <v>0</v>
      </c>
      <c r="K46" s="43">
        <f>I46+J46</f>
        <v>-263</v>
      </c>
    </row>
    <row r="47" spans="1:11">
      <c r="A47" s="98" t="s">
        <v>135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18" customFormat="1" ht="14.25">
      <c r="A48" s="35" t="s">
        <v>244</v>
      </c>
      <c r="B48" s="35" t="s">
        <v>245</v>
      </c>
      <c r="C48" s="91"/>
      <c r="D48" s="91"/>
      <c r="E48" s="91"/>
      <c r="F48" s="91"/>
      <c r="G48" s="91"/>
      <c r="H48" s="91"/>
      <c r="I48" s="91"/>
      <c r="J48" s="91"/>
      <c r="K48" s="91"/>
    </row>
    <row r="49" spans="1:11" s="18" customFormat="1" ht="38.25">
      <c r="A49" s="30">
        <v>1</v>
      </c>
      <c r="B49" s="30" t="s">
        <v>136</v>
      </c>
      <c r="C49" s="31">
        <v>3</v>
      </c>
      <c r="D49" s="31"/>
      <c r="E49" s="31">
        <f>C49+D49</f>
        <v>3</v>
      </c>
      <c r="F49" s="31">
        <v>3</v>
      </c>
      <c r="G49" s="31"/>
      <c r="H49" s="31">
        <f>F49+G49</f>
        <v>3</v>
      </c>
      <c r="I49" s="31">
        <f>F49-C49</f>
        <v>0</v>
      </c>
      <c r="J49" s="31">
        <f>G49-D49</f>
        <v>0</v>
      </c>
      <c r="K49" s="31">
        <f>I49+J49</f>
        <v>0</v>
      </c>
    </row>
    <row r="50" spans="1:11" ht="38.25">
      <c r="A50" s="30">
        <v>2</v>
      </c>
      <c r="B50" s="30" t="s">
        <v>137</v>
      </c>
      <c r="C50" s="31"/>
      <c r="D50" s="31">
        <v>1</v>
      </c>
      <c r="E50" s="31">
        <f>C50+D50</f>
        <v>1</v>
      </c>
      <c r="F50" s="31"/>
      <c r="G50" s="31">
        <v>1</v>
      </c>
      <c r="H50" s="31">
        <f>F50+G50</f>
        <v>1</v>
      </c>
      <c r="I50" s="31">
        <f>F50-C50</f>
        <v>0</v>
      </c>
      <c r="J50" s="31">
        <f>G50-D50</f>
        <v>0</v>
      </c>
      <c r="K50" s="31">
        <f>I50+J50</f>
        <v>0</v>
      </c>
    </row>
    <row r="51" spans="1:11">
      <c r="A51" s="98" t="s">
        <v>271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</row>
    <row r="52" spans="1:11" s="18" customFormat="1" ht="14.25">
      <c r="A52" s="35" t="s">
        <v>246</v>
      </c>
      <c r="B52" s="35" t="s">
        <v>247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s="18" customFormat="1" ht="60">
      <c r="A53" s="30">
        <v>1</v>
      </c>
      <c r="B53" s="21" t="s">
        <v>138</v>
      </c>
      <c r="C53" s="62">
        <v>16.28</v>
      </c>
      <c r="D53" s="62"/>
      <c r="E53" s="62">
        <f>C53+D53</f>
        <v>16.28</v>
      </c>
      <c r="F53" s="62">
        <v>16.2</v>
      </c>
      <c r="G53" s="49"/>
      <c r="H53" s="49">
        <f>F53+G53</f>
        <v>16.2</v>
      </c>
      <c r="I53" s="49">
        <f>F53-C53</f>
        <v>-8.0000000000001847E-2</v>
      </c>
      <c r="J53" s="49">
        <f>G53-D53</f>
        <v>0</v>
      </c>
      <c r="K53" s="49">
        <f>I53+J53</f>
        <v>-8.0000000000001847E-2</v>
      </c>
    </row>
    <row r="54" spans="1:11" ht="45">
      <c r="A54" s="30">
        <v>2</v>
      </c>
      <c r="B54" s="21" t="s">
        <v>139</v>
      </c>
      <c r="C54" s="43"/>
      <c r="D54" s="62">
        <v>12.3</v>
      </c>
      <c r="E54" s="62">
        <f>C54+D54</f>
        <v>12.3</v>
      </c>
      <c r="F54" s="62"/>
      <c r="G54" s="49">
        <v>12.3</v>
      </c>
      <c r="H54" s="49">
        <f>F54+G54</f>
        <v>12.3</v>
      </c>
      <c r="I54" s="49">
        <f>F54-C54</f>
        <v>0</v>
      </c>
      <c r="J54" s="49">
        <f>G54-D54</f>
        <v>0</v>
      </c>
      <c r="K54" s="49">
        <f>I54+J54</f>
        <v>0</v>
      </c>
    </row>
    <row r="55" spans="1:11" ht="29.25" customHeight="1">
      <c r="A55" s="98" t="s">
        <v>140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18" customFormat="1" ht="14.25">
      <c r="A56" s="85">
        <v>4</v>
      </c>
      <c r="B56" s="86" t="s">
        <v>270</v>
      </c>
      <c r="C56" s="91"/>
      <c r="D56" s="91"/>
      <c r="E56" s="91"/>
      <c r="F56" s="91"/>
      <c r="G56" s="91"/>
      <c r="H56" s="91"/>
      <c r="I56" s="91"/>
      <c r="J56" s="91"/>
      <c r="K56" s="91"/>
    </row>
    <row r="57" spans="1:11">
      <c r="A57" s="78">
        <v>1</v>
      </c>
      <c r="B57" s="78" t="s">
        <v>107</v>
      </c>
      <c r="C57" s="82">
        <v>100</v>
      </c>
      <c r="D57" s="80">
        <v>100</v>
      </c>
      <c r="E57" s="80">
        <v>100</v>
      </c>
      <c r="F57" s="80">
        <v>99.5</v>
      </c>
      <c r="G57" s="80">
        <v>100</v>
      </c>
      <c r="H57" s="80">
        <v>99.6</v>
      </c>
      <c r="I57" s="88">
        <f>F57-C57</f>
        <v>-0.5</v>
      </c>
      <c r="J57" s="80">
        <f>G57-D57</f>
        <v>0</v>
      </c>
      <c r="K57" s="80">
        <f>I57+J57</f>
        <v>-0.5</v>
      </c>
    </row>
    <row r="58" spans="1:11" ht="33" customHeight="1">
      <c r="A58" s="98" t="s">
        <v>140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ht="33" customHeight="1">
      <c r="A59" s="101" t="s">
        <v>249</v>
      </c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 ht="13.15" customHeight="1">
      <c r="A60" s="108" t="s">
        <v>333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ht="13.15" customHeight="1">
      <c r="A61" s="93" t="s">
        <v>250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</row>
    <row r="62" spans="1:11">
      <c r="A62" s="108" t="s">
        <v>251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7.45" customHeight="1">
      <c r="A63" s="104" t="s">
        <v>183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</row>
    <row r="64" spans="1:11" ht="28.15" customHeight="1">
      <c r="A64" s="92" t="s">
        <v>153</v>
      </c>
      <c r="B64" s="92" t="s">
        <v>154</v>
      </c>
      <c r="C64" s="95" t="s">
        <v>184</v>
      </c>
      <c r="D64" s="95"/>
      <c r="E64" s="95"/>
      <c r="F64" s="95" t="s">
        <v>185</v>
      </c>
      <c r="G64" s="95"/>
      <c r="H64" s="95"/>
      <c r="I64" s="105" t="s">
        <v>252</v>
      </c>
      <c r="J64" s="95"/>
      <c r="K64" s="95"/>
    </row>
    <row r="65" spans="1:11" s="15" customFormat="1" ht="24.75" customHeight="1">
      <c r="A65" s="92"/>
      <c r="B65" s="92"/>
      <c r="C65" s="14" t="s">
        <v>222</v>
      </c>
      <c r="D65" s="14" t="s">
        <v>223</v>
      </c>
      <c r="E65" s="14" t="s">
        <v>224</v>
      </c>
      <c r="F65" s="14" t="s">
        <v>222</v>
      </c>
      <c r="G65" s="14" t="s">
        <v>223</v>
      </c>
      <c r="H65" s="14" t="s">
        <v>224</v>
      </c>
      <c r="I65" s="14" t="s">
        <v>222</v>
      </c>
      <c r="J65" s="14" t="s">
        <v>223</v>
      </c>
      <c r="K65" s="14" t="s">
        <v>224</v>
      </c>
    </row>
    <row r="66" spans="1:11" ht="18" customHeight="1">
      <c r="A66" s="30"/>
      <c r="B66" s="30" t="s">
        <v>186</v>
      </c>
      <c r="C66" s="45"/>
      <c r="D66" s="45"/>
      <c r="E66" s="45">
        <f>C66+D66</f>
        <v>0</v>
      </c>
      <c r="F66" s="45">
        <v>48.587000000000003</v>
      </c>
      <c r="G66" s="45">
        <v>12.3</v>
      </c>
      <c r="H66" s="45">
        <f>F66+G66</f>
        <v>60.887</v>
      </c>
      <c r="I66" s="45"/>
      <c r="J66" s="45"/>
      <c r="K66" s="45"/>
    </row>
    <row r="67" spans="1:11" ht="28.9" customHeight="1">
      <c r="A67" s="96" t="s">
        <v>253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</row>
    <row r="68" spans="1:11" ht="20.65" customHeight="1">
      <c r="A68" s="99" t="s">
        <v>18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</row>
    <row r="69" spans="1:11" ht="15">
      <c r="A69" s="30"/>
      <c r="B69" s="30" t="s">
        <v>158</v>
      </c>
      <c r="C69" s="30"/>
      <c r="D69" s="30"/>
      <c r="E69" s="30"/>
      <c r="F69" s="19"/>
      <c r="G69" s="19"/>
      <c r="H69" s="19"/>
      <c r="I69" s="19"/>
      <c r="J69" s="19"/>
      <c r="K69" s="19"/>
    </row>
    <row r="70" spans="1:11" ht="25.5">
      <c r="A70" s="68">
        <v>1</v>
      </c>
      <c r="B70" s="78" t="s">
        <v>131</v>
      </c>
      <c r="C70" s="79"/>
      <c r="D70" s="79"/>
      <c r="E70" s="79"/>
      <c r="F70" s="79">
        <v>28.478999999999999</v>
      </c>
      <c r="G70" s="79"/>
      <c r="H70" s="79">
        <f>F70+G70</f>
        <v>28.478999999999999</v>
      </c>
      <c r="I70" s="79"/>
      <c r="J70" s="79"/>
      <c r="K70" s="79"/>
    </row>
    <row r="71" spans="1:11" ht="38.25">
      <c r="A71" s="68">
        <v>2</v>
      </c>
      <c r="B71" s="78" t="s">
        <v>132</v>
      </c>
      <c r="C71" s="79"/>
      <c r="D71" s="79"/>
      <c r="E71" s="79"/>
      <c r="F71" s="79">
        <v>12.693</v>
      </c>
      <c r="G71" s="79">
        <v>12.3</v>
      </c>
      <c r="H71" s="79">
        <f>F71+G71</f>
        <v>24.993000000000002</v>
      </c>
      <c r="I71" s="79"/>
      <c r="J71" s="79"/>
      <c r="K71" s="79"/>
    </row>
    <row r="72" spans="1:11" ht="30.75" customHeight="1">
      <c r="A72" s="68">
        <v>3</v>
      </c>
      <c r="B72" s="78" t="s">
        <v>133</v>
      </c>
      <c r="C72" s="79"/>
      <c r="D72" s="79"/>
      <c r="E72" s="79"/>
      <c r="F72" s="79">
        <v>7.415</v>
      </c>
      <c r="G72" s="79"/>
      <c r="H72" s="79">
        <f>F72+G72</f>
        <v>7.415</v>
      </c>
      <c r="I72" s="79"/>
      <c r="J72" s="79"/>
      <c r="K72" s="79"/>
    </row>
    <row r="73" spans="1:11" ht="30.6" customHeight="1">
      <c r="A73" s="94" t="s">
        <v>255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</row>
    <row r="74" spans="1:11" ht="20.65" customHeight="1">
      <c r="A74" s="99" t="s">
        <v>18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</row>
    <row r="75" spans="1:11" s="18" customFormat="1" ht="14.25">
      <c r="A75" s="35" t="s">
        <v>242</v>
      </c>
      <c r="B75" s="35" t="s">
        <v>313</v>
      </c>
      <c r="C75" s="31"/>
      <c r="D75" s="31"/>
      <c r="E75" s="31"/>
      <c r="F75" s="31"/>
      <c r="G75" s="31"/>
      <c r="H75" s="31"/>
      <c r="I75" s="41"/>
      <c r="J75" s="41"/>
      <c r="K75" s="41"/>
    </row>
    <row r="76" spans="1:11" ht="36.200000000000003" customHeight="1">
      <c r="A76" s="30"/>
      <c r="B76" s="30" t="str">
        <f>B46</f>
        <v>Обсяг видатків на виконання програми</v>
      </c>
      <c r="C76" s="43"/>
      <c r="D76" s="42"/>
      <c r="E76" s="42">
        <f>C76+D76</f>
        <v>0</v>
      </c>
      <c r="F76" s="43">
        <v>48587</v>
      </c>
      <c r="G76" s="43">
        <v>12300</v>
      </c>
      <c r="H76" s="16">
        <f>F76+G76</f>
        <v>60887</v>
      </c>
      <c r="I76" s="41"/>
      <c r="J76" s="41"/>
      <c r="K76" s="41"/>
    </row>
    <row r="77" spans="1:11" s="18" customFormat="1" ht="14.25">
      <c r="A77" s="35" t="s">
        <v>244</v>
      </c>
      <c r="B77" s="35" t="s">
        <v>314</v>
      </c>
      <c r="C77" s="33"/>
      <c r="D77" s="33"/>
      <c r="E77" s="42">
        <f>C77+D77</f>
        <v>0</v>
      </c>
      <c r="F77" s="33"/>
      <c r="G77" s="33"/>
      <c r="H77" s="33"/>
      <c r="I77" s="41"/>
      <c r="J77" s="41"/>
      <c r="K77" s="41"/>
    </row>
    <row r="78" spans="1:11" ht="35.450000000000003" customHeight="1">
      <c r="A78" s="30"/>
      <c r="B78" s="30" t="str">
        <f>B49</f>
        <v>кількість завдань (проектів) програми інформатизації, які планується виконати</v>
      </c>
      <c r="C78" s="31"/>
      <c r="D78" s="31"/>
      <c r="E78" s="50">
        <f>C78+D78</f>
        <v>0</v>
      </c>
      <c r="F78" s="31">
        <v>3</v>
      </c>
      <c r="G78" s="31"/>
      <c r="H78" s="31">
        <f>F78+G78</f>
        <v>3</v>
      </c>
      <c r="I78" s="41"/>
      <c r="J78" s="41"/>
      <c r="K78" s="41"/>
    </row>
    <row r="79" spans="1:11" ht="35.450000000000003" customHeight="1">
      <c r="A79" s="30"/>
      <c r="B79" s="30" t="str">
        <f>B50</f>
        <v>кількість одиниць обладнання та предметів довгострокового користування</v>
      </c>
      <c r="C79" s="31"/>
      <c r="D79" s="31"/>
      <c r="E79" s="50"/>
      <c r="F79" s="31"/>
      <c r="G79" s="31">
        <v>1</v>
      </c>
      <c r="H79" s="31"/>
      <c r="I79" s="41"/>
      <c r="J79" s="41"/>
      <c r="K79" s="41"/>
    </row>
    <row r="80" spans="1:11" s="18" customFormat="1" ht="14.25">
      <c r="A80" s="35" t="s">
        <v>246</v>
      </c>
      <c r="B80" s="35" t="s">
        <v>315</v>
      </c>
      <c r="C80" s="33"/>
      <c r="D80" s="33"/>
      <c r="E80" s="42">
        <f>C80+D80</f>
        <v>0</v>
      </c>
      <c r="F80" s="33"/>
      <c r="G80" s="33"/>
      <c r="H80" s="33"/>
      <c r="I80" s="41"/>
      <c r="J80" s="41"/>
      <c r="K80" s="41"/>
    </row>
    <row r="81" spans="1:11" s="18" customFormat="1" ht="60">
      <c r="A81" s="35"/>
      <c r="B81" s="21" t="str">
        <f>B53</f>
        <v>середня вартість виконання робіт з впровадження одного завдання (проекту) за програмою інформатизації</v>
      </c>
      <c r="C81" s="33"/>
      <c r="D81" s="33"/>
      <c r="E81" s="42"/>
      <c r="F81" s="43">
        <v>16.2</v>
      </c>
      <c r="G81" s="33"/>
      <c r="H81" s="33"/>
      <c r="I81" s="41"/>
      <c r="J81" s="41"/>
      <c r="K81" s="41"/>
    </row>
    <row r="82" spans="1:11" ht="47.85" customHeight="1">
      <c r="A82" s="30"/>
      <c r="B82" s="21" t="str">
        <f>B54</f>
        <v>середня  вартість одиниці обладнання та предметів довгострокового користування</v>
      </c>
      <c r="C82" s="43"/>
      <c r="D82" s="42"/>
      <c r="E82" s="42">
        <f>C82+D82</f>
        <v>0</v>
      </c>
      <c r="F82" s="43"/>
      <c r="G82" s="31">
        <v>12.3</v>
      </c>
      <c r="H82" s="31">
        <f>F82+G82</f>
        <v>12.3</v>
      </c>
      <c r="I82" s="41"/>
      <c r="J82" s="41"/>
      <c r="K82" s="41"/>
    </row>
    <row r="83" spans="1:11" s="89" customFormat="1">
      <c r="A83" s="85">
        <v>4</v>
      </c>
      <c r="B83" s="85" t="s">
        <v>270</v>
      </c>
      <c r="C83" s="68"/>
      <c r="D83" s="68"/>
      <c r="E83" s="68"/>
      <c r="F83" s="68"/>
      <c r="G83" s="68"/>
      <c r="H83" s="68"/>
      <c r="I83" s="65"/>
      <c r="J83" s="65"/>
      <c r="K83" s="65"/>
    </row>
    <row r="84" spans="1:11" s="90" customFormat="1" ht="36.200000000000003" customHeight="1">
      <c r="A84" s="78"/>
      <c r="B84" s="78" t="s">
        <v>107</v>
      </c>
      <c r="C84" s="80"/>
      <c r="D84" s="72"/>
      <c r="E84" s="72">
        <f>C84+D84</f>
        <v>0</v>
      </c>
      <c r="F84" s="80">
        <v>99.5</v>
      </c>
      <c r="G84" s="80">
        <v>100</v>
      </c>
      <c r="H84" s="83">
        <v>99.6</v>
      </c>
      <c r="I84" s="65"/>
      <c r="J84" s="65"/>
      <c r="K84" s="65"/>
    </row>
    <row r="85" spans="1:11" ht="17.45" customHeight="1">
      <c r="A85" s="94" t="s">
        <v>254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</row>
    <row r="86" spans="1:11" ht="13.15" customHeight="1">
      <c r="A86" s="120" t="s">
        <v>19</v>
      </c>
      <c r="B86" s="120"/>
      <c r="C86" s="120"/>
      <c r="D86" s="120"/>
      <c r="E86" s="120"/>
      <c r="F86" s="120"/>
      <c r="G86" s="120"/>
      <c r="H86" s="120"/>
      <c r="I86" s="120"/>
      <c r="J86" s="120"/>
      <c r="K86" s="120"/>
    </row>
    <row r="87" spans="1:11" ht="14.1" customHeight="1">
      <c r="A87" s="97" t="s">
        <v>256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</row>
    <row r="88" spans="1:11" ht="13.15" customHeight="1">
      <c r="A88" s="108" t="s">
        <v>257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90" spans="1:11" ht="15" customHeight="1">
      <c r="A90" s="123" t="s">
        <v>267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</row>
    <row r="92" spans="1:11" ht="72">
      <c r="A92" s="30" t="s">
        <v>188</v>
      </c>
      <c r="B92" s="30" t="s">
        <v>154</v>
      </c>
      <c r="C92" s="16" t="s">
        <v>258</v>
      </c>
      <c r="D92" s="16" t="s">
        <v>259</v>
      </c>
      <c r="E92" s="16" t="s">
        <v>260</v>
      </c>
      <c r="F92" s="16" t="s">
        <v>239</v>
      </c>
      <c r="G92" s="16" t="s">
        <v>261</v>
      </c>
      <c r="H92" s="16" t="s">
        <v>262</v>
      </c>
    </row>
    <row r="93" spans="1:11" ht="15">
      <c r="A93" s="30" t="s">
        <v>151</v>
      </c>
      <c r="B93" s="30" t="s">
        <v>164</v>
      </c>
      <c r="C93" s="30" t="s">
        <v>174</v>
      </c>
      <c r="D93" s="30" t="s">
        <v>182</v>
      </c>
      <c r="E93" s="30" t="s">
        <v>181</v>
      </c>
      <c r="F93" s="30" t="s">
        <v>189</v>
      </c>
      <c r="G93" s="30" t="s">
        <v>180</v>
      </c>
      <c r="H93" s="30" t="s">
        <v>190</v>
      </c>
    </row>
    <row r="94" spans="1:11" ht="15">
      <c r="A94" s="30" t="s">
        <v>191</v>
      </c>
      <c r="B94" s="30" t="s">
        <v>192</v>
      </c>
      <c r="C94" s="30" t="s">
        <v>157</v>
      </c>
      <c r="D94" s="30"/>
      <c r="E94" s="30"/>
      <c r="F94" s="30">
        <f>E94-D94</f>
        <v>0</v>
      </c>
      <c r="G94" s="30" t="s">
        <v>157</v>
      </c>
      <c r="H94" s="30" t="s">
        <v>157</v>
      </c>
    </row>
    <row r="95" spans="1:11" ht="15">
      <c r="A95" s="30"/>
      <c r="B95" s="30" t="s">
        <v>193</v>
      </c>
      <c r="C95" s="30" t="s">
        <v>157</v>
      </c>
      <c r="D95" s="30"/>
      <c r="E95" s="30"/>
      <c r="F95" s="30">
        <f>E95-D95</f>
        <v>0</v>
      </c>
      <c r="G95" s="30" t="s">
        <v>157</v>
      </c>
      <c r="H95" s="30" t="s">
        <v>157</v>
      </c>
    </row>
    <row r="96" spans="1:11" ht="45">
      <c r="A96" s="30"/>
      <c r="B96" s="30" t="s">
        <v>194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</row>
    <row r="97" spans="1:11" ht="15">
      <c r="A97" s="30"/>
      <c r="B97" s="30" t="s">
        <v>195</v>
      </c>
      <c r="C97" s="30" t="s">
        <v>157</v>
      </c>
      <c r="D97" s="30"/>
      <c r="E97" s="30"/>
      <c r="F97" s="30"/>
      <c r="G97" s="30" t="s">
        <v>157</v>
      </c>
      <c r="H97" s="30" t="s">
        <v>157</v>
      </c>
    </row>
    <row r="98" spans="1:11" ht="15">
      <c r="A98" s="30"/>
      <c r="B98" s="30" t="s">
        <v>196</v>
      </c>
      <c r="C98" s="30" t="s">
        <v>157</v>
      </c>
      <c r="D98" s="30"/>
      <c r="E98" s="30"/>
      <c r="F98" s="30"/>
      <c r="G98" s="30" t="s">
        <v>157</v>
      </c>
      <c r="H98" s="30" t="s">
        <v>157</v>
      </c>
    </row>
    <row r="99" spans="1:11">
      <c r="A99" s="103" t="s">
        <v>292</v>
      </c>
      <c r="B99" s="92"/>
      <c r="C99" s="92"/>
      <c r="D99" s="92"/>
      <c r="E99" s="92"/>
      <c r="F99" s="92"/>
      <c r="G99" s="92"/>
      <c r="H99" s="92"/>
    </row>
    <row r="100" spans="1:11" ht="30">
      <c r="A100" s="30" t="s">
        <v>164</v>
      </c>
      <c r="B100" s="30" t="s">
        <v>198</v>
      </c>
      <c r="C100" s="30" t="s">
        <v>157</v>
      </c>
      <c r="D100" s="30"/>
      <c r="E100" s="30"/>
      <c r="F100" s="30">
        <f>E100-D100</f>
        <v>0</v>
      </c>
      <c r="G100" s="30" t="s">
        <v>157</v>
      </c>
      <c r="H100" s="30" t="s">
        <v>157</v>
      </c>
    </row>
    <row r="101" spans="1:11">
      <c r="A101" s="103" t="s">
        <v>348</v>
      </c>
      <c r="B101" s="92"/>
      <c r="C101" s="92"/>
      <c r="D101" s="92"/>
      <c r="E101" s="92"/>
      <c r="F101" s="92"/>
      <c r="G101" s="92"/>
      <c r="H101" s="92"/>
    </row>
    <row r="102" spans="1:11">
      <c r="A102" s="92" t="s">
        <v>200</v>
      </c>
      <c r="B102" s="92"/>
      <c r="C102" s="92"/>
      <c r="D102" s="92"/>
      <c r="E102" s="92"/>
      <c r="F102" s="92"/>
      <c r="G102" s="92"/>
      <c r="H102" s="92"/>
    </row>
    <row r="103" spans="1:11" ht="15">
      <c r="A103" s="30" t="s">
        <v>166</v>
      </c>
      <c r="B103" s="30" t="s">
        <v>201</v>
      </c>
      <c r="C103" s="30"/>
      <c r="D103" s="30"/>
      <c r="E103" s="30"/>
      <c r="F103" s="30"/>
      <c r="G103" s="30"/>
      <c r="H103" s="30"/>
    </row>
    <row r="104" spans="1:11" ht="15">
      <c r="A104" s="30"/>
      <c r="B104" s="30" t="s">
        <v>202</v>
      </c>
      <c r="C104" s="30"/>
      <c r="D104" s="30"/>
      <c r="E104" s="30"/>
      <c r="F104" s="30">
        <f>E104-D104</f>
        <v>0</v>
      </c>
      <c r="G104" s="30"/>
      <c r="H104" s="30"/>
    </row>
    <row r="105" spans="1:11" ht="13.5" thickBot="1">
      <c r="A105" s="114" t="s">
        <v>203</v>
      </c>
      <c r="B105" s="115"/>
      <c r="C105" s="115"/>
      <c r="D105" s="115"/>
      <c r="E105" s="115"/>
      <c r="F105" s="115"/>
      <c r="G105" s="115"/>
      <c r="H105" s="116"/>
    </row>
    <row r="106" spans="1:11" ht="30">
      <c r="A106" s="30"/>
      <c r="B106" s="32" t="s">
        <v>291</v>
      </c>
      <c r="C106" s="30"/>
      <c r="D106" s="30"/>
      <c r="E106" s="30"/>
      <c r="F106" s="30">
        <f>E106-D106</f>
        <v>0</v>
      </c>
      <c r="G106" s="30"/>
      <c r="H106" s="30"/>
    </row>
    <row r="107" spans="1:11" ht="30">
      <c r="A107" s="30"/>
      <c r="B107" s="30" t="s">
        <v>205</v>
      </c>
      <c r="C107" s="30"/>
      <c r="D107" s="30"/>
      <c r="E107" s="30"/>
      <c r="F107" s="30"/>
      <c r="G107" s="30"/>
      <c r="H107" s="30"/>
    </row>
    <row r="108" spans="1:11" ht="30">
      <c r="A108" s="30" t="s">
        <v>167</v>
      </c>
      <c r="B108" s="30" t="s">
        <v>206</v>
      </c>
      <c r="C108" s="30" t="s">
        <v>157</v>
      </c>
      <c r="D108" s="30"/>
      <c r="E108" s="30"/>
      <c r="F108" s="30"/>
      <c r="G108" s="30" t="s">
        <v>157</v>
      </c>
      <c r="H108" s="30" t="s">
        <v>157</v>
      </c>
    </row>
    <row r="109" spans="1:11" ht="22.9" customHeight="1">
      <c r="A109" s="106" t="s">
        <v>344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</row>
    <row r="110" spans="1:11" ht="18" customHeight="1">
      <c r="A110" s="106" t="s">
        <v>114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</row>
    <row r="111" spans="1:11" ht="18" customHeight="1">
      <c r="A111" s="106" t="s">
        <v>263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</row>
    <row r="112" spans="1:11" ht="44.25" customHeight="1">
      <c r="A112" s="107" t="s">
        <v>142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</row>
    <row r="113" spans="1:11" ht="126.75" customHeight="1">
      <c r="A113" s="106" t="s">
        <v>143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</row>
    <row r="114" spans="1:11" ht="30" customHeight="1">
      <c r="A114" s="118" t="s">
        <v>145</v>
      </c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</row>
    <row r="115" spans="1:11" ht="21" customHeight="1">
      <c r="A115" s="106" t="s">
        <v>349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</row>
    <row r="116" spans="1:11" ht="15.75">
      <c r="B116" s="20" t="s">
        <v>284</v>
      </c>
      <c r="C116" s="20"/>
      <c r="D116" s="20"/>
      <c r="E116" s="119" t="s">
        <v>32</v>
      </c>
      <c r="F116" s="119"/>
      <c r="G116" s="119"/>
    </row>
  </sheetData>
  <mergeCells count="73">
    <mergeCell ref="E116:G116"/>
    <mergeCell ref="A112:K112"/>
    <mergeCell ref="A113:K113"/>
    <mergeCell ref="A114:K114"/>
    <mergeCell ref="A115:K115"/>
    <mergeCell ref="A110:K110"/>
    <mergeCell ref="A111:K111"/>
    <mergeCell ref="A87:K87"/>
    <mergeCell ref="A88:K88"/>
    <mergeCell ref="A90:K90"/>
    <mergeCell ref="A99:H99"/>
    <mergeCell ref="A109:K109"/>
    <mergeCell ref="A101:H101"/>
    <mergeCell ref="A102:H102"/>
    <mergeCell ref="A105:H105"/>
    <mergeCell ref="A86:K86"/>
    <mergeCell ref="A60:K60"/>
    <mergeCell ref="A61:K61"/>
    <mergeCell ref="A62:K62"/>
    <mergeCell ref="A63:K63"/>
    <mergeCell ref="A64:A65"/>
    <mergeCell ref="B64:B65"/>
    <mergeCell ref="A68:K68"/>
    <mergeCell ref="A73:K73"/>
    <mergeCell ref="A74:K74"/>
    <mergeCell ref="A85:K85"/>
    <mergeCell ref="C64:E64"/>
    <mergeCell ref="F64:H64"/>
    <mergeCell ref="I64:K64"/>
    <mergeCell ref="A67:K67"/>
    <mergeCell ref="A59:K59"/>
    <mergeCell ref="C45:E45"/>
    <mergeCell ref="F45:H45"/>
    <mergeCell ref="I45:K45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C56:E56"/>
    <mergeCell ref="F56:H56"/>
    <mergeCell ref="I56:K56"/>
    <mergeCell ref="I43:K43"/>
    <mergeCell ref="A17:K17"/>
    <mergeCell ref="A22:K22"/>
    <mergeCell ref="A28:E28"/>
    <mergeCell ref="A35:E35"/>
    <mergeCell ref="A41:K41"/>
    <mergeCell ref="A43:A44"/>
    <mergeCell ref="B43:B44"/>
    <mergeCell ref="C43:E43"/>
    <mergeCell ref="F43:H43"/>
    <mergeCell ref="A58:K58"/>
    <mergeCell ref="D7:K7"/>
    <mergeCell ref="D8:K8"/>
    <mergeCell ref="A12:K12"/>
    <mergeCell ref="A13:A14"/>
    <mergeCell ref="B13:B14"/>
    <mergeCell ref="C13:E13"/>
    <mergeCell ref="F13:H13"/>
    <mergeCell ref="I13:K13"/>
    <mergeCell ref="D5:K5"/>
    <mergeCell ref="D6:K6"/>
    <mergeCell ref="C10:K10"/>
    <mergeCell ref="B11:K11"/>
    <mergeCell ref="H1:K1"/>
    <mergeCell ref="H2:K2"/>
    <mergeCell ref="A3:K3"/>
    <mergeCell ref="D4:K4"/>
  </mergeCells>
  <phoneticPr fontId="17" type="noConversion"/>
  <pageMargins left="0.75" right="0.75" top="0.71" bottom="0.4" header="0.5" footer="0.5"/>
  <pageSetup paperSize="9" scale="65" orientation="portrait" r:id="rId1"/>
  <headerFooter alignWithMargins="0"/>
  <rowBreaks count="2" manualBreakCount="2">
    <brk id="51" max="16383" man="1"/>
    <brk id="9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J120"/>
  <sheetViews>
    <sheetView view="pageBreakPreview" topLeftCell="A88" zoomScale="95" zoomScaleNormal="85" zoomScaleSheetLayoutView="85" workbookViewId="0">
      <selection activeCell="A115" sqref="A115:K115"/>
    </sheetView>
  </sheetViews>
  <sheetFormatPr defaultColWidth="34" defaultRowHeight="12.75"/>
  <cols>
    <col min="1" max="1" width="5.5703125" style="11" customWidth="1"/>
    <col min="2" max="2" width="32" style="11" customWidth="1"/>
    <col min="3" max="3" width="12.140625" style="11" customWidth="1"/>
    <col min="4" max="4" width="9.42578125" style="11" customWidth="1"/>
    <col min="5" max="5" width="11.140625" style="11" customWidth="1"/>
    <col min="6" max="6" width="11.85546875" style="11" customWidth="1"/>
    <col min="7" max="7" width="9.28515625" style="11" customWidth="1"/>
    <col min="8" max="8" width="11" style="11" customWidth="1"/>
    <col min="9" max="9" width="10.42578125" style="11" customWidth="1"/>
    <col min="10" max="10" width="9.42578125" style="11" customWidth="1"/>
    <col min="11" max="11" width="10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8.2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36" customHeight="1">
      <c r="A8" s="36" t="s">
        <v>214</v>
      </c>
      <c r="B8" s="36" t="s">
        <v>287</v>
      </c>
      <c r="C8" s="36" t="s">
        <v>268</v>
      </c>
      <c r="D8" s="111" t="s">
        <v>264</v>
      </c>
      <c r="E8" s="111"/>
      <c r="F8" s="111"/>
      <c r="G8" s="111"/>
      <c r="H8" s="111"/>
      <c r="I8" s="111"/>
      <c r="J8" s="111"/>
      <c r="K8" s="111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58.5" customHeight="1">
      <c r="A10" s="36" t="s">
        <v>218</v>
      </c>
      <c r="B10" s="36" t="s">
        <v>219</v>
      </c>
      <c r="C10" s="122" t="s">
        <v>33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375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>
        <v>4.0999999999999996</v>
      </c>
      <c r="D16" s="45"/>
      <c r="E16" s="45">
        <f>C16+D16</f>
        <v>4.0999999999999996</v>
      </c>
      <c r="F16" s="46">
        <v>3.7904</v>
      </c>
      <c r="G16" s="46"/>
      <c r="H16" s="46">
        <f>F16+G16</f>
        <v>3.7904</v>
      </c>
      <c r="I16" s="46">
        <f>C16-F16</f>
        <v>0.30959999999999965</v>
      </c>
      <c r="J16" s="46">
        <f>D16-G16</f>
        <v>0</v>
      </c>
      <c r="K16" s="46">
        <f>I16+J16</f>
        <v>0.30959999999999965</v>
      </c>
    </row>
    <row r="17" spans="1:36" ht="35.85" customHeight="1">
      <c r="A17" s="123" t="s">
        <v>34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36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36" ht="53.45" customHeight="1">
      <c r="A19" s="31">
        <v>1</v>
      </c>
      <c r="B19" s="32" t="s">
        <v>288</v>
      </c>
      <c r="C19" s="45">
        <v>3.1</v>
      </c>
      <c r="D19" s="45"/>
      <c r="E19" s="45">
        <f>C19+D19</f>
        <v>3.1</v>
      </c>
      <c r="F19" s="45">
        <v>3.0735999999999999</v>
      </c>
      <c r="G19" s="45"/>
      <c r="H19" s="45">
        <f>F19+G19</f>
        <v>3.0735999999999999</v>
      </c>
      <c r="I19" s="45">
        <f>C19-F19</f>
        <v>2.6400000000000201E-2</v>
      </c>
      <c r="J19" s="45">
        <f>D19-G19</f>
        <v>0</v>
      </c>
      <c r="K19" s="45">
        <f>I19+J19</f>
        <v>2.6400000000000201E-2</v>
      </c>
    </row>
    <row r="20" spans="1:36" ht="30">
      <c r="A20" s="31">
        <v>2</v>
      </c>
      <c r="B20" s="32" t="s">
        <v>35</v>
      </c>
      <c r="C20" s="45">
        <v>1</v>
      </c>
      <c r="D20" s="45"/>
      <c r="E20" s="45">
        <f>C20+D20</f>
        <v>1</v>
      </c>
      <c r="F20" s="45">
        <v>0.71679999999999999</v>
      </c>
      <c r="G20" s="45"/>
      <c r="H20" s="45">
        <f>F20+G20</f>
        <v>0.71679999999999999</v>
      </c>
      <c r="I20" s="45">
        <f>C20-F20</f>
        <v>0.28320000000000001</v>
      </c>
      <c r="J20" s="45">
        <f>D20-G20</f>
        <v>0</v>
      </c>
      <c r="K20" s="45">
        <f>I20+J20</f>
        <v>0.28320000000000001</v>
      </c>
      <c r="L20" s="70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63"/>
    </row>
    <row r="21" spans="1:36" ht="21.6" customHeight="1">
      <c r="A21" s="123" t="s">
        <v>240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36" ht="36">
      <c r="A22" s="30" t="s">
        <v>153</v>
      </c>
      <c r="B22" s="30" t="s">
        <v>154</v>
      </c>
      <c r="C22" s="16" t="s">
        <v>237</v>
      </c>
      <c r="D22" s="16" t="s">
        <v>238</v>
      </c>
      <c r="E22" s="16" t="s">
        <v>239</v>
      </c>
    </row>
    <row r="23" spans="1:36" ht="15">
      <c r="A23" s="30" t="s">
        <v>151</v>
      </c>
      <c r="B23" s="30" t="s">
        <v>156</v>
      </c>
      <c r="C23" s="30" t="s">
        <v>157</v>
      </c>
      <c r="D23" s="30"/>
      <c r="E23" s="30" t="s">
        <v>157</v>
      </c>
    </row>
    <row r="24" spans="1:36" ht="15">
      <c r="A24" s="30"/>
      <c r="B24" s="30" t="s">
        <v>158</v>
      </c>
      <c r="C24" s="30"/>
      <c r="D24" s="30"/>
      <c r="E24" s="30"/>
    </row>
    <row r="25" spans="1:36" ht="15">
      <c r="A25" s="30" t="s">
        <v>159</v>
      </c>
      <c r="B25" s="30" t="s">
        <v>160</v>
      </c>
      <c r="C25" s="30" t="s">
        <v>157</v>
      </c>
      <c r="D25" s="30"/>
      <c r="E25" s="30" t="s">
        <v>157</v>
      </c>
    </row>
    <row r="26" spans="1:36" ht="15">
      <c r="A26" s="30" t="s">
        <v>161</v>
      </c>
      <c r="B26" s="30" t="s">
        <v>162</v>
      </c>
      <c r="C26" s="30" t="s">
        <v>157</v>
      </c>
      <c r="D26" s="30"/>
      <c r="E26" s="30" t="s">
        <v>157</v>
      </c>
    </row>
    <row r="27" spans="1:36">
      <c r="A27" s="92" t="s">
        <v>163</v>
      </c>
      <c r="B27" s="92"/>
      <c r="C27" s="92"/>
      <c r="D27" s="92"/>
      <c r="E27" s="92"/>
    </row>
    <row r="28" spans="1:36" ht="15">
      <c r="A28" s="30" t="s">
        <v>164</v>
      </c>
      <c r="B28" s="30" t="s">
        <v>165</v>
      </c>
      <c r="C28" s="31">
        <f>SUM(C30:C33)</f>
        <v>0</v>
      </c>
      <c r="D28" s="31">
        <f>SUM(D30:D33)</f>
        <v>0</v>
      </c>
      <c r="E28" s="31">
        <f>SUM(E30:E33)</f>
        <v>0</v>
      </c>
    </row>
    <row r="29" spans="1:36" ht="15">
      <c r="A29" s="30"/>
      <c r="B29" s="30" t="s">
        <v>158</v>
      </c>
      <c r="C29" s="31"/>
      <c r="D29" s="31"/>
      <c r="E29" s="31"/>
    </row>
    <row r="30" spans="1:36" ht="15">
      <c r="A30" s="30" t="s">
        <v>166</v>
      </c>
      <c r="B30" s="30" t="s">
        <v>160</v>
      </c>
      <c r="C30" s="31"/>
      <c r="D30" s="31"/>
      <c r="E30" s="31">
        <f>C30-D30</f>
        <v>0</v>
      </c>
    </row>
    <row r="31" spans="1:36" ht="15">
      <c r="A31" s="30" t="s">
        <v>167</v>
      </c>
      <c r="B31" s="30" t="s">
        <v>168</v>
      </c>
      <c r="C31" s="31"/>
      <c r="D31" s="31"/>
      <c r="E31" s="31">
        <f>C31-D31</f>
        <v>0</v>
      </c>
    </row>
    <row r="32" spans="1:36" ht="15">
      <c r="A32" s="30" t="s">
        <v>169</v>
      </c>
      <c r="B32" s="30" t="s">
        <v>170</v>
      </c>
      <c r="C32" s="31"/>
      <c r="D32" s="31"/>
      <c r="E32" s="31">
        <f>C32-D32</f>
        <v>0</v>
      </c>
    </row>
    <row r="33" spans="1:11" ht="15">
      <c r="A33" s="30" t="s">
        <v>171</v>
      </c>
      <c r="B33" s="30" t="s">
        <v>172</v>
      </c>
      <c r="C33" s="31"/>
      <c r="D33" s="31"/>
      <c r="E33" s="31">
        <f>C33-D33</f>
        <v>0</v>
      </c>
    </row>
    <row r="34" spans="1:11">
      <c r="A34" s="92" t="s">
        <v>173</v>
      </c>
      <c r="B34" s="92"/>
      <c r="C34" s="92"/>
      <c r="D34" s="92"/>
      <c r="E34" s="92"/>
    </row>
    <row r="35" spans="1:11" ht="15">
      <c r="A35" s="30" t="s">
        <v>174</v>
      </c>
      <c r="B35" s="30" t="s">
        <v>175</v>
      </c>
      <c r="C35" s="30" t="s">
        <v>157</v>
      </c>
      <c r="D35" s="30"/>
      <c r="E35" s="30"/>
    </row>
    <row r="36" spans="1:11" ht="15">
      <c r="A36" s="30"/>
      <c r="B36" s="30" t="s">
        <v>158</v>
      </c>
      <c r="C36" s="30"/>
      <c r="D36" s="30"/>
      <c r="E36" s="30"/>
    </row>
    <row r="37" spans="1:11" ht="15">
      <c r="A37" s="30" t="s">
        <v>176</v>
      </c>
      <c r="B37" s="30" t="s">
        <v>160</v>
      </c>
      <c r="C37" s="30" t="s">
        <v>157</v>
      </c>
      <c r="D37" s="30"/>
      <c r="E37" s="30"/>
    </row>
    <row r="38" spans="1:11" ht="15">
      <c r="A38" s="30" t="s">
        <v>177</v>
      </c>
      <c r="B38" s="30" t="s">
        <v>172</v>
      </c>
      <c r="C38" s="30" t="s">
        <v>157</v>
      </c>
      <c r="D38" s="30"/>
      <c r="E38" s="30"/>
    </row>
    <row r="40" spans="1:11" ht="16.149999999999999" customHeight="1">
      <c r="A40" s="123" t="s">
        <v>470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2" spans="1:11">
      <c r="A42" s="92" t="s">
        <v>153</v>
      </c>
      <c r="B42" s="92" t="s">
        <v>154</v>
      </c>
      <c r="C42" s="92" t="s">
        <v>178</v>
      </c>
      <c r="D42" s="92"/>
      <c r="E42" s="92"/>
      <c r="F42" s="92" t="s">
        <v>179</v>
      </c>
      <c r="G42" s="92"/>
      <c r="H42" s="92"/>
      <c r="I42" s="92" t="s">
        <v>155</v>
      </c>
      <c r="J42" s="92"/>
      <c r="K42" s="92"/>
    </row>
    <row r="43" spans="1:11" ht="22.5">
      <c r="A43" s="92"/>
      <c r="B43" s="92"/>
      <c r="C43" s="17" t="s">
        <v>297</v>
      </c>
      <c r="D43" s="17" t="s">
        <v>265</v>
      </c>
      <c r="E43" s="14" t="s">
        <v>224</v>
      </c>
      <c r="F43" s="17" t="s">
        <v>297</v>
      </c>
      <c r="G43" s="17" t="s">
        <v>265</v>
      </c>
      <c r="H43" s="14" t="s">
        <v>224</v>
      </c>
      <c r="I43" s="17" t="s">
        <v>297</v>
      </c>
      <c r="J43" s="17" t="s">
        <v>265</v>
      </c>
      <c r="K43" s="14" t="s">
        <v>224</v>
      </c>
    </row>
    <row r="44" spans="1:11" s="18" customFormat="1" ht="14.25">
      <c r="A44" s="35" t="s">
        <v>242</v>
      </c>
      <c r="B44" s="35" t="s">
        <v>243</v>
      </c>
      <c r="C44" s="91"/>
      <c r="D44" s="91"/>
      <c r="E44" s="91"/>
      <c r="F44" s="91"/>
      <c r="G44" s="91"/>
      <c r="H44" s="91"/>
      <c r="I44" s="91"/>
      <c r="J44" s="91"/>
      <c r="K44" s="91"/>
    </row>
    <row r="45" spans="1:11" s="18" customFormat="1">
      <c r="A45" s="35"/>
      <c r="B45" s="30" t="s">
        <v>289</v>
      </c>
      <c r="C45" s="49">
        <v>3100</v>
      </c>
      <c r="D45" s="49"/>
      <c r="E45" s="49">
        <f>C45+D45</f>
        <v>3100</v>
      </c>
      <c r="F45" s="49">
        <v>3073.6</v>
      </c>
      <c r="G45" s="49"/>
      <c r="H45" s="49">
        <f>F45+G45</f>
        <v>3073.6</v>
      </c>
      <c r="I45" s="31">
        <f>F45-C45</f>
        <v>-26.400000000000091</v>
      </c>
      <c r="J45" s="31">
        <f>G45-D45</f>
        <v>0</v>
      </c>
      <c r="K45" s="31">
        <f>I45+J45</f>
        <v>-26.400000000000091</v>
      </c>
    </row>
    <row r="46" spans="1:11" s="18" customFormat="1">
      <c r="A46" s="35"/>
      <c r="B46" s="30" t="s">
        <v>36</v>
      </c>
      <c r="C46" s="49">
        <v>1000</v>
      </c>
      <c r="D46" s="49"/>
      <c r="E46" s="49">
        <f>C46+D46</f>
        <v>1000</v>
      </c>
      <c r="F46" s="49">
        <v>716.8</v>
      </c>
      <c r="G46" s="49"/>
      <c r="H46" s="49">
        <f>F46+G46</f>
        <v>716.8</v>
      </c>
      <c r="I46" s="31">
        <f>F46-C46</f>
        <v>-283.20000000000005</v>
      </c>
      <c r="J46" s="31">
        <f>G46-D46</f>
        <v>0</v>
      </c>
      <c r="K46" s="31">
        <f>I46+J46</f>
        <v>-283.20000000000005</v>
      </c>
    </row>
    <row r="47" spans="1:11" ht="33" customHeight="1">
      <c r="A47" s="98" t="s">
        <v>37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18" customFormat="1" ht="14.25">
      <c r="A48" s="35" t="s">
        <v>244</v>
      </c>
      <c r="B48" s="35" t="s">
        <v>245</v>
      </c>
      <c r="C48" s="91"/>
      <c r="D48" s="91"/>
      <c r="E48" s="91"/>
      <c r="F48" s="91"/>
      <c r="G48" s="91"/>
      <c r="H48" s="91"/>
      <c r="I48" s="91"/>
      <c r="J48" s="91"/>
      <c r="K48" s="91"/>
    </row>
    <row r="49" spans="1:11" s="18" customFormat="1" ht="15">
      <c r="A49" s="35"/>
      <c r="B49" s="32" t="s">
        <v>290</v>
      </c>
      <c r="C49" s="31">
        <v>2</v>
      </c>
      <c r="D49" s="31"/>
      <c r="E49" s="31">
        <f>C49+D49</f>
        <v>2</v>
      </c>
      <c r="F49" s="31">
        <v>2</v>
      </c>
      <c r="G49" s="31"/>
      <c r="H49" s="31">
        <f>F49+G49</f>
        <v>2</v>
      </c>
      <c r="I49" s="31">
        <f>F49-C49</f>
        <v>0</v>
      </c>
      <c r="J49" s="31">
        <f>G49-D49</f>
        <v>0</v>
      </c>
      <c r="K49" s="31">
        <f>I49+J49</f>
        <v>0</v>
      </c>
    </row>
    <row r="50" spans="1:11">
      <c r="A50" s="30"/>
      <c r="B50" s="11" t="s">
        <v>38</v>
      </c>
      <c r="C50" s="31">
        <v>10</v>
      </c>
      <c r="D50" s="31"/>
      <c r="E50" s="31">
        <f>C50+D50</f>
        <v>10</v>
      </c>
      <c r="F50" s="31">
        <v>10</v>
      </c>
      <c r="G50" s="31"/>
      <c r="H50" s="31">
        <f>F50+G50</f>
        <v>10</v>
      </c>
      <c r="I50" s="31">
        <f>F50-C50</f>
        <v>0</v>
      </c>
      <c r="J50" s="31">
        <f>G50-D50</f>
        <v>0</v>
      </c>
      <c r="K50" s="31">
        <f>I50+J50</f>
        <v>0</v>
      </c>
    </row>
    <row r="51" spans="1:11">
      <c r="A51" s="98" t="s">
        <v>39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</row>
    <row r="52" spans="1:11" s="18" customFormat="1" ht="14.25">
      <c r="A52" s="35" t="s">
        <v>246</v>
      </c>
      <c r="B52" s="35" t="s">
        <v>247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s="18" customFormat="1" ht="30">
      <c r="A53" s="35"/>
      <c r="B53" s="32" t="s">
        <v>40</v>
      </c>
      <c r="C53" s="49">
        <v>1550</v>
      </c>
      <c r="D53" s="49"/>
      <c r="E53" s="49">
        <f>C53+D53</f>
        <v>1550</v>
      </c>
      <c r="F53" s="49">
        <v>1536.8</v>
      </c>
      <c r="G53" s="49"/>
      <c r="H53" s="49">
        <f>F53+G53</f>
        <v>1536.8</v>
      </c>
      <c r="I53" s="49">
        <f>F53-C53</f>
        <v>-13.200000000000045</v>
      </c>
      <c r="J53" s="49">
        <f>G53-D53</f>
        <v>0</v>
      </c>
      <c r="K53" s="49">
        <f>I53+J53</f>
        <v>-13.200000000000045</v>
      </c>
    </row>
    <row r="54" spans="1:11" ht="25.5">
      <c r="A54" s="30"/>
      <c r="B54" s="11" t="s">
        <v>41</v>
      </c>
      <c r="C54" s="49">
        <v>100</v>
      </c>
      <c r="D54" s="49"/>
      <c r="E54" s="49">
        <f>C54+D54</f>
        <v>100</v>
      </c>
      <c r="F54" s="49">
        <v>71.680000000000007</v>
      </c>
      <c r="G54" s="49"/>
      <c r="H54" s="49">
        <f>F54+G54</f>
        <v>71.680000000000007</v>
      </c>
      <c r="I54" s="49">
        <f>F54-C54</f>
        <v>-28.319999999999993</v>
      </c>
      <c r="J54" s="49">
        <f>G54-D54</f>
        <v>0</v>
      </c>
      <c r="K54" s="49">
        <f>I54+J54</f>
        <v>-28.319999999999993</v>
      </c>
    </row>
    <row r="55" spans="1:11">
      <c r="A55" s="103" t="s">
        <v>42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</row>
    <row r="56" spans="1:11" s="18" customFormat="1" ht="14.25">
      <c r="A56" s="35">
        <v>4</v>
      </c>
      <c r="B56" s="29" t="s">
        <v>270</v>
      </c>
      <c r="C56" s="91"/>
      <c r="D56" s="91"/>
      <c r="E56" s="91"/>
      <c r="F56" s="91"/>
      <c r="G56" s="91"/>
      <c r="H56" s="91"/>
      <c r="I56" s="91"/>
      <c r="J56" s="91"/>
      <c r="K56" s="91"/>
    </row>
    <row r="57" spans="1:11" s="18" customFormat="1" ht="30">
      <c r="A57" s="35"/>
      <c r="B57" s="32" t="s">
        <v>438</v>
      </c>
      <c r="C57" s="31">
        <v>100</v>
      </c>
      <c r="D57" s="31"/>
      <c r="E57" s="31">
        <f>C57+D57</f>
        <v>100</v>
      </c>
      <c r="F57" s="31">
        <v>100</v>
      </c>
      <c r="G57" s="31"/>
      <c r="H57" s="31">
        <f>F57+G57</f>
        <v>100</v>
      </c>
      <c r="I57" s="31">
        <f>F57-C57</f>
        <v>0</v>
      </c>
      <c r="J57" s="31">
        <f>G57-D57</f>
        <v>0</v>
      </c>
      <c r="K57" s="31">
        <f>I57+J57</f>
        <v>0</v>
      </c>
    </row>
    <row r="58" spans="1:11" ht="30">
      <c r="A58" s="30"/>
      <c r="B58" s="32" t="s">
        <v>43</v>
      </c>
      <c r="C58" s="31">
        <v>100</v>
      </c>
      <c r="D58" s="31"/>
      <c r="E58" s="31">
        <f>C58+D58</f>
        <v>100</v>
      </c>
      <c r="F58" s="31">
        <v>100</v>
      </c>
      <c r="G58" s="31"/>
      <c r="H58" s="31">
        <f>F58+G58</f>
        <v>100</v>
      </c>
      <c r="I58" s="31">
        <f>F58-C58</f>
        <v>0</v>
      </c>
      <c r="J58" s="31">
        <f>G58-D58</f>
        <v>0</v>
      </c>
      <c r="K58" s="31">
        <f>I58+J58</f>
        <v>0</v>
      </c>
    </row>
    <row r="59" spans="1:11" ht="16.149999999999999" customHeight="1">
      <c r="A59" s="98" t="s">
        <v>271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</row>
    <row r="60" spans="1:11" ht="33" customHeight="1">
      <c r="A60" s="101" t="s">
        <v>249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 ht="27.2" customHeight="1">
      <c r="A61" s="108" t="s">
        <v>376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3.15" customHeight="1">
      <c r="A62" s="93" t="s">
        <v>250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</row>
    <row r="63" spans="1:11">
      <c r="A63" s="108" t="s">
        <v>251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</row>
    <row r="64" spans="1:11" ht="17.45" customHeight="1">
      <c r="A64" s="104" t="s">
        <v>183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</row>
    <row r="65" spans="1:11" ht="28.15" customHeight="1">
      <c r="A65" s="92" t="s">
        <v>153</v>
      </c>
      <c r="B65" s="92" t="s">
        <v>154</v>
      </c>
      <c r="C65" s="95" t="s">
        <v>184</v>
      </c>
      <c r="D65" s="95"/>
      <c r="E65" s="95"/>
      <c r="F65" s="95" t="s">
        <v>185</v>
      </c>
      <c r="G65" s="95"/>
      <c r="H65" s="95"/>
      <c r="I65" s="105" t="s">
        <v>252</v>
      </c>
      <c r="J65" s="95"/>
      <c r="K65" s="95"/>
    </row>
    <row r="66" spans="1:11" s="15" customFormat="1" ht="20.65" customHeight="1">
      <c r="A66" s="92"/>
      <c r="B66" s="92"/>
      <c r="C66" s="14" t="s">
        <v>222</v>
      </c>
      <c r="D66" s="14" t="s">
        <v>223</v>
      </c>
      <c r="E66" s="14" t="s">
        <v>224</v>
      </c>
      <c r="F66" s="14" t="s">
        <v>222</v>
      </c>
      <c r="G66" s="14" t="s">
        <v>223</v>
      </c>
      <c r="H66" s="14" t="s">
        <v>224</v>
      </c>
      <c r="I66" s="14" t="s">
        <v>222</v>
      </c>
      <c r="J66" s="14" t="s">
        <v>223</v>
      </c>
      <c r="K66" s="14" t="s">
        <v>224</v>
      </c>
    </row>
    <row r="67" spans="1:11" ht="15">
      <c r="A67" s="30"/>
      <c r="B67" s="30" t="s">
        <v>186</v>
      </c>
      <c r="C67" s="45">
        <v>20.265000000000001</v>
      </c>
      <c r="D67" s="45"/>
      <c r="E67" s="45">
        <f>C67+D67</f>
        <v>20.265000000000001</v>
      </c>
      <c r="F67" s="45">
        <v>3.7904</v>
      </c>
      <c r="G67" s="45"/>
      <c r="H67" s="45">
        <f>F67+G67</f>
        <v>3.7904</v>
      </c>
      <c r="I67" s="72">
        <f>F67/C67*100</f>
        <v>18.704169750801874</v>
      </c>
      <c r="J67" s="72"/>
      <c r="K67" s="72">
        <f>H67/E67*100</f>
        <v>18.704169750801874</v>
      </c>
    </row>
    <row r="68" spans="1:11" ht="28.9" customHeight="1">
      <c r="A68" s="96" t="s">
        <v>253</v>
      </c>
      <c r="B68" s="96"/>
      <c r="C68" s="96"/>
      <c r="D68" s="96"/>
      <c r="E68" s="96"/>
      <c r="F68" s="96"/>
      <c r="G68" s="96"/>
      <c r="H68" s="96"/>
      <c r="I68" s="96"/>
      <c r="J68" s="96"/>
      <c r="K68" s="96"/>
    </row>
    <row r="69" spans="1:11" ht="14.85" customHeight="1">
      <c r="A69" s="99" t="s">
        <v>75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</row>
    <row r="70" spans="1:11" ht="15">
      <c r="A70" s="30"/>
      <c r="B70" s="30" t="s">
        <v>158</v>
      </c>
      <c r="C70" s="30"/>
      <c r="D70" s="30"/>
      <c r="E70" s="30"/>
      <c r="F70" s="19"/>
      <c r="G70" s="19"/>
      <c r="H70" s="19"/>
      <c r="I70" s="19"/>
      <c r="J70" s="19"/>
      <c r="K70" s="19"/>
    </row>
    <row r="71" spans="1:11" ht="90">
      <c r="A71" s="30">
        <v>1</v>
      </c>
      <c r="B71" s="32" t="s">
        <v>288</v>
      </c>
      <c r="C71" s="31">
        <v>20.265000000000001</v>
      </c>
      <c r="D71" s="31"/>
      <c r="E71" s="31">
        <f>C71+D71</f>
        <v>20.265000000000001</v>
      </c>
      <c r="F71" s="31">
        <v>3.0739999999999998</v>
      </c>
      <c r="G71" s="31"/>
      <c r="H71" s="49">
        <f>F71+G71</f>
        <v>3.0739999999999998</v>
      </c>
      <c r="I71" s="72">
        <f>F71/C71*100</f>
        <v>15.169010609425115</v>
      </c>
      <c r="J71" s="72"/>
      <c r="K71" s="72">
        <f>H71/E71*100</f>
        <v>15.169010609425115</v>
      </c>
    </row>
    <row r="72" spans="1:11" ht="30">
      <c r="A72" s="30">
        <v>2</v>
      </c>
      <c r="B72" s="32" t="s">
        <v>44</v>
      </c>
      <c r="C72" s="31">
        <v>0</v>
      </c>
      <c r="D72" s="31"/>
      <c r="E72" s="31">
        <f>C72+D72</f>
        <v>0</v>
      </c>
      <c r="F72" s="31">
        <v>0.71699999999999997</v>
      </c>
      <c r="G72" s="31"/>
      <c r="H72" s="49">
        <f>F72+G72</f>
        <v>0.71699999999999997</v>
      </c>
      <c r="I72" s="72"/>
      <c r="J72" s="72"/>
      <c r="K72" s="72"/>
    </row>
    <row r="73" spans="1:11" ht="37.5" customHeight="1">
      <c r="A73" s="94" t="s">
        <v>439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</row>
    <row r="74" spans="1:11" ht="41.25" customHeight="1">
      <c r="A74" s="99" t="s">
        <v>76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</row>
    <row r="75" spans="1:11" s="18" customFormat="1" ht="14.25">
      <c r="A75" s="35" t="s">
        <v>242</v>
      </c>
      <c r="B75" s="35" t="s">
        <v>243</v>
      </c>
      <c r="C75" s="31"/>
      <c r="D75" s="31"/>
      <c r="E75" s="31"/>
      <c r="F75" s="31"/>
      <c r="G75" s="31"/>
      <c r="H75" s="31"/>
      <c r="I75" s="41"/>
      <c r="J75" s="41"/>
      <c r="K75" s="41"/>
    </row>
    <row r="76" spans="1:11">
      <c r="A76" s="30"/>
      <c r="B76" s="30" t="s">
        <v>289</v>
      </c>
      <c r="C76" s="31">
        <v>20265</v>
      </c>
      <c r="D76" s="31"/>
      <c r="E76" s="31">
        <f>C76+D76</f>
        <v>20265</v>
      </c>
      <c r="F76" s="73">
        <v>3073.6</v>
      </c>
      <c r="G76" s="31"/>
      <c r="H76" s="31">
        <f>F76+G76</f>
        <v>3073.6</v>
      </c>
      <c r="I76" s="72">
        <f>F76/C76*100</f>
        <v>15.167036762891684</v>
      </c>
      <c r="J76" s="72"/>
      <c r="K76" s="72">
        <f>H76/E76*100</f>
        <v>15.167036762891684</v>
      </c>
    </row>
    <row r="77" spans="1:11">
      <c r="A77" s="30"/>
      <c r="B77" s="30" t="s">
        <v>36</v>
      </c>
      <c r="C77" s="31"/>
      <c r="D77" s="31"/>
      <c r="E77" s="31">
        <f>C77+D77</f>
        <v>0</v>
      </c>
      <c r="F77" s="73">
        <v>716.8</v>
      </c>
      <c r="G77" s="31"/>
      <c r="H77" s="31">
        <f>F77+G77</f>
        <v>716.8</v>
      </c>
      <c r="I77" s="72"/>
      <c r="J77" s="72"/>
      <c r="K77" s="72"/>
    </row>
    <row r="78" spans="1:11" s="18" customFormat="1" ht="14.25">
      <c r="A78" s="35" t="s">
        <v>244</v>
      </c>
      <c r="B78" s="35" t="s">
        <v>245</v>
      </c>
      <c r="C78" s="33"/>
      <c r="D78" s="33"/>
      <c r="E78" s="33"/>
      <c r="F78" s="33"/>
      <c r="G78" s="33"/>
      <c r="H78" s="33"/>
      <c r="I78" s="72"/>
      <c r="J78" s="72"/>
      <c r="K78" s="72"/>
    </row>
    <row r="79" spans="1:11" ht="15">
      <c r="A79" s="30"/>
      <c r="B79" s="32" t="s">
        <v>290</v>
      </c>
      <c r="C79" s="31">
        <v>5</v>
      </c>
      <c r="D79" s="31"/>
      <c r="E79" s="31">
        <f>C79+D79</f>
        <v>5</v>
      </c>
      <c r="F79" s="31">
        <v>2</v>
      </c>
      <c r="G79" s="31"/>
      <c r="H79" s="31">
        <f>F79+G79</f>
        <v>2</v>
      </c>
      <c r="I79" s="72">
        <f t="shared" ref="I79:I85" si="0">F79/C79*100</f>
        <v>40</v>
      </c>
      <c r="J79" s="72"/>
      <c r="K79" s="72">
        <f t="shared" ref="K79:K85" si="1">H79/E79*100</f>
        <v>40</v>
      </c>
    </row>
    <row r="80" spans="1:11">
      <c r="A80" s="30"/>
      <c r="B80" s="30" t="s">
        <v>38</v>
      </c>
      <c r="C80" s="31"/>
      <c r="D80" s="31"/>
      <c r="E80" s="31">
        <f>C80+D80</f>
        <v>0</v>
      </c>
      <c r="F80" s="31">
        <v>10</v>
      </c>
      <c r="G80" s="31"/>
      <c r="H80" s="31">
        <f>F80+G80</f>
        <v>10</v>
      </c>
      <c r="I80" s="72"/>
      <c r="J80" s="72"/>
      <c r="K80" s="72"/>
    </row>
    <row r="81" spans="1:11" s="18" customFormat="1" ht="14.25">
      <c r="A81" s="35" t="s">
        <v>246</v>
      </c>
      <c r="B81" s="35" t="s">
        <v>247</v>
      </c>
      <c r="C81" s="33"/>
      <c r="D81" s="33"/>
      <c r="E81" s="33"/>
      <c r="F81" s="33"/>
      <c r="G81" s="33"/>
      <c r="H81" s="33"/>
      <c r="I81" s="72"/>
      <c r="J81" s="72"/>
      <c r="K81" s="72"/>
    </row>
    <row r="82" spans="1:11" ht="30">
      <c r="A82" s="30"/>
      <c r="B82" s="32" t="s">
        <v>40</v>
      </c>
      <c r="C82" s="31">
        <v>4052.96</v>
      </c>
      <c r="D82" s="31"/>
      <c r="E82" s="31">
        <f>C82+D82</f>
        <v>4052.96</v>
      </c>
      <c r="F82" s="31">
        <v>1536.8</v>
      </c>
      <c r="G82" s="31"/>
      <c r="H82" s="31">
        <f>F82+G82</f>
        <v>1536.8</v>
      </c>
      <c r="I82" s="72">
        <f t="shared" si="0"/>
        <v>37.917966128459199</v>
      </c>
      <c r="J82" s="72"/>
      <c r="K82" s="72">
        <f t="shared" si="1"/>
        <v>37.917966128459199</v>
      </c>
    </row>
    <row r="83" spans="1:11" ht="25.5">
      <c r="A83" s="30"/>
      <c r="B83" s="30" t="s">
        <v>41</v>
      </c>
      <c r="C83" s="31"/>
      <c r="D83" s="31"/>
      <c r="E83" s="31">
        <f>C83+D83</f>
        <v>0</v>
      </c>
      <c r="F83" s="31">
        <v>71.680000000000007</v>
      </c>
      <c r="G83" s="31"/>
      <c r="H83" s="31">
        <f>F83+G83</f>
        <v>71.680000000000007</v>
      </c>
      <c r="I83" s="72"/>
      <c r="J83" s="72"/>
      <c r="K83" s="72"/>
    </row>
    <row r="84" spans="1:11" s="18" customFormat="1" ht="14.25">
      <c r="A84" s="35">
        <v>4</v>
      </c>
      <c r="B84" s="29" t="s">
        <v>270</v>
      </c>
      <c r="C84" s="33"/>
      <c r="D84" s="33"/>
      <c r="E84" s="33"/>
      <c r="F84" s="33"/>
      <c r="G84" s="33"/>
      <c r="H84" s="33"/>
      <c r="I84" s="72"/>
      <c r="J84" s="72"/>
      <c r="K84" s="72"/>
    </row>
    <row r="85" spans="1:11" s="18" customFormat="1" ht="30">
      <c r="A85" s="35"/>
      <c r="B85" s="32" t="s">
        <v>438</v>
      </c>
      <c r="C85" s="31">
        <v>100</v>
      </c>
      <c r="D85" s="31"/>
      <c r="E85" s="31">
        <f>C85+D85</f>
        <v>100</v>
      </c>
      <c r="F85" s="31">
        <v>100</v>
      </c>
      <c r="G85" s="31"/>
      <c r="H85" s="31">
        <f>F85+G85</f>
        <v>100</v>
      </c>
      <c r="I85" s="72">
        <f t="shared" si="0"/>
        <v>100</v>
      </c>
      <c r="J85" s="72"/>
      <c r="K85" s="72">
        <f t="shared" si="1"/>
        <v>100</v>
      </c>
    </row>
    <row r="86" spans="1:11" ht="30">
      <c r="A86" s="30"/>
      <c r="B86" s="32" t="s">
        <v>43</v>
      </c>
      <c r="C86" s="31"/>
      <c r="D86" s="31"/>
      <c r="E86" s="31">
        <f>C86+D86</f>
        <v>0</v>
      </c>
      <c r="F86" s="31">
        <v>100</v>
      </c>
      <c r="G86" s="31"/>
      <c r="H86" s="31">
        <f>F86+G86</f>
        <v>100</v>
      </c>
      <c r="I86" s="72"/>
      <c r="J86" s="72"/>
      <c r="K86" s="72"/>
    </row>
    <row r="87" spans="1:11" ht="17.45" customHeight="1">
      <c r="A87" s="94" t="s">
        <v>254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</row>
    <row r="88" spans="1:11" ht="32.25" customHeight="1">
      <c r="A88" s="120" t="s">
        <v>45</v>
      </c>
      <c r="B88" s="120"/>
      <c r="C88" s="120"/>
      <c r="D88" s="120"/>
      <c r="E88" s="120"/>
      <c r="F88" s="120"/>
      <c r="G88" s="120"/>
      <c r="H88" s="120"/>
      <c r="I88" s="120"/>
      <c r="J88" s="120"/>
      <c r="K88" s="120"/>
    </row>
    <row r="89" spans="1:11" ht="14.1" customHeight="1">
      <c r="A89" s="97" t="s">
        <v>256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</row>
    <row r="90" spans="1:11" ht="23.85" customHeight="1">
      <c r="A90" s="108" t="s">
        <v>257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2" spans="1:11" ht="15" customHeight="1">
      <c r="A92" s="123" t="s">
        <v>267</v>
      </c>
      <c r="B92" s="104"/>
      <c r="C92" s="104"/>
      <c r="D92" s="104"/>
      <c r="E92" s="104"/>
      <c r="F92" s="104"/>
      <c r="G92" s="104"/>
      <c r="H92" s="104"/>
      <c r="I92" s="104"/>
      <c r="J92" s="104"/>
      <c r="K92" s="104"/>
    </row>
    <row r="94" spans="1:11" ht="72">
      <c r="A94" s="30" t="s">
        <v>188</v>
      </c>
      <c r="B94" s="30" t="s">
        <v>154</v>
      </c>
      <c r="C94" s="16" t="s">
        <v>258</v>
      </c>
      <c r="D94" s="16" t="s">
        <v>259</v>
      </c>
      <c r="E94" s="16" t="s">
        <v>260</v>
      </c>
      <c r="F94" s="16" t="s">
        <v>239</v>
      </c>
      <c r="G94" s="16" t="s">
        <v>261</v>
      </c>
      <c r="H94" s="16" t="s">
        <v>262</v>
      </c>
    </row>
    <row r="95" spans="1:11" ht="15">
      <c r="A95" s="30" t="s">
        <v>151</v>
      </c>
      <c r="B95" s="30" t="s">
        <v>164</v>
      </c>
      <c r="C95" s="30" t="s">
        <v>174</v>
      </c>
      <c r="D95" s="30" t="s">
        <v>182</v>
      </c>
      <c r="E95" s="30" t="s">
        <v>181</v>
      </c>
      <c r="F95" s="30" t="s">
        <v>189</v>
      </c>
      <c r="G95" s="30" t="s">
        <v>180</v>
      </c>
      <c r="H95" s="30" t="s">
        <v>190</v>
      </c>
    </row>
    <row r="96" spans="1:11" ht="15">
      <c r="A96" s="30" t="s">
        <v>191</v>
      </c>
      <c r="B96" s="30" t="s">
        <v>192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</row>
    <row r="97" spans="1:11" ht="15">
      <c r="A97" s="30"/>
      <c r="B97" s="30" t="s">
        <v>193</v>
      </c>
      <c r="C97" s="30" t="s">
        <v>157</v>
      </c>
      <c r="D97" s="30"/>
      <c r="E97" s="30"/>
      <c r="F97" s="30">
        <f>E97-D97</f>
        <v>0</v>
      </c>
      <c r="G97" s="30" t="s">
        <v>157</v>
      </c>
      <c r="H97" s="30" t="s">
        <v>157</v>
      </c>
    </row>
    <row r="98" spans="1:11" ht="45">
      <c r="A98" s="30"/>
      <c r="B98" s="30" t="s">
        <v>194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</row>
    <row r="99" spans="1:11" ht="15">
      <c r="A99" s="30"/>
      <c r="B99" s="30" t="s">
        <v>195</v>
      </c>
      <c r="C99" s="30" t="s">
        <v>157</v>
      </c>
      <c r="D99" s="30"/>
      <c r="E99" s="30"/>
      <c r="F99" s="30"/>
      <c r="G99" s="30" t="s">
        <v>157</v>
      </c>
      <c r="H99" s="30" t="s">
        <v>157</v>
      </c>
    </row>
    <row r="100" spans="1:11" ht="15">
      <c r="A100" s="30"/>
      <c r="B100" s="30" t="s">
        <v>196</v>
      </c>
      <c r="C100" s="30" t="s">
        <v>157</v>
      </c>
      <c r="D100" s="30"/>
      <c r="E100" s="30"/>
      <c r="F100" s="30"/>
      <c r="G100" s="30" t="s">
        <v>157</v>
      </c>
      <c r="H100" s="30" t="s">
        <v>157</v>
      </c>
    </row>
    <row r="101" spans="1:11">
      <c r="A101" s="103" t="s">
        <v>292</v>
      </c>
      <c r="B101" s="92"/>
      <c r="C101" s="92"/>
      <c r="D101" s="92"/>
      <c r="E101" s="92"/>
      <c r="F101" s="92"/>
      <c r="G101" s="92"/>
      <c r="H101" s="92"/>
    </row>
    <row r="102" spans="1:11" ht="30">
      <c r="A102" s="30" t="s">
        <v>164</v>
      </c>
      <c r="B102" s="30" t="s">
        <v>198</v>
      </c>
      <c r="C102" s="30" t="s">
        <v>157</v>
      </c>
      <c r="D102" s="30"/>
      <c r="E102" s="30"/>
      <c r="F102" s="30">
        <f>E102-D102</f>
        <v>0</v>
      </c>
      <c r="G102" s="30" t="s">
        <v>157</v>
      </c>
      <c r="H102" s="30" t="s">
        <v>157</v>
      </c>
    </row>
    <row r="103" spans="1:11">
      <c r="A103" s="103" t="s">
        <v>348</v>
      </c>
      <c r="B103" s="92"/>
      <c r="C103" s="92"/>
      <c r="D103" s="92"/>
      <c r="E103" s="92"/>
      <c r="F103" s="92"/>
      <c r="G103" s="92"/>
      <c r="H103" s="92"/>
    </row>
    <row r="104" spans="1:11">
      <c r="A104" s="92" t="s">
        <v>200</v>
      </c>
      <c r="B104" s="92"/>
      <c r="C104" s="92"/>
      <c r="D104" s="92"/>
      <c r="E104" s="92"/>
      <c r="F104" s="92"/>
      <c r="G104" s="92"/>
      <c r="H104" s="92"/>
    </row>
    <row r="105" spans="1:11" ht="15">
      <c r="A105" s="30" t="s">
        <v>166</v>
      </c>
      <c r="B105" s="30" t="s">
        <v>201</v>
      </c>
      <c r="C105" s="30"/>
      <c r="D105" s="30"/>
      <c r="E105" s="30"/>
      <c r="F105" s="30"/>
      <c r="G105" s="30"/>
      <c r="H105" s="30"/>
    </row>
    <row r="106" spans="1:11" ht="30">
      <c r="A106" s="30"/>
      <c r="B106" s="30" t="s">
        <v>202</v>
      </c>
      <c r="C106" s="30"/>
      <c r="D106" s="30"/>
      <c r="E106" s="30"/>
      <c r="F106" s="30">
        <f>E106-D106</f>
        <v>0</v>
      </c>
      <c r="G106" s="30"/>
      <c r="H106" s="30"/>
    </row>
    <row r="107" spans="1:11" ht="13.5" thickBot="1">
      <c r="A107" s="114" t="s">
        <v>203</v>
      </c>
      <c r="B107" s="115"/>
      <c r="C107" s="115"/>
      <c r="D107" s="115"/>
      <c r="E107" s="115"/>
      <c r="F107" s="115"/>
      <c r="G107" s="115"/>
      <c r="H107" s="116"/>
    </row>
    <row r="108" spans="1:11" ht="30">
      <c r="A108" s="30"/>
      <c r="B108" s="32" t="s">
        <v>291</v>
      </c>
      <c r="C108" s="30"/>
      <c r="D108" s="30"/>
      <c r="E108" s="30"/>
      <c r="F108" s="30">
        <f>E108-D108</f>
        <v>0</v>
      </c>
      <c r="G108" s="30"/>
      <c r="H108" s="30"/>
    </row>
    <row r="109" spans="1:11" ht="30">
      <c r="A109" s="30"/>
      <c r="B109" s="30" t="s">
        <v>205</v>
      </c>
      <c r="C109" s="30"/>
      <c r="D109" s="30"/>
      <c r="E109" s="30"/>
      <c r="F109" s="30"/>
      <c r="G109" s="30"/>
      <c r="H109" s="30"/>
    </row>
    <row r="110" spans="1:11" ht="30">
      <c r="A110" s="30" t="s">
        <v>167</v>
      </c>
      <c r="B110" s="30" t="s">
        <v>206</v>
      </c>
      <c r="C110" s="30" t="s">
        <v>157</v>
      </c>
      <c r="D110" s="30"/>
      <c r="E110" s="30"/>
      <c r="F110" s="30"/>
      <c r="G110" s="30" t="s">
        <v>157</v>
      </c>
      <c r="H110" s="30" t="s">
        <v>157</v>
      </c>
    </row>
    <row r="111" spans="1:11" ht="22.9" customHeight="1">
      <c r="A111" s="106" t="s">
        <v>344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18" customHeight="1">
      <c r="A112" s="106" t="s">
        <v>46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</row>
    <row r="113" spans="1:11" ht="18" customHeight="1">
      <c r="A113" s="106" t="s">
        <v>263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</row>
    <row r="114" spans="1:11" ht="39.75" customHeight="1">
      <c r="A114" s="107" t="s">
        <v>77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9.149999999999999" customHeight="1">
      <c r="A115" s="106" t="s">
        <v>78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</row>
    <row r="116" spans="1:11" ht="21.6" customHeight="1">
      <c r="A116" s="106" t="s">
        <v>454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</row>
    <row r="117" spans="1:11" ht="21" customHeight="1">
      <c r="A117" s="106" t="s">
        <v>349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</row>
    <row r="120" spans="1:11" ht="15.75">
      <c r="B120" s="20" t="s">
        <v>284</v>
      </c>
      <c r="C120" s="20"/>
      <c r="D120" s="20"/>
      <c r="E120" s="119" t="s">
        <v>32</v>
      </c>
      <c r="F120" s="119"/>
      <c r="G120" s="119"/>
    </row>
  </sheetData>
  <mergeCells count="73">
    <mergeCell ref="D6:K6"/>
    <mergeCell ref="A34:E34"/>
    <mergeCell ref="A40:K40"/>
    <mergeCell ref="H1:K1"/>
    <mergeCell ref="H2:K2"/>
    <mergeCell ref="A3:K3"/>
    <mergeCell ref="D4:K4"/>
    <mergeCell ref="D5:K5"/>
    <mergeCell ref="A17:K17"/>
    <mergeCell ref="A21:K21"/>
    <mergeCell ref="D7:K7"/>
    <mergeCell ref="D8:K8"/>
    <mergeCell ref="C10:K10"/>
    <mergeCell ref="B11:K11"/>
    <mergeCell ref="A27:E27"/>
    <mergeCell ref="I44:K44"/>
    <mergeCell ref="C13:E13"/>
    <mergeCell ref="F13:H13"/>
    <mergeCell ref="I13:K13"/>
    <mergeCell ref="A55:K55"/>
    <mergeCell ref="C48:E48"/>
    <mergeCell ref="A42:A43"/>
    <mergeCell ref="B42:B43"/>
    <mergeCell ref="C42:E42"/>
    <mergeCell ref="C44:E44"/>
    <mergeCell ref="F48:H48"/>
    <mergeCell ref="C52:E52"/>
    <mergeCell ref="F52:H52"/>
    <mergeCell ref="I52:K52"/>
    <mergeCell ref="A12:K12"/>
    <mergeCell ref="A13:A14"/>
    <mergeCell ref="B13:B14"/>
    <mergeCell ref="A47:K47"/>
    <mergeCell ref="F44:H44"/>
    <mergeCell ref="F42:H42"/>
    <mergeCell ref="I42:K42"/>
    <mergeCell ref="I48:K48"/>
    <mergeCell ref="A51:K51"/>
    <mergeCell ref="A64:K64"/>
    <mergeCell ref="C56:E56"/>
    <mergeCell ref="A59:K59"/>
    <mergeCell ref="F56:H56"/>
    <mergeCell ref="I56:K56"/>
    <mergeCell ref="A60:K60"/>
    <mergeCell ref="A61:K61"/>
    <mergeCell ref="A62:K62"/>
    <mergeCell ref="A63:K63"/>
    <mergeCell ref="E120:G120"/>
    <mergeCell ref="A111:K111"/>
    <mergeCell ref="A112:K112"/>
    <mergeCell ref="A113:K113"/>
    <mergeCell ref="A114:K114"/>
    <mergeCell ref="A115:K115"/>
    <mergeCell ref="A116:K116"/>
    <mergeCell ref="A117:K117"/>
    <mergeCell ref="A74:K74"/>
    <mergeCell ref="A65:A66"/>
    <mergeCell ref="B65:B66"/>
    <mergeCell ref="C65:E65"/>
    <mergeCell ref="A68:K68"/>
    <mergeCell ref="A69:K69"/>
    <mergeCell ref="F65:H65"/>
    <mergeCell ref="I65:K65"/>
    <mergeCell ref="A73:K73"/>
    <mergeCell ref="A87:K87"/>
    <mergeCell ref="A107:H107"/>
    <mergeCell ref="A89:K89"/>
    <mergeCell ref="A90:K90"/>
    <mergeCell ref="A92:K92"/>
    <mergeCell ref="A101:H101"/>
    <mergeCell ref="A88:K88"/>
    <mergeCell ref="A104:H104"/>
    <mergeCell ref="A103:H103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67" orientation="portrait" r:id="rId1"/>
  <rowBreaks count="2" manualBreakCount="2">
    <brk id="51" max="10" man="1"/>
    <brk id="86" max="16383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8"/>
  <sheetViews>
    <sheetView view="pageBreakPreview" topLeftCell="A73" zoomScale="95" zoomScaleNormal="100" workbookViewId="0">
      <selection activeCell="I81" sqref="I81"/>
    </sheetView>
  </sheetViews>
  <sheetFormatPr defaultRowHeight="12.75"/>
  <cols>
    <col min="1" max="1" width="5" style="74" customWidth="1"/>
    <col min="2" max="2" width="27" style="74" customWidth="1"/>
    <col min="3" max="3" width="11.140625" style="74" customWidth="1"/>
    <col min="4" max="4" width="9.140625" style="74"/>
    <col min="5" max="5" width="11.140625" style="74" customWidth="1"/>
    <col min="6" max="6" width="11.7109375" style="74" customWidth="1"/>
    <col min="7" max="7" width="10" style="74" customWidth="1"/>
    <col min="8" max="8" width="11.5703125" style="74" customWidth="1"/>
    <col min="9" max="9" width="10.85546875" style="74" customWidth="1"/>
    <col min="10" max="10" width="9.140625" style="74"/>
    <col min="11" max="11" width="10.5703125" style="74" customWidth="1"/>
    <col min="12" max="16384" width="9.140625" style="74"/>
  </cols>
  <sheetData>
    <row r="1" spans="1:11">
      <c r="A1" s="11"/>
      <c r="B1" s="11"/>
      <c r="C1" s="11"/>
      <c r="D1" s="11"/>
      <c r="E1" s="11"/>
      <c r="F1" s="11"/>
      <c r="G1" s="11"/>
      <c r="H1" s="110" t="s">
        <v>207</v>
      </c>
      <c r="I1" s="110"/>
      <c r="J1" s="110"/>
      <c r="K1" s="110"/>
    </row>
    <row r="2" spans="1:11" ht="26.25" customHeight="1">
      <c r="A2" s="11"/>
      <c r="B2" s="11"/>
      <c r="C2" s="11"/>
      <c r="D2" s="11"/>
      <c r="E2" s="11"/>
      <c r="F2" s="11"/>
      <c r="G2" s="11"/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18.75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5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18.75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8.75" customHeight="1">
      <c r="A7" s="11"/>
      <c r="B7" s="12" t="s">
        <v>210</v>
      </c>
      <c r="C7" s="11"/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ht="17.45" customHeight="1">
      <c r="A8" s="36" t="s">
        <v>214</v>
      </c>
      <c r="B8" s="36" t="s">
        <v>386</v>
      </c>
      <c r="C8" s="36"/>
      <c r="D8" s="126" t="s">
        <v>385</v>
      </c>
      <c r="E8" s="126"/>
      <c r="F8" s="126"/>
      <c r="G8" s="126"/>
      <c r="H8" s="126"/>
      <c r="I8" s="126"/>
      <c r="J8" s="126"/>
      <c r="K8" s="126"/>
    </row>
    <row r="9" spans="1:11" ht="18.75">
      <c r="A9" s="36"/>
      <c r="B9" s="12" t="s">
        <v>210</v>
      </c>
      <c r="C9" s="13" t="s">
        <v>217</v>
      </c>
      <c r="D9" s="12"/>
      <c r="E9" s="12"/>
      <c r="F9" s="12"/>
      <c r="G9" s="12"/>
      <c r="H9" s="12"/>
      <c r="I9" s="12"/>
      <c r="J9" s="12"/>
      <c r="K9" s="12"/>
    </row>
    <row r="10" spans="1:11" ht="39.75" customHeight="1">
      <c r="A10" s="36" t="s">
        <v>218</v>
      </c>
      <c r="B10" s="36" t="s">
        <v>219</v>
      </c>
      <c r="C10" s="122" t="s">
        <v>456</v>
      </c>
      <c r="D10" s="122"/>
      <c r="E10" s="122"/>
      <c r="F10" s="122"/>
      <c r="G10" s="122"/>
      <c r="H10" s="122"/>
      <c r="I10" s="122"/>
      <c r="J10" s="122"/>
      <c r="K10" s="122"/>
    </row>
    <row r="11" spans="1:11" ht="18.75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>
      <c r="A12" s="123" t="s">
        <v>381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223</v>
      </c>
      <c r="H14" s="14" t="s">
        <v>224</v>
      </c>
      <c r="I14" s="14" t="s">
        <v>222</v>
      </c>
      <c r="J14" s="14" t="s">
        <v>223</v>
      </c>
      <c r="K14" s="14" t="s">
        <v>224</v>
      </c>
    </row>
    <row r="15" spans="1:11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ht="15">
      <c r="A16" s="31" t="s">
        <v>151</v>
      </c>
      <c r="B16" s="34" t="s">
        <v>266</v>
      </c>
      <c r="C16" s="64">
        <v>450</v>
      </c>
      <c r="D16" s="64"/>
      <c r="E16" s="64">
        <f>C16+D16</f>
        <v>450</v>
      </c>
      <c r="F16" s="31">
        <v>410.79300000000001</v>
      </c>
      <c r="G16" s="31"/>
      <c r="H16" s="31">
        <f>F16+G16</f>
        <v>410.79300000000001</v>
      </c>
      <c r="I16" s="31">
        <f>C16-F16</f>
        <v>39.206999999999994</v>
      </c>
      <c r="J16" s="31">
        <f>D16-G16</f>
        <v>0</v>
      </c>
      <c r="K16" s="31">
        <f>I16+J16</f>
        <v>39.206999999999994</v>
      </c>
    </row>
    <row r="17" spans="1:11" ht="30.4" customHeight="1">
      <c r="A17" s="123" t="s">
        <v>79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47.85" customHeight="1">
      <c r="A19" s="31">
        <v>1</v>
      </c>
      <c r="B19" s="30" t="s">
        <v>293</v>
      </c>
      <c r="C19" s="64">
        <v>450</v>
      </c>
      <c r="D19" s="64"/>
      <c r="E19" s="64">
        <f>C19+D19</f>
        <v>450</v>
      </c>
      <c r="F19" s="64">
        <v>410.79300000000001</v>
      </c>
      <c r="G19" s="31"/>
      <c r="H19" s="31">
        <f>F19+G19</f>
        <v>410.79300000000001</v>
      </c>
      <c r="I19" s="45">
        <f>C19-F19</f>
        <v>39.206999999999994</v>
      </c>
      <c r="J19" s="45">
        <f>D19-G19</f>
        <v>0</v>
      </c>
      <c r="K19" s="45">
        <f>I19+J19</f>
        <v>39.206999999999994</v>
      </c>
    </row>
    <row r="20" spans="1:1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  <c r="F21" s="11"/>
      <c r="G21" s="11"/>
      <c r="H21" s="11"/>
      <c r="I21" s="11"/>
      <c r="J21" s="11"/>
      <c r="K21" s="11"/>
    </row>
    <row r="22" spans="1:11" ht="25.7" customHeight="1">
      <c r="A22" s="30" t="s">
        <v>151</v>
      </c>
      <c r="B22" s="30" t="s">
        <v>156</v>
      </c>
      <c r="C22" s="30" t="s">
        <v>157</v>
      </c>
      <c r="D22" s="30"/>
      <c r="E22" s="30" t="s">
        <v>157</v>
      </c>
      <c r="F22" s="11"/>
      <c r="G22" s="11"/>
      <c r="H22" s="11"/>
      <c r="I22" s="11"/>
      <c r="J22" s="11"/>
      <c r="K22" s="11"/>
    </row>
    <row r="23" spans="1:11" ht="15">
      <c r="A23" s="30"/>
      <c r="B23" s="30" t="s">
        <v>158</v>
      </c>
      <c r="C23" s="30"/>
      <c r="D23" s="30"/>
      <c r="E23" s="30"/>
      <c r="F23" s="11"/>
      <c r="G23" s="11"/>
      <c r="H23" s="11"/>
      <c r="I23" s="11"/>
      <c r="J23" s="11"/>
      <c r="K23" s="11"/>
    </row>
    <row r="24" spans="1:11" ht="16.5" customHeight="1">
      <c r="A24" s="30" t="s">
        <v>159</v>
      </c>
      <c r="B24" s="30" t="s">
        <v>160</v>
      </c>
      <c r="C24" s="30" t="s">
        <v>157</v>
      </c>
      <c r="D24" s="30"/>
      <c r="E24" s="30" t="s">
        <v>157</v>
      </c>
      <c r="F24" s="11"/>
      <c r="G24" s="11"/>
      <c r="H24" s="11"/>
      <c r="I24" s="11"/>
      <c r="J24" s="11"/>
      <c r="K24" s="11"/>
    </row>
    <row r="25" spans="1:11" ht="14.25" customHeight="1">
      <c r="A25" s="30" t="s">
        <v>161</v>
      </c>
      <c r="B25" s="30" t="s">
        <v>162</v>
      </c>
      <c r="C25" s="30" t="s">
        <v>157</v>
      </c>
      <c r="D25" s="30"/>
      <c r="E25" s="30" t="s">
        <v>157</v>
      </c>
      <c r="F25" s="11"/>
      <c r="G25" s="11"/>
      <c r="H25" s="11"/>
      <c r="I25" s="11"/>
      <c r="J25" s="11"/>
      <c r="K25" s="11"/>
    </row>
    <row r="26" spans="1:11">
      <c r="A26" s="92" t="s">
        <v>163</v>
      </c>
      <c r="B26" s="92"/>
      <c r="C26" s="92"/>
      <c r="D26" s="92"/>
      <c r="E26" s="92"/>
      <c r="F26" s="11"/>
      <c r="G26" s="11"/>
      <c r="H26" s="11"/>
      <c r="I26" s="11"/>
      <c r="J26" s="11"/>
      <c r="K26" s="11"/>
    </row>
    <row r="27" spans="1:11" ht="17.45" customHeight="1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  <c r="F27" s="11"/>
      <c r="G27" s="11"/>
      <c r="H27" s="11"/>
      <c r="I27" s="11"/>
      <c r="J27" s="11"/>
      <c r="K27" s="11"/>
    </row>
    <row r="28" spans="1:11" ht="15">
      <c r="A28" s="30"/>
      <c r="B28" s="30" t="s">
        <v>158</v>
      </c>
      <c r="C28" s="31"/>
      <c r="D28" s="31"/>
      <c r="E28" s="31"/>
      <c r="F28" s="11"/>
      <c r="G28" s="11"/>
      <c r="H28" s="11"/>
      <c r="I28" s="11"/>
      <c r="J28" s="11"/>
      <c r="K28" s="11"/>
    </row>
    <row r="29" spans="1:11" ht="22.5" customHeight="1">
      <c r="A29" s="30" t="s">
        <v>166</v>
      </c>
      <c r="B29" s="30" t="s">
        <v>160</v>
      </c>
      <c r="C29" s="31"/>
      <c r="D29" s="31"/>
      <c r="E29" s="31">
        <f>C29-D29</f>
        <v>0</v>
      </c>
      <c r="F29" s="11"/>
      <c r="G29" s="11"/>
      <c r="H29" s="11"/>
      <c r="I29" s="11"/>
      <c r="J29" s="11"/>
      <c r="K29" s="11"/>
    </row>
    <row r="30" spans="1:11" ht="20.25" customHeight="1">
      <c r="A30" s="30" t="s">
        <v>167</v>
      </c>
      <c r="B30" s="30" t="s">
        <v>168</v>
      </c>
      <c r="C30" s="31"/>
      <c r="D30" s="31"/>
      <c r="E30" s="31">
        <f>C30-D30</f>
        <v>0</v>
      </c>
      <c r="F30" s="11"/>
      <c r="G30" s="11"/>
      <c r="H30" s="11"/>
      <c r="I30" s="11"/>
      <c r="J30" s="11"/>
      <c r="K30" s="11"/>
    </row>
    <row r="31" spans="1:11" ht="21" customHeight="1">
      <c r="A31" s="30" t="s">
        <v>169</v>
      </c>
      <c r="B31" s="30" t="s">
        <v>170</v>
      </c>
      <c r="C31" s="31"/>
      <c r="D31" s="31"/>
      <c r="E31" s="31">
        <f>C31-D31</f>
        <v>0</v>
      </c>
      <c r="F31" s="11"/>
      <c r="G31" s="11"/>
      <c r="H31" s="11"/>
      <c r="I31" s="11"/>
      <c r="J31" s="11"/>
      <c r="K31" s="11"/>
    </row>
    <row r="32" spans="1:11" ht="21" customHeight="1">
      <c r="A32" s="30" t="s">
        <v>171</v>
      </c>
      <c r="B32" s="30" t="s">
        <v>172</v>
      </c>
      <c r="C32" s="31"/>
      <c r="D32" s="31"/>
      <c r="E32" s="31">
        <f>C32-D32</f>
        <v>0</v>
      </c>
      <c r="F32" s="11"/>
      <c r="G32" s="11"/>
      <c r="H32" s="11"/>
      <c r="I32" s="11"/>
      <c r="J32" s="11"/>
      <c r="K32" s="11"/>
    </row>
    <row r="33" spans="1:11">
      <c r="A33" s="92" t="s">
        <v>173</v>
      </c>
      <c r="B33" s="92"/>
      <c r="C33" s="92"/>
      <c r="D33" s="92"/>
      <c r="E33" s="92"/>
      <c r="F33" s="11"/>
      <c r="G33" s="11"/>
      <c r="H33" s="11"/>
      <c r="I33" s="11"/>
      <c r="J33" s="11"/>
      <c r="K33" s="11"/>
    </row>
    <row r="34" spans="1:11" ht="25.7" customHeight="1">
      <c r="A34" s="30" t="s">
        <v>174</v>
      </c>
      <c r="B34" s="30" t="s">
        <v>175</v>
      </c>
      <c r="C34" s="30" t="s">
        <v>157</v>
      </c>
      <c r="D34" s="30"/>
      <c r="E34" s="30"/>
      <c r="F34" s="11"/>
      <c r="G34" s="11"/>
      <c r="H34" s="11"/>
      <c r="I34" s="11"/>
      <c r="J34" s="11"/>
      <c r="K34" s="11"/>
    </row>
    <row r="35" spans="1:11" ht="15">
      <c r="A35" s="30"/>
      <c r="B35" s="30" t="s">
        <v>158</v>
      </c>
      <c r="C35" s="30"/>
      <c r="D35" s="30"/>
      <c r="E35" s="30"/>
      <c r="F35" s="11"/>
      <c r="G35" s="11"/>
      <c r="H35" s="11"/>
      <c r="I35" s="11"/>
      <c r="J35" s="11"/>
      <c r="K35" s="11"/>
    </row>
    <row r="36" spans="1:11" ht="21" customHeight="1">
      <c r="A36" s="30" t="s">
        <v>176</v>
      </c>
      <c r="B36" s="30" t="s">
        <v>160</v>
      </c>
      <c r="C36" s="30" t="s">
        <v>157</v>
      </c>
      <c r="D36" s="30"/>
      <c r="E36" s="30"/>
      <c r="F36" s="11"/>
      <c r="G36" s="11"/>
      <c r="H36" s="11"/>
      <c r="I36" s="11"/>
      <c r="J36" s="11"/>
      <c r="K36" s="11"/>
    </row>
    <row r="37" spans="1:11" ht="20.25" customHeight="1">
      <c r="A37" s="30" t="s">
        <v>177</v>
      </c>
      <c r="B37" s="30" t="s">
        <v>172</v>
      </c>
      <c r="C37" s="30" t="s">
        <v>157</v>
      </c>
      <c r="D37" s="30"/>
      <c r="E37" s="30"/>
      <c r="F37" s="11"/>
      <c r="G37" s="11"/>
      <c r="H37" s="11"/>
      <c r="I37" s="11"/>
      <c r="J37" s="11"/>
      <c r="K37" s="11"/>
    </row>
    <row r="38" spans="1:11" hidden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>
      <c r="A39" s="123" t="s">
        <v>470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42.75" customHeight="1">
      <c r="A44" s="30"/>
      <c r="B44" s="30" t="s">
        <v>296</v>
      </c>
      <c r="C44" s="73">
        <v>450000</v>
      </c>
      <c r="D44" s="73"/>
      <c r="E44" s="73">
        <f>C44+D44</f>
        <v>450000</v>
      </c>
      <c r="F44" s="73">
        <v>410792.72</v>
      </c>
      <c r="G44" s="73"/>
      <c r="H44" s="73">
        <f>F44+G44</f>
        <v>410792.72</v>
      </c>
      <c r="I44" s="49">
        <f>F44-C44</f>
        <v>-39207.280000000028</v>
      </c>
      <c r="J44" s="49">
        <f>G44-D44</f>
        <v>0</v>
      </c>
      <c r="K44" s="49">
        <f>I44+J44</f>
        <v>-39207.280000000028</v>
      </c>
    </row>
    <row r="45" spans="1:11" ht="28.5" customHeight="1">
      <c r="A45" s="98" t="s">
        <v>48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ht="15" customHeight="1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41.25" customHeight="1">
      <c r="A47" s="30"/>
      <c r="B47" s="30" t="s">
        <v>457</v>
      </c>
      <c r="C47" s="31">
        <v>1005</v>
      </c>
      <c r="D47" s="31"/>
      <c r="E47" s="31">
        <f>C47+D47</f>
        <v>1005</v>
      </c>
      <c r="F47" s="31">
        <v>1005</v>
      </c>
      <c r="G47" s="31"/>
      <c r="H47" s="31">
        <f>F47+G47</f>
        <v>1005</v>
      </c>
      <c r="I47" s="31">
        <f>F47-C47</f>
        <v>0</v>
      </c>
      <c r="J47" s="31">
        <f>G47-D47</f>
        <v>0</v>
      </c>
      <c r="K47" s="31">
        <f>I47+J47</f>
        <v>0</v>
      </c>
    </row>
    <row r="48" spans="1:11">
      <c r="A48" s="103" t="s">
        <v>269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ht="15" customHeight="1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ht="32.25" customHeight="1">
      <c r="A50" s="30"/>
      <c r="B50" s="30" t="s">
        <v>393</v>
      </c>
      <c r="C50" s="31">
        <v>37.31</v>
      </c>
      <c r="D50" s="31"/>
      <c r="E50" s="31">
        <f>C50+D50</f>
        <v>37.31</v>
      </c>
      <c r="F50" s="31">
        <v>34.06</v>
      </c>
      <c r="G50" s="31"/>
      <c r="H50" s="31">
        <f>F50+G50</f>
        <v>34.06</v>
      </c>
      <c r="I50" s="31">
        <f>F50-C50</f>
        <v>-3.25</v>
      </c>
      <c r="J50" s="31">
        <f>G50-D50</f>
        <v>0</v>
      </c>
      <c r="K50" s="31">
        <f>I50+J50</f>
        <v>-3.25</v>
      </c>
    </row>
    <row r="51" spans="1:11" ht="42.75" customHeight="1">
      <c r="A51" s="103" t="s">
        <v>49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</row>
    <row r="52" spans="1:11" ht="14.25">
      <c r="A52" s="35">
        <v>4</v>
      </c>
      <c r="B52" s="29" t="s">
        <v>270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ht="27.75" customHeight="1">
      <c r="A53" s="30"/>
      <c r="B53" s="30" t="s">
        <v>47</v>
      </c>
      <c r="C53" s="31">
        <v>100</v>
      </c>
      <c r="D53" s="31"/>
      <c r="E53" s="31">
        <f>C53+D53</f>
        <v>100</v>
      </c>
      <c r="F53" s="31">
        <v>100</v>
      </c>
      <c r="G53" s="31"/>
      <c r="H53" s="31">
        <f>F53+G53</f>
        <v>100</v>
      </c>
      <c r="I53" s="31">
        <f>F53-C53</f>
        <v>0</v>
      </c>
      <c r="J53" s="31">
        <f>G53-D53</f>
        <v>0</v>
      </c>
      <c r="K53" s="31">
        <f>I53+J53</f>
        <v>0</v>
      </c>
    </row>
    <row r="54" spans="1:11">
      <c r="A54" s="98" t="s">
        <v>271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</row>
    <row r="55" spans="1:11">
      <c r="A55" s="101" t="s">
        <v>249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>
      <c r="A56" s="108" t="s">
        <v>395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4.25">
      <c r="A57" s="93" t="s">
        <v>250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108" t="s">
        <v>251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>
      <c r="A59" s="104" t="s">
        <v>183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>
      <c r="A60" s="92" t="s">
        <v>153</v>
      </c>
      <c r="B60" s="92" t="s">
        <v>154</v>
      </c>
      <c r="C60" s="95" t="s">
        <v>184</v>
      </c>
      <c r="D60" s="95"/>
      <c r="E60" s="95"/>
      <c r="F60" s="95" t="s">
        <v>185</v>
      </c>
      <c r="G60" s="95"/>
      <c r="H60" s="95"/>
      <c r="I60" s="105" t="s">
        <v>252</v>
      </c>
      <c r="J60" s="95"/>
      <c r="K60" s="95"/>
    </row>
    <row r="61" spans="1:11" ht="22.5">
      <c r="A61" s="92"/>
      <c r="B61" s="92"/>
      <c r="C61" s="14" t="s">
        <v>222</v>
      </c>
      <c r="D61" s="14" t="s">
        <v>223</v>
      </c>
      <c r="E61" s="14" t="s">
        <v>224</v>
      </c>
      <c r="F61" s="14" t="s">
        <v>222</v>
      </c>
      <c r="G61" s="14" t="s">
        <v>223</v>
      </c>
      <c r="H61" s="14" t="s">
        <v>224</v>
      </c>
      <c r="I61" s="14" t="s">
        <v>222</v>
      </c>
      <c r="J61" s="14" t="s">
        <v>223</v>
      </c>
      <c r="K61" s="14" t="s">
        <v>224</v>
      </c>
    </row>
    <row r="62" spans="1:11" ht="29.25" customHeight="1">
      <c r="A62" s="30"/>
      <c r="B62" s="30" t="s">
        <v>186</v>
      </c>
      <c r="C62" s="31">
        <v>660.51700000000005</v>
      </c>
      <c r="D62" s="31"/>
      <c r="E62" s="31">
        <f>C62+D62</f>
        <v>660.51700000000005</v>
      </c>
      <c r="F62" s="31">
        <v>410.79300000000001</v>
      </c>
      <c r="G62" s="31"/>
      <c r="H62" s="31">
        <f>F62+G62</f>
        <v>410.79300000000001</v>
      </c>
      <c r="I62" s="73">
        <f>F62/C62*100</f>
        <v>62.1926460636138</v>
      </c>
      <c r="J62" s="73"/>
      <c r="K62" s="73">
        <f>H62/E62*100</f>
        <v>62.1926460636138</v>
      </c>
    </row>
    <row r="63" spans="1:11" ht="14.25">
      <c r="A63" s="96" t="s">
        <v>253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</row>
    <row r="64" spans="1:11" ht="21.75" customHeight="1">
      <c r="A64" s="99" t="s">
        <v>53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</row>
    <row r="65" spans="1:11" ht="15">
      <c r="A65" s="30"/>
      <c r="B65" s="30" t="s">
        <v>158</v>
      </c>
      <c r="C65" s="30"/>
      <c r="D65" s="30"/>
      <c r="E65" s="30"/>
      <c r="F65" s="19"/>
      <c r="G65" s="19"/>
      <c r="H65" s="19"/>
      <c r="I65" s="19"/>
      <c r="J65" s="19"/>
      <c r="K65" s="19"/>
    </row>
    <row r="66" spans="1:11" ht="41.85" customHeight="1">
      <c r="A66" s="31">
        <v>1</v>
      </c>
      <c r="B66" s="30" t="s">
        <v>293</v>
      </c>
      <c r="C66" s="73">
        <v>236.90199999999999</v>
      </c>
      <c r="D66" s="73"/>
      <c r="E66" s="73">
        <f>C66+D66</f>
        <v>236.90199999999999</v>
      </c>
      <c r="F66" s="73">
        <v>410.79300000000001</v>
      </c>
      <c r="G66" s="73"/>
      <c r="H66" s="49">
        <f>F66+G66</f>
        <v>410.79300000000001</v>
      </c>
      <c r="I66" s="73">
        <f>F66/C66*100</f>
        <v>173.40208187351735</v>
      </c>
      <c r="J66" s="73"/>
      <c r="K66" s="73">
        <f>H66/E66*100</f>
        <v>173.40208187351735</v>
      </c>
    </row>
    <row r="67" spans="1:11" ht="30.75" customHeight="1">
      <c r="A67" s="31">
        <v>2</v>
      </c>
      <c r="B67" s="30" t="s">
        <v>387</v>
      </c>
      <c r="C67" s="73">
        <v>0.61399999999999999</v>
      </c>
      <c r="D67" s="73"/>
      <c r="E67" s="73">
        <f>C67+D67</f>
        <v>0.61399999999999999</v>
      </c>
      <c r="F67" s="73"/>
      <c r="G67" s="73"/>
      <c r="H67" s="49">
        <f>F67+G67</f>
        <v>0</v>
      </c>
      <c r="I67" s="73">
        <f>F67/C67*100</f>
        <v>0</v>
      </c>
      <c r="J67" s="73"/>
      <c r="K67" s="73">
        <f>H67/E67*100</f>
        <v>0</v>
      </c>
    </row>
    <row r="68" spans="1:11" ht="64.5" customHeight="1">
      <c r="A68" s="31">
        <v>3</v>
      </c>
      <c r="B68" s="30" t="s">
        <v>388</v>
      </c>
      <c r="C68" s="73">
        <v>423.00099999999998</v>
      </c>
      <c r="D68" s="73"/>
      <c r="E68" s="73">
        <f>C68+D68</f>
        <v>423.00099999999998</v>
      </c>
      <c r="F68" s="73"/>
      <c r="G68" s="73"/>
      <c r="H68" s="49">
        <f>F68+G68</f>
        <v>0</v>
      </c>
      <c r="I68" s="73">
        <f>F68/C68*100</f>
        <v>0</v>
      </c>
      <c r="J68" s="73"/>
      <c r="K68" s="73">
        <f>H68/E68*100</f>
        <v>0</v>
      </c>
    </row>
    <row r="69" spans="1:11">
      <c r="A69" s="94" t="s">
        <v>255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 ht="30.75" customHeight="1">
      <c r="A70" s="99" t="s">
        <v>50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ht="14.25">
      <c r="A71" s="35" t="s">
        <v>242</v>
      </c>
      <c r="B71" s="35" t="s">
        <v>243</v>
      </c>
      <c r="C71" s="31"/>
      <c r="D71" s="31"/>
      <c r="E71" s="31"/>
      <c r="F71" s="31"/>
      <c r="G71" s="31"/>
      <c r="H71" s="31"/>
      <c r="I71" s="41"/>
      <c r="J71" s="41"/>
      <c r="K71" s="41"/>
    </row>
    <row r="72" spans="1:11" ht="39.75" customHeight="1">
      <c r="A72" s="30"/>
      <c r="B72" s="30" t="s">
        <v>296</v>
      </c>
      <c r="C72" s="49">
        <v>236902</v>
      </c>
      <c r="D72" s="49"/>
      <c r="E72" s="49">
        <f>C72+D72</f>
        <v>236902</v>
      </c>
      <c r="F72" s="49">
        <v>410792.72</v>
      </c>
      <c r="G72" s="49"/>
      <c r="H72" s="49">
        <f>F72+G72</f>
        <v>410792.72</v>
      </c>
      <c r="I72" s="73">
        <f>F72/C72*100</f>
        <v>173.40196368118461</v>
      </c>
      <c r="J72" s="73"/>
      <c r="K72" s="73">
        <f>H72/E72*100</f>
        <v>173.40196368118461</v>
      </c>
    </row>
    <row r="73" spans="1:11" ht="27.75" customHeight="1">
      <c r="A73" s="30"/>
      <c r="B73" s="30" t="s">
        <v>389</v>
      </c>
      <c r="C73" s="49">
        <v>614</v>
      </c>
      <c r="D73" s="49"/>
      <c r="E73" s="49">
        <f>C73+D73</f>
        <v>614</v>
      </c>
      <c r="F73" s="49"/>
      <c r="G73" s="49"/>
      <c r="H73" s="49">
        <f>F73+G73</f>
        <v>0</v>
      </c>
      <c r="I73" s="73">
        <f t="shared" ref="I73:I86" si="0">F73/C73*100</f>
        <v>0</v>
      </c>
      <c r="J73" s="73"/>
      <c r="K73" s="73">
        <f t="shared" ref="K73:K86" si="1">H73/E73*100</f>
        <v>0</v>
      </c>
    </row>
    <row r="74" spans="1:11" ht="72" customHeight="1">
      <c r="A74" s="30"/>
      <c r="B74" s="30" t="s">
        <v>390</v>
      </c>
      <c r="C74" s="49">
        <v>423001</v>
      </c>
      <c r="D74" s="49"/>
      <c r="E74" s="49">
        <f>C74+D74</f>
        <v>423001</v>
      </c>
      <c r="F74" s="49"/>
      <c r="G74" s="49"/>
      <c r="H74" s="49">
        <f>F74+G74</f>
        <v>0</v>
      </c>
      <c r="I74" s="73">
        <f t="shared" si="0"/>
        <v>0</v>
      </c>
      <c r="J74" s="73"/>
      <c r="K74" s="73">
        <f t="shared" si="1"/>
        <v>0</v>
      </c>
    </row>
    <row r="75" spans="1:11" ht="14.25">
      <c r="A75" s="35" t="s">
        <v>244</v>
      </c>
      <c r="B75" s="35" t="s">
        <v>245</v>
      </c>
      <c r="C75" s="33"/>
      <c r="D75" s="33"/>
      <c r="E75" s="33"/>
      <c r="F75" s="33"/>
      <c r="G75" s="33"/>
      <c r="H75" s="33"/>
      <c r="I75" s="73"/>
      <c r="J75" s="73"/>
      <c r="K75" s="73"/>
    </row>
    <row r="76" spans="1:11" ht="32.25" customHeight="1">
      <c r="A76" s="30"/>
      <c r="B76" s="30" t="s">
        <v>391</v>
      </c>
      <c r="C76" s="31">
        <v>1110</v>
      </c>
      <c r="D76" s="31"/>
      <c r="E76" s="31">
        <f>C76+D76</f>
        <v>1110</v>
      </c>
      <c r="F76" s="31">
        <v>1005</v>
      </c>
      <c r="G76" s="31"/>
      <c r="H76" s="31">
        <f>F76+G76</f>
        <v>1005</v>
      </c>
      <c r="I76" s="73">
        <f t="shared" si="0"/>
        <v>90.540540540540533</v>
      </c>
      <c r="J76" s="73"/>
      <c r="K76" s="73">
        <f t="shared" si="1"/>
        <v>90.540540540540533</v>
      </c>
    </row>
    <row r="77" spans="1:11" ht="22.15" customHeight="1">
      <c r="A77" s="30"/>
      <c r="B77" s="30" t="s">
        <v>290</v>
      </c>
      <c r="C77" s="31">
        <v>1</v>
      </c>
      <c r="D77" s="31"/>
      <c r="E77" s="31">
        <f>C77+D77</f>
        <v>1</v>
      </c>
      <c r="F77" s="31"/>
      <c r="G77" s="31"/>
      <c r="H77" s="31">
        <f>F77+G77</f>
        <v>0</v>
      </c>
      <c r="I77" s="73">
        <f t="shared" si="0"/>
        <v>0</v>
      </c>
      <c r="J77" s="73"/>
      <c r="K77" s="73">
        <f t="shared" si="1"/>
        <v>0</v>
      </c>
    </row>
    <row r="78" spans="1:11" ht="38.25" customHeight="1">
      <c r="A78" s="30"/>
      <c r="B78" s="30" t="s">
        <v>392</v>
      </c>
      <c r="C78" s="31">
        <v>614</v>
      </c>
      <c r="D78" s="31"/>
      <c r="E78" s="31">
        <f>C78+D78</f>
        <v>614</v>
      </c>
      <c r="F78" s="31"/>
      <c r="G78" s="31"/>
      <c r="H78" s="31">
        <f>F78+G78</f>
        <v>0</v>
      </c>
      <c r="I78" s="73">
        <f t="shared" si="0"/>
        <v>0</v>
      </c>
      <c r="J78" s="73"/>
      <c r="K78" s="73">
        <f t="shared" si="1"/>
        <v>0</v>
      </c>
    </row>
    <row r="79" spans="1:11" ht="79.7" customHeight="1">
      <c r="A79" s="30"/>
      <c r="B79" s="30" t="s">
        <v>461</v>
      </c>
      <c r="C79" s="49">
        <v>423001</v>
      </c>
      <c r="D79" s="31"/>
      <c r="E79" s="31">
        <f>C79+D79</f>
        <v>423001</v>
      </c>
      <c r="F79" s="49"/>
      <c r="G79" s="31"/>
      <c r="H79" s="31">
        <f>F79+G79</f>
        <v>0</v>
      </c>
      <c r="I79" s="73">
        <f t="shared" si="0"/>
        <v>0</v>
      </c>
      <c r="J79" s="73"/>
      <c r="K79" s="73">
        <f t="shared" si="1"/>
        <v>0</v>
      </c>
    </row>
    <row r="80" spans="1:11" ht="14.25">
      <c r="A80" s="35" t="s">
        <v>246</v>
      </c>
      <c r="B80" s="35" t="s">
        <v>247</v>
      </c>
      <c r="C80" s="33"/>
      <c r="D80" s="33"/>
      <c r="E80" s="33"/>
      <c r="F80" s="33"/>
      <c r="G80" s="33"/>
      <c r="H80" s="33"/>
      <c r="I80" s="73"/>
      <c r="J80" s="73"/>
      <c r="K80" s="73"/>
    </row>
    <row r="81" spans="1:11" ht="29.85" customHeight="1">
      <c r="A81" s="30"/>
      <c r="B81" s="30" t="s">
        <v>393</v>
      </c>
      <c r="C81" s="31">
        <v>30.49</v>
      </c>
      <c r="D81" s="31"/>
      <c r="E81" s="31">
        <f>C81+D81</f>
        <v>30.49</v>
      </c>
      <c r="F81" s="31">
        <v>34.06</v>
      </c>
      <c r="G81" s="31"/>
      <c r="H81" s="31">
        <f>F81+G81</f>
        <v>34.06</v>
      </c>
      <c r="I81" s="73">
        <f t="shared" si="0"/>
        <v>111.7087569694982</v>
      </c>
      <c r="J81" s="73"/>
      <c r="K81" s="73">
        <f t="shared" si="1"/>
        <v>111.7087569694982</v>
      </c>
    </row>
    <row r="82" spans="1:11" ht="29.85" customHeight="1">
      <c r="A82" s="30"/>
      <c r="B82" s="30" t="s">
        <v>458</v>
      </c>
      <c r="C82" s="31">
        <v>423001</v>
      </c>
      <c r="D82" s="31"/>
      <c r="E82" s="31">
        <f>C82+D82</f>
        <v>423001</v>
      </c>
      <c r="F82" s="31"/>
      <c r="G82" s="31"/>
      <c r="H82" s="31">
        <f>F82+G82</f>
        <v>0</v>
      </c>
      <c r="I82" s="73">
        <f t="shared" si="0"/>
        <v>0</v>
      </c>
      <c r="J82" s="73"/>
      <c r="K82" s="73">
        <f t="shared" si="1"/>
        <v>0</v>
      </c>
    </row>
    <row r="83" spans="1:11" ht="14.25">
      <c r="A83" s="35">
        <v>4</v>
      </c>
      <c r="B83" s="29" t="s">
        <v>270</v>
      </c>
      <c r="C83" s="33"/>
      <c r="D83" s="33"/>
      <c r="E83" s="33"/>
      <c r="F83" s="33"/>
      <c r="G83" s="33"/>
      <c r="H83" s="33"/>
      <c r="I83" s="73"/>
      <c r="J83" s="73"/>
      <c r="K83" s="73"/>
    </row>
    <row r="84" spans="1:11" ht="44.65" customHeight="1">
      <c r="A84" s="30"/>
      <c r="B84" s="30" t="s">
        <v>460</v>
      </c>
      <c r="C84" s="68"/>
      <c r="D84" s="31"/>
      <c r="E84" s="31">
        <f>C84+D84</f>
        <v>0</v>
      </c>
      <c r="F84" s="31">
        <v>100</v>
      </c>
      <c r="G84" s="31"/>
      <c r="H84" s="31">
        <f>F84+G84</f>
        <v>100</v>
      </c>
      <c r="I84" s="73"/>
      <c r="J84" s="73"/>
      <c r="K84" s="73"/>
    </row>
    <row r="85" spans="1:11" ht="27.2" customHeight="1">
      <c r="A85" s="30"/>
      <c r="B85" s="30" t="s">
        <v>436</v>
      </c>
      <c r="C85" s="31">
        <v>100</v>
      </c>
      <c r="D85" s="31"/>
      <c r="E85" s="31">
        <f>C85+D85</f>
        <v>100</v>
      </c>
      <c r="F85" s="31"/>
      <c r="G85" s="31"/>
      <c r="H85" s="31">
        <f>F85+G85</f>
        <v>0</v>
      </c>
      <c r="I85" s="73">
        <f t="shared" si="0"/>
        <v>0</v>
      </c>
      <c r="J85" s="73"/>
      <c r="K85" s="73">
        <f t="shared" si="1"/>
        <v>0</v>
      </c>
    </row>
    <row r="86" spans="1:11" ht="27.2" customHeight="1">
      <c r="A86" s="30"/>
      <c r="B86" s="30" t="s">
        <v>459</v>
      </c>
      <c r="C86" s="31">
        <v>100</v>
      </c>
      <c r="D86" s="31"/>
      <c r="E86" s="31">
        <f>C86+D86</f>
        <v>100</v>
      </c>
      <c r="F86" s="31"/>
      <c r="G86" s="31"/>
      <c r="H86" s="31">
        <f>F86+G86</f>
        <v>0</v>
      </c>
      <c r="I86" s="73">
        <f t="shared" si="0"/>
        <v>0</v>
      </c>
      <c r="J86" s="73"/>
      <c r="K86" s="73">
        <f t="shared" si="1"/>
        <v>0</v>
      </c>
    </row>
    <row r="87" spans="1:11" ht="14.25">
      <c r="A87" s="94" t="s">
        <v>254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</row>
    <row r="88" spans="1:11" ht="45.2" customHeight="1">
      <c r="A88" s="120" t="s">
        <v>51</v>
      </c>
      <c r="B88" s="120"/>
      <c r="C88" s="120"/>
      <c r="D88" s="120"/>
      <c r="E88" s="120"/>
      <c r="F88" s="120"/>
      <c r="G88" s="120"/>
      <c r="H88" s="120"/>
      <c r="I88" s="120"/>
      <c r="J88" s="120"/>
      <c r="K88" s="120"/>
    </row>
    <row r="89" spans="1:11">
      <c r="A89" s="97" t="s">
        <v>256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</row>
    <row r="90" spans="1:11">
      <c r="A90" s="108" t="s">
        <v>257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</row>
    <row r="92" spans="1:11">
      <c r="A92" s="123" t="s">
        <v>267</v>
      </c>
      <c r="B92" s="104"/>
      <c r="C92" s="104"/>
      <c r="D92" s="104"/>
      <c r="E92" s="104"/>
      <c r="F92" s="104"/>
      <c r="G92" s="104"/>
      <c r="H92" s="104"/>
      <c r="I92" s="104"/>
      <c r="J92" s="104"/>
      <c r="K92" s="104"/>
    </row>
    <row r="93" spans="1:1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</row>
    <row r="94" spans="1:11" ht="72">
      <c r="A94" s="30" t="s">
        <v>188</v>
      </c>
      <c r="B94" s="30" t="s">
        <v>154</v>
      </c>
      <c r="C94" s="16" t="s">
        <v>258</v>
      </c>
      <c r="D94" s="16" t="s">
        <v>259</v>
      </c>
      <c r="E94" s="16" t="s">
        <v>260</v>
      </c>
      <c r="F94" s="16" t="s">
        <v>239</v>
      </c>
      <c r="G94" s="16" t="s">
        <v>261</v>
      </c>
      <c r="H94" s="16" t="s">
        <v>262</v>
      </c>
      <c r="I94" s="11"/>
      <c r="J94" s="11"/>
      <c r="K94" s="11"/>
    </row>
    <row r="95" spans="1:11" ht="15">
      <c r="A95" s="30" t="s">
        <v>151</v>
      </c>
      <c r="B95" s="30" t="s">
        <v>164</v>
      </c>
      <c r="C95" s="30" t="s">
        <v>174</v>
      </c>
      <c r="D95" s="30" t="s">
        <v>182</v>
      </c>
      <c r="E95" s="30" t="s">
        <v>181</v>
      </c>
      <c r="F95" s="30" t="s">
        <v>189</v>
      </c>
      <c r="G95" s="30" t="s">
        <v>180</v>
      </c>
      <c r="H95" s="30" t="s">
        <v>190</v>
      </c>
      <c r="I95" s="11"/>
      <c r="J95" s="11"/>
      <c r="K95" s="11"/>
    </row>
    <row r="96" spans="1:11" ht="21.75" customHeight="1">
      <c r="A96" s="30" t="s">
        <v>191</v>
      </c>
      <c r="B96" s="30" t="s">
        <v>192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  <c r="I96" s="11"/>
      <c r="J96" s="11"/>
      <c r="K96" s="11"/>
    </row>
    <row r="97" spans="1:11" ht="30" customHeight="1">
      <c r="A97" s="30"/>
      <c r="B97" s="30" t="s">
        <v>193</v>
      </c>
      <c r="C97" s="30" t="s">
        <v>157</v>
      </c>
      <c r="D97" s="30"/>
      <c r="E97" s="30"/>
      <c r="F97" s="30">
        <f>E97-D97</f>
        <v>0</v>
      </c>
      <c r="G97" s="30" t="s">
        <v>157</v>
      </c>
      <c r="H97" s="30" t="s">
        <v>157</v>
      </c>
      <c r="I97" s="11"/>
      <c r="J97" s="11"/>
      <c r="K97" s="11"/>
    </row>
    <row r="98" spans="1:11" ht="49.5" customHeight="1">
      <c r="A98" s="30"/>
      <c r="B98" s="30" t="s">
        <v>194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  <c r="I98" s="11"/>
      <c r="J98" s="11"/>
      <c r="K98" s="11"/>
    </row>
    <row r="99" spans="1:11" ht="22.5" customHeight="1">
      <c r="A99" s="30"/>
      <c r="B99" s="30" t="s">
        <v>195</v>
      </c>
      <c r="C99" s="30" t="s">
        <v>157</v>
      </c>
      <c r="D99" s="30"/>
      <c r="E99" s="30"/>
      <c r="F99" s="30"/>
      <c r="G99" s="30" t="s">
        <v>157</v>
      </c>
      <c r="H99" s="30" t="s">
        <v>157</v>
      </c>
      <c r="I99" s="11"/>
      <c r="J99" s="11"/>
      <c r="K99" s="11"/>
    </row>
    <row r="100" spans="1:11" ht="15.95" customHeight="1">
      <c r="A100" s="30"/>
      <c r="B100" s="30" t="s">
        <v>196</v>
      </c>
      <c r="C100" s="30" t="s">
        <v>157</v>
      </c>
      <c r="D100" s="30"/>
      <c r="E100" s="30"/>
      <c r="F100" s="30"/>
      <c r="G100" s="30" t="s">
        <v>157</v>
      </c>
      <c r="H100" s="30" t="s">
        <v>157</v>
      </c>
      <c r="I100" s="11"/>
      <c r="J100" s="11"/>
      <c r="K100" s="11"/>
    </row>
    <row r="101" spans="1:11">
      <c r="A101" s="103" t="s">
        <v>292</v>
      </c>
      <c r="B101" s="92"/>
      <c r="C101" s="92"/>
      <c r="D101" s="92"/>
      <c r="E101" s="92"/>
      <c r="F101" s="92"/>
      <c r="G101" s="92"/>
      <c r="H101" s="92"/>
      <c r="I101" s="11"/>
      <c r="J101" s="11"/>
      <c r="K101" s="11"/>
    </row>
    <row r="102" spans="1:11" ht="30" customHeight="1">
      <c r="A102" s="30" t="s">
        <v>164</v>
      </c>
      <c r="B102" s="30" t="s">
        <v>198</v>
      </c>
      <c r="C102" s="30" t="s">
        <v>157</v>
      </c>
      <c r="D102" s="30"/>
      <c r="E102" s="30"/>
      <c r="F102" s="30">
        <f>E102-D102</f>
        <v>0</v>
      </c>
      <c r="G102" s="30" t="s">
        <v>157</v>
      </c>
      <c r="H102" s="30" t="s">
        <v>157</v>
      </c>
      <c r="I102" s="11"/>
      <c r="J102" s="11"/>
      <c r="K102" s="11"/>
    </row>
    <row r="103" spans="1:11">
      <c r="A103" s="103" t="s">
        <v>348</v>
      </c>
      <c r="B103" s="92"/>
      <c r="C103" s="92"/>
      <c r="D103" s="92"/>
      <c r="E103" s="92"/>
      <c r="F103" s="92"/>
      <c r="G103" s="92"/>
      <c r="H103" s="92"/>
      <c r="I103" s="11"/>
      <c r="J103" s="11"/>
      <c r="K103" s="11"/>
    </row>
    <row r="104" spans="1:11">
      <c r="A104" s="92" t="s">
        <v>200</v>
      </c>
      <c r="B104" s="92"/>
      <c r="C104" s="92"/>
      <c r="D104" s="92"/>
      <c r="E104" s="92"/>
      <c r="F104" s="92"/>
      <c r="G104" s="92"/>
      <c r="H104" s="92"/>
      <c r="I104" s="11"/>
      <c r="J104" s="11"/>
      <c r="K104" s="11"/>
    </row>
    <row r="105" spans="1:11" ht="22.5" customHeight="1">
      <c r="A105" s="30" t="s">
        <v>166</v>
      </c>
      <c r="B105" s="30" t="s">
        <v>201</v>
      </c>
      <c r="C105" s="30"/>
      <c r="D105" s="30"/>
      <c r="E105" s="30"/>
      <c r="F105" s="30"/>
      <c r="G105" s="30"/>
      <c r="H105" s="30"/>
      <c r="I105" s="11"/>
      <c r="J105" s="11"/>
      <c r="K105" s="11"/>
    </row>
    <row r="106" spans="1:11" ht="32.25" customHeight="1">
      <c r="A106" s="30"/>
      <c r="B106" s="30" t="s">
        <v>202</v>
      </c>
      <c r="C106" s="30"/>
      <c r="D106" s="30"/>
      <c r="E106" s="30"/>
      <c r="F106" s="30">
        <f>E106-D106</f>
        <v>0</v>
      </c>
      <c r="G106" s="30"/>
      <c r="H106" s="30"/>
      <c r="I106" s="11"/>
      <c r="J106" s="11"/>
      <c r="K106" s="11"/>
    </row>
    <row r="107" spans="1:11" ht="13.5" thickBot="1">
      <c r="A107" s="114" t="s">
        <v>203</v>
      </c>
      <c r="B107" s="115"/>
      <c r="C107" s="115"/>
      <c r="D107" s="115"/>
      <c r="E107" s="115"/>
      <c r="F107" s="115"/>
      <c r="G107" s="115"/>
      <c r="H107" s="116"/>
      <c r="I107" s="11"/>
      <c r="J107" s="11"/>
      <c r="K107" s="11"/>
    </row>
    <row r="108" spans="1:11" ht="32.25" customHeight="1">
      <c r="A108" s="30"/>
      <c r="B108" s="32" t="s">
        <v>291</v>
      </c>
      <c r="C108" s="30"/>
      <c r="D108" s="30"/>
      <c r="E108" s="30"/>
      <c r="F108" s="30">
        <f>E108-D108</f>
        <v>0</v>
      </c>
      <c r="G108" s="30"/>
      <c r="H108" s="30"/>
      <c r="I108" s="11"/>
      <c r="J108" s="11"/>
      <c r="K108" s="11"/>
    </row>
    <row r="109" spans="1:11" ht="30" customHeight="1">
      <c r="A109" s="30"/>
      <c r="B109" s="30" t="s">
        <v>205</v>
      </c>
      <c r="C109" s="30"/>
      <c r="D109" s="30"/>
      <c r="E109" s="30"/>
      <c r="F109" s="30"/>
      <c r="G109" s="30"/>
      <c r="H109" s="30"/>
      <c r="I109" s="11"/>
      <c r="J109" s="11"/>
      <c r="K109" s="11"/>
    </row>
    <row r="110" spans="1:11" ht="36" customHeight="1">
      <c r="A110" s="30" t="s">
        <v>167</v>
      </c>
      <c r="B110" s="30" t="s">
        <v>206</v>
      </c>
      <c r="C110" s="30" t="s">
        <v>157</v>
      </c>
      <c r="D110" s="30"/>
      <c r="E110" s="30"/>
      <c r="F110" s="30"/>
      <c r="G110" s="30" t="s">
        <v>157</v>
      </c>
      <c r="H110" s="30" t="s">
        <v>157</v>
      </c>
      <c r="I110" s="11"/>
      <c r="J110" s="11"/>
      <c r="K110" s="11"/>
    </row>
    <row r="111" spans="1:11" ht="15">
      <c r="A111" s="106" t="s">
        <v>344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18" customHeight="1">
      <c r="A112" s="106" t="s">
        <v>52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</row>
    <row r="113" spans="1:11">
      <c r="A113" s="106" t="s">
        <v>263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</row>
    <row r="114" spans="1:11" ht="27.75" customHeight="1">
      <c r="A114" s="107" t="s">
        <v>396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5">
      <c r="A115" s="106" t="s">
        <v>397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</row>
    <row r="116" spans="1:11" ht="26.25" customHeight="1">
      <c r="A116" s="106" t="s">
        <v>453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</row>
    <row r="117" spans="1:11" ht="15">
      <c r="A117" s="106" t="s">
        <v>349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</row>
    <row r="118" spans="1:11" ht="15.75">
      <c r="A118" s="11"/>
      <c r="B118" s="20" t="s">
        <v>284</v>
      </c>
      <c r="C118" s="20"/>
      <c r="D118" s="20"/>
      <c r="E118" s="119" t="s">
        <v>32</v>
      </c>
      <c r="F118" s="119"/>
      <c r="G118" s="119"/>
      <c r="H118" s="11"/>
      <c r="I118" s="11"/>
      <c r="J118" s="11"/>
      <c r="K118" s="11"/>
    </row>
  </sheetData>
  <mergeCells count="73">
    <mergeCell ref="A115:K115"/>
    <mergeCell ref="A116:K116"/>
    <mergeCell ref="A117:K117"/>
    <mergeCell ref="A92:K92"/>
    <mergeCell ref="A101:H101"/>
    <mergeCell ref="A103:H103"/>
    <mergeCell ref="A104:H104"/>
    <mergeCell ref="A107:H107"/>
    <mergeCell ref="A90:K90"/>
    <mergeCell ref="E118:G118"/>
    <mergeCell ref="A111:K111"/>
    <mergeCell ref="A112:K112"/>
    <mergeCell ref="A113:K113"/>
    <mergeCell ref="A114:K114"/>
    <mergeCell ref="A87:K87"/>
    <mergeCell ref="A88:K88"/>
    <mergeCell ref="A58:K58"/>
    <mergeCell ref="A59:K59"/>
    <mergeCell ref="A60:A61"/>
    <mergeCell ref="A69:K69"/>
    <mergeCell ref="I52:K52"/>
    <mergeCell ref="A57:K57"/>
    <mergeCell ref="A89:K89"/>
    <mergeCell ref="A63:K63"/>
    <mergeCell ref="C60:E60"/>
    <mergeCell ref="F60:H60"/>
    <mergeCell ref="I60:K60"/>
    <mergeCell ref="A64:K64"/>
    <mergeCell ref="B60:B61"/>
    <mergeCell ref="A70:K70"/>
    <mergeCell ref="A51:K51"/>
    <mergeCell ref="A54:K54"/>
    <mergeCell ref="A55:K55"/>
    <mergeCell ref="A56:K56"/>
    <mergeCell ref="A48:K48"/>
    <mergeCell ref="C49:E49"/>
    <mergeCell ref="F49:H49"/>
    <mergeCell ref="I49:K49"/>
    <mergeCell ref="C52:E52"/>
    <mergeCell ref="F52:H52"/>
    <mergeCell ref="C46:E46"/>
    <mergeCell ref="F46:H46"/>
    <mergeCell ref="I46:K46"/>
    <mergeCell ref="I41:K41"/>
    <mergeCell ref="C43:E43"/>
    <mergeCell ref="F43:H43"/>
    <mergeCell ref="I43:K43"/>
    <mergeCell ref="B41:B42"/>
    <mergeCell ref="C41:E41"/>
    <mergeCell ref="F41:H41"/>
    <mergeCell ref="A33:E33"/>
    <mergeCell ref="A39:K39"/>
    <mergeCell ref="A45:K45"/>
    <mergeCell ref="A41:A42"/>
    <mergeCell ref="A13:A14"/>
    <mergeCell ref="B13:B14"/>
    <mergeCell ref="C13:E13"/>
    <mergeCell ref="F13:H13"/>
    <mergeCell ref="A12:K12"/>
    <mergeCell ref="D5:K5"/>
    <mergeCell ref="D7:K7"/>
    <mergeCell ref="D8:K8"/>
    <mergeCell ref="C10:K10"/>
    <mergeCell ref="A17:K17"/>
    <mergeCell ref="A26:E26"/>
    <mergeCell ref="A20:K20"/>
    <mergeCell ref="H1:K1"/>
    <mergeCell ref="H2:K2"/>
    <mergeCell ref="A3:K3"/>
    <mergeCell ref="D4:K4"/>
    <mergeCell ref="D6:K6"/>
    <mergeCell ref="B11:K11"/>
    <mergeCell ref="I13:K13"/>
  </mergeCells>
  <phoneticPr fontId="17" type="noConversion"/>
  <pageMargins left="0.9055118110236221" right="0.51181102362204722" top="0.55118110236220474" bottom="0.55118110236220474" header="0.31496062992125984" footer="0.31496062992125984"/>
  <pageSetup paperSize="9" scale="70" orientation="portrait" r:id="rId1"/>
  <rowBreaks count="2" manualBreakCount="2">
    <brk id="44" max="16383" man="1"/>
    <brk id="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14"/>
  <sheetViews>
    <sheetView view="pageBreakPreview" topLeftCell="A88" zoomScale="95" zoomScaleNormal="100" workbookViewId="0">
      <selection activeCell="C10" sqref="C10:K10"/>
    </sheetView>
  </sheetViews>
  <sheetFormatPr defaultRowHeight="12.75"/>
  <cols>
    <col min="1" max="1" width="5.85546875" style="74" customWidth="1"/>
    <col min="2" max="2" width="23" style="74" customWidth="1"/>
    <col min="3" max="3" width="14.5703125" style="74" customWidth="1"/>
    <col min="4" max="4" width="9.140625" style="74"/>
    <col min="5" max="6" width="12.5703125" style="74" customWidth="1"/>
    <col min="7" max="7" width="9.140625" style="74"/>
    <col min="8" max="8" width="12.85546875" style="74" customWidth="1"/>
    <col min="9" max="9" width="10.28515625" style="74" customWidth="1"/>
    <col min="10" max="10" width="9.140625" style="74"/>
    <col min="11" max="11" width="11.5703125" style="74" customWidth="1"/>
    <col min="12" max="16384" width="9.140625" style="74"/>
  </cols>
  <sheetData>
    <row r="1" spans="1:11">
      <c r="A1" s="11"/>
      <c r="B1" s="11"/>
      <c r="C1" s="11"/>
      <c r="D1" s="11"/>
      <c r="E1" s="11"/>
      <c r="F1" s="11"/>
      <c r="G1" s="11"/>
      <c r="H1" s="110" t="s">
        <v>207</v>
      </c>
      <c r="I1" s="110"/>
      <c r="J1" s="110"/>
      <c r="K1" s="110"/>
    </row>
    <row r="2" spans="1:11" ht="30.75" customHeight="1">
      <c r="A2" s="11"/>
      <c r="B2" s="11"/>
      <c r="C2" s="11"/>
      <c r="D2" s="11"/>
      <c r="E2" s="11"/>
      <c r="F2" s="11"/>
      <c r="G2" s="11"/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6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6" customHeight="1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6.5" customHeight="1">
      <c r="A7" s="11"/>
      <c r="B7" s="12" t="s">
        <v>210</v>
      </c>
      <c r="C7" s="11"/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ht="34.5" customHeight="1">
      <c r="A8" s="36" t="s">
        <v>214</v>
      </c>
      <c r="B8" s="36" t="s">
        <v>382</v>
      </c>
      <c r="C8" s="36">
        <v>1070</v>
      </c>
      <c r="D8" s="126" t="s">
        <v>398</v>
      </c>
      <c r="E8" s="126"/>
      <c r="F8" s="126"/>
      <c r="G8" s="126"/>
      <c r="H8" s="126"/>
      <c r="I8" s="126"/>
      <c r="J8" s="126"/>
      <c r="K8" s="126"/>
    </row>
    <row r="9" spans="1:11" ht="18.75">
      <c r="A9" s="36"/>
      <c r="B9" s="12" t="s">
        <v>210</v>
      </c>
      <c r="C9" s="13" t="s">
        <v>217</v>
      </c>
      <c r="D9" s="12"/>
      <c r="E9" s="12"/>
      <c r="F9" s="12"/>
      <c r="G9" s="12"/>
      <c r="H9" s="12"/>
      <c r="I9" s="12"/>
      <c r="J9" s="12"/>
      <c r="K9" s="12"/>
    </row>
    <row r="10" spans="1:11" ht="34.5" customHeight="1">
      <c r="A10" s="36" t="s">
        <v>218</v>
      </c>
      <c r="B10" s="36" t="s">
        <v>219</v>
      </c>
      <c r="C10" s="122" t="s">
        <v>399</v>
      </c>
      <c r="D10" s="122"/>
      <c r="E10" s="122"/>
      <c r="F10" s="122"/>
      <c r="G10" s="122"/>
      <c r="H10" s="122"/>
      <c r="I10" s="122"/>
      <c r="J10" s="122"/>
      <c r="K10" s="122"/>
    </row>
    <row r="11" spans="1:11" ht="18.75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>
      <c r="A12" s="123" t="s">
        <v>383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ht="38.25" customHeight="1">
      <c r="A16" s="31" t="s">
        <v>151</v>
      </c>
      <c r="B16" s="34" t="s">
        <v>266</v>
      </c>
      <c r="C16" s="45">
        <v>2100</v>
      </c>
      <c r="D16" s="45"/>
      <c r="E16" s="45">
        <f>C16+D16</f>
        <v>2100</v>
      </c>
      <c r="F16" s="45">
        <v>2077.433</v>
      </c>
      <c r="G16" s="45"/>
      <c r="H16" s="45">
        <f>F16+G16</f>
        <v>2077.433</v>
      </c>
      <c r="I16" s="45">
        <f>C16-F16</f>
        <v>22.567000000000007</v>
      </c>
      <c r="J16" s="45">
        <f>D16-G16</f>
        <v>0</v>
      </c>
      <c r="K16" s="45">
        <f>I16+J16</f>
        <v>22.567000000000007</v>
      </c>
    </row>
    <row r="17" spans="1:11" ht="35.1" customHeight="1">
      <c r="A17" s="123" t="s">
        <v>80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69" customHeight="1">
      <c r="A19" s="31">
        <v>2</v>
      </c>
      <c r="B19" s="30" t="s">
        <v>294</v>
      </c>
      <c r="C19" s="45">
        <v>2100</v>
      </c>
      <c r="D19" s="45"/>
      <c r="E19" s="45">
        <f>C19+D19</f>
        <v>2100</v>
      </c>
      <c r="F19" s="45">
        <v>2077.433</v>
      </c>
      <c r="G19" s="45"/>
      <c r="H19" s="45">
        <f>F19+G19</f>
        <v>2077.433</v>
      </c>
      <c r="I19" s="45">
        <f>C19-F19</f>
        <v>22.567000000000007</v>
      </c>
      <c r="J19" s="45">
        <f>D19-G19</f>
        <v>0</v>
      </c>
      <c r="K19" s="45">
        <f>I19+J19</f>
        <v>22.567000000000007</v>
      </c>
    </row>
    <row r="20" spans="1:1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0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  <c r="F21" s="11"/>
      <c r="G21" s="11"/>
      <c r="H21" s="11"/>
      <c r="I21" s="11"/>
      <c r="J21" s="11"/>
      <c r="K21" s="11"/>
    </row>
    <row r="22" spans="1:11" ht="14.85" customHeight="1">
      <c r="A22" s="30" t="s">
        <v>151</v>
      </c>
      <c r="B22" s="30" t="s">
        <v>156</v>
      </c>
      <c r="C22" s="30" t="s">
        <v>157</v>
      </c>
      <c r="D22" s="30"/>
      <c r="E22" s="30" t="s">
        <v>157</v>
      </c>
      <c r="F22" s="11"/>
      <c r="G22" s="11"/>
      <c r="H22" s="11"/>
      <c r="I22" s="11"/>
      <c r="J22" s="11"/>
      <c r="K22" s="11"/>
    </row>
    <row r="23" spans="1:11" ht="14.85" customHeight="1">
      <c r="A23" s="30"/>
      <c r="B23" s="30" t="s">
        <v>158</v>
      </c>
      <c r="C23" s="30"/>
      <c r="D23" s="30"/>
      <c r="E23" s="30"/>
      <c r="F23" s="11"/>
      <c r="G23" s="11"/>
      <c r="H23" s="11"/>
      <c r="I23" s="11"/>
      <c r="J23" s="11"/>
      <c r="K23" s="11"/>
    </row>
    <row r="24" spans="1:11" ht="14.85" customHeight="1">
      <c r="A24" s="30" t="s">
        <v>159</v>
      </c>
      <c r="B24" s="30" t="s">
        <v>160</v>
      </c>
      <c r="C24" s="30" t="s">
        <v>157</v>
      </c>
      <c r="D24" s="30"/>
      <c r="E24" s="30" t="s">
        <v>157</v>
      </c>
      <c r="F24" s="11"/>
      <c r="G24" s="11"/>
      <c r="H24" s="11"/>
      <c r="I24" s="11"/>
      <c r="J24" s="11"/>
      <c r="K24" s="11"/>
    </row>
    <row r="25" spans="1:11" ht="14.85" customHeight="1">
      <c r="A25" s="30" t="s">
        <v>161</v>
      </c>
      <c r="B25" s="30" t="s">
        <v>162</v>
      </c>
      <c r="C25" s="30" t="s">
        <v>157</v>
      </c>
      <c r="D25" s="30"/>
      <c r="E25" s="30" t="s">
        <v>157</v>
      </c>
      <c r="F25" s="11"/>
      <c r="G25" s="11"/>
      <c r="H25" s="11"/>
      <c r="I25" s="11"/>
      <c r="J25" s="11"/>
      <c r="K25" s="11"/>
    </row>
    <row r="26" spans="1:11" ht="14.85" customHeight="1">
      <c r="A26" s="92" t="s">
        <v>163</v>
      </c>
      <c r="B26" s="92"/>
      <c r="C26" s="92"/>
      <c r="D26" s="92"/>
      <c r="E26" s="92"/>
      <c r="F26" s="11"/>
      <c r="G26" s="11"/>
      <c r="H26" s="11"/>
      <c r="I26" s="11"/>
      <c r="J26" s="11"/>
      <c r="K26" s="11"/>
    </row>
    <row r="27" spans="1:11" ht="14.85" customHeight="1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  <c r="F27" s="11"/>
      <c r="G27" s="11"/>
      <c r="H27" s="11"/>
      <c r="I27" s="11"/>
      <c r="J27" s="11"/>
      <c r="K27" s="11"/>
    </row>
    <row r="28" spans="1:11" ht="14.85" customHeight="1">
      <c r="A28" s="30"/>
      <c r="B28" s="30" t="s">
        <v>158</v>
      </c>
      <c r="C28" s="31"/>
      <c r="D28" s="31"/>
      <c r="E28" s="31"/>
      <c r="F28" s="11"/>
      <c r="G28" s="11"/>
      <c r="H28" s="11"/>
      <c r="I28" s="11"/>
      <c r="J28" s="11"/>
      <c r="K28" s="11"/>
    </row>
    <row r="29" spans="1:11" ht="14.85" customHeight="1">
      <c r="A29" s="30" t="s">
        <v>166</v>
      </c>
      <c r="B29" s="30" t="s">
        <v>160</v>
      </c>
      <c r="C29" s="31"/>
      <c r="D29" s="31"/>
      <c r="E29" s="31">
        <f>C29-D29</f>
        <v>0</v>
      </c>
      <c r="F29" s="11"/>
      <c r="G29" s="11"/>
      <c r="H29" s="11"/>
      <c r="I29" s="11"/>
      <c r="J29" s="11"/>
      <c r="K29" s="11"/>
    </row>
    <row r="30" spans="1:11" ht="14.85" customHeight="1">
      <c r="A30" s="30" t="s">
        <v>167</v>
      </c>
      <c r="B30" s="30" t="s">
        <v>168</v>
      </c>
      <c r="C30" s="31"/>
      <c r="D30" s="31"/>
      <c r="E30" s="31">
        <f>C30-D30</f>
        <v>0</v>
      </c>
      <c r="F30" s="11"/>
      <c r="G30" s="11"/>
      <c r="H30" s="11"/>
      <c r="I30" s="11"/>
      <c r="J30" s="11"/>
      <c r="K30" s="11"/>
    </row>
    <row r="31" spans="1:11" ht="14.85" customHeight="1">
      <c r="A31" s="30" t="s">
        <v>169</v>
      </c>
      <c r="B31" s="30" t="s">
        <v>170</v>
      </c>
      <c r="C31" s="31"/>
      <c r="D31" s="31"/>
      <c r="E31" s="31">
        <f>C31-D31</f>
        <v>0</v>
      </c>
      <c r="F31" s="11"/>
      <c r="G31" s="11"/>
      <c r="H31" s="11"/>
      <c r="I31" s="11"/>
      <c r="J31" s="11"/>
      <c r="K31" s="11"/>
    </row>
    <row r="32" spans="1:11" ht="14.85" customHeight="1">
      <c r="A32" s="30" t="s">
        <v>171</v>
      </c>
      <c r="B32" s="30" t="s">
        <v>172</v>
      </c>
      <c r="C32" s="31"/>
      <c r="D32" s="31"/>
      <c r="E32" s="31">
        <f>C32-D32</f>
        <v>0</v>
      </c>
      <c r="F32" s="11"/>
      <c r="G32" s="11"/>
      <c r="H32" s="11"/>
      <c r="I32" s="11"/>
      <c r="J32" s="11"/>
      <c r="K32" s="11"/>
    </row>
    <row r="33" spans="1:11" ht="14.85" customHeight="1">
      <c r="A33" s="92" t="s">
        <v>173</v>
      </c>
      <c r="B33" s="92"/>
      <c r="C33" s="92"/>
      <c r="D33" s="92"/>
      <c r="E33" s="92"/>
      <c r="F33" s="11"/>
      <c r="G33" s="11"/>
      <c r="H33" s="11"/>
      <c r="I33" s="11"/>
      <c r="J33" s="11"/>
      <c r="K33" s="11"/>
    </row>
    <row r="34" spans="1:11" ht="14.85" customHeight="1">
      <c r="A34" s="30" t="s">
        <v>174</v>
      </c>
      <c r="B34" s="30" t="s">
        <v>175</v>
      </c>
      <c r="C34" s="30" t="s">
        <v>157</v>
      </c>
      <c r="D34" s="30"/>
      <c r="E34" s="30"/>
      <c r="F34" s="11"/>
      <c r="G34" s="11"/>
      <c r="H34" s="11"/>
      <c r="I34" s="11"/>
      <c r="J34" s="11"/>
      <c r="K34" s="11"/>
    </row>
    <row r="35" spans="1:11" ht="14.85" customHeight="1">
      <c r="A35" s="30"/>
      <c r="B35" s="30" t="s">
        <v>158</v>
      </c>
      <c r="C35" s="30"/>
      <c r="D35" s="30"/>
      <c r="E35" s="30"/>
      <c r="F35" s="11"/>
      <c r="G35" s="11"/>
      <c r="H35" s="11"/>
      <c r="I35" s="11"/>
      <c r="J35" s="11"/>
      <c r="K35" s="11"/>
    </row>
    <row r="36" spans="1:11" ht="14.85" customHeight="1">
      <c r="A36" s="30" t="s">
        <v>176</v>
      </c>
      <c r="B36" s="30" t="s">
        <v>160</v>
      </c>
      <c r="C36" s="30" t="s">
        <v>157</v>
      </c>
      <c r="D36" s="30"/>
      <c r="E36" s="30"/>
      <c r="F36" s="11"/>
      <c r="G36" s="11"/>
      <c r="H36" s="11"/>
      <c r="I36" s="11"/>
      <c r="J36" s="11"/>
      <c r="K36" s="11"/>
    </row>
    <row r="37" spans="1:11" ht="14.85" customHeight="1">
      <c r="A37" s="30" t="s">
        <v>177</v>
      </c>
      <c r="B37" s="30" t="s">
        <v>172</v>
      </c>
      <c r="C37" s="30" t="s">
        <v>157</v>
      </c>
      <c r="D37" s="30"/>
      <c r="E37" s="30"/>
      <c r="F37" s="11"/>
      <c r="G37" s="11"/>
      <c r="H37" s="11"/>
      <c r="I37" s="11"/>
      <c r="J37" s="11"/>
      <c r="K37" s="11"/>
    </row>
    <row r="38" spans="1:11" hidden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>
      <c r="A39" s="123" t="s">
        <v>470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ht="3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63.75">
      <c r="A44" s="35"/>
      <c r="B44" s="30" t="s">
        <v>462</v>
      </c>
      <c r="C44" s="62">
        <v>2100000</v>
      </c>
      <c r="D44" s="62"/>
      <c r="E44" s="62">
        <f>C44+D44</f>
        <v>2100000</v>
      </c>
      <c r="F44" s="62">
        <v>2077432.5</v>
      </c>
      <c r="G44" s="62"/>
      <c r="H44" s="62">
        <f>F44+G44</f>
        <v>2077432.5</v>
      </c>
      <c r="I44" s="62">
        <f>F44-C44</f>
        <v>-22567.5</v>
      </c>
      <c r="J44" s="62">
        <f>G44-D44</f>
        <v>0</v>
      </c>
      <c r="K44" s="62">
        <f>I44+J44</f>
        <v>-22567.5</v>
      </c>
    </row>
    <row r="45" spans="1:11" ht="27.75" customHeight="1">
      <c r="A45" s="98" t="s">
        <v>81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24.75" customHeight="1">
      <c r="A47" s="30"/>
      <c r="B47" s="30" t="s">
        <v>465</v>
      </c>
      <c r="C47" s="31">
        <v>2665</v>
      </c>
      <c r="D47" s="31"/>
      <c r="E47" s="31">
        <f>C47+D47</f>
        <v>2665</v>
      </c>
      <c r="F47" s="31">
        <v>2665</v>
      </c>
      <c r="G47" s="31"/>
      <c r="H47" s="31">
        <f>F47+G47</f>
        <v>2665</v>
      </c>
      <c r="I47" s="31">
        <f>F47-C47</f>
        <v>0</v>
      </c>
      <c r="J47" s="31">
        <f>G47-D47</f>
        <v>0</v>
      </c>
      <c r="K47" s="31">
        <f>I47+J47</f>
        <v>0</v>
      </c>
    </row>
    <row r="48" spans="1:11">
      <c r="A48" s="103" t="s">
        <v>269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ht="14.25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ht="25.5">
      <c r="A50" s="30"/>
      <c r="B50" s="30" t="s">
        <v>467</v>
      </c>
      <c r="C50" s="31">
        <v>65.67</v>
      </c>
      <c r="D50" s="31"/>
      <c r="E50" s="31">
        <f>C50+D50</f>
        <v>65.67</v>
      </c>
      <c r="F50" s="31">
        <v>64.959999999999994</v>
      </c>
      <c r="G50" s="31"/>
      <c r="H50" s="31">
        <f>F50+G50</f>
        <v>64.959999999999994</v>
      </c>
      <c r="I50" s="31">
        <f>F50-C50</f>
        <v>-0.71000000000000796</v>
      </c>
      <c r="J50" s="31">
        <f>G50-D50</f>
        <v>0</v>
      </c>
      <c r="K50" s="31">
        <f>I50+J50</f>
        <v>-0.71000000000000796</v>
      </c>
    </row>
    <row r="51" spans="1:11" ht="28.5" customHeight="1">
      <c r="A51" s="103" t="s">
        <v>82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</row>
    <row r="52" spans="1:11" ht="14.25">
      <c r="A52" s="35">
        <v>4</v>
      </c>
      <c r="B52" s="29" t="s">
        <v>270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ht="38.25">
      <c r="A53" s="35"/>
      <c r="B53" s="30" t="s">
        <v>406</v>
      </c>
      <c r="C53" s="31">
        <v>100</v>
      </c>
      <c r="D53" s="31"/>
      <c r="E53" s="31">
        <f>C53+D53</f>
        <v>100</v>
      </c>
      <c r="F53" s="31">
        <v>100</v>
      </c>
      <c r="G53" s="31"/>
      <c r="H53" s="31">
        <f>F53+G53</f>
        <v>100</v>
      </c>
      <c r="I53" s="31">
        <f>F53-C53</f>
        <v>0</v>
      </c>
      <c r="J53" s="31">
        <f>G53-D53</f>
        <v>0</v>
      </c>
      <c r="K53" s="31">
        <f>I53+J53</f>
        <v>0</v>
      </c>
    </row>
    <row r="54" spans="1:11">
      <c r="A54" s="98" t="s">
        <v>271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</row>
    <row r="55" spans="1:11">
      <c r="A55" s="101" t="s">
        <v>249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>
      <c r="A56" s="108" t="s">
        <v>411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4.25">
      <c r="A57" s="93" t="s">
        <v>250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108" t="s">
        <v>251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>
      <c r="A59" s="104" t="s">
        <v>183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>
      <c r="A60" s="92" t="s">
        <v>153</v>
      </c>
      <c r="B60" s="92" t="s">
        <v>154</v>
      </c>
      <c r="C60" s="95" t="s">
        <v>184</v>
      </c>
      <c r="D60" s="95"/>
      <c r="E60" s="95"/>
      <c r="F60" s="95" t="s">
        <v>185</v>
      </c>
      <c r="G60" s="95"/>
      <c r="H60" s="95"/>
      <c r="I60" s="105" t="s">
        <v>252</v>
      </c>
      <c r="J60" s="95"/>
      <c r="K60" s="95"/>
    </row>
    <row r="61" spans="1:11" ht="22.5">
      <c r="A61" s="92"/>
      <c r="B61" s="92"/>
      <c r="C61" s="14" t="s">
        <v>222</v>
      </c>
      <c r="D61" s="14" t="s">
        <v>223</v>
      </c>
      <c r="E61" s="14" t="s">
        <v>224</v>
      </c>
      <c r="F61" s="14" t="s">
        <v>222</v>
      </c>
      <c r="G61" s="14" t="s">
        <v>223</v>
      </c>
      <c r="H61" s="14" t="s">
        <v>224</v>
      </c>
      <c r="I61" s="14" t="s">
        <v>222</v>
      </c>
      <c r="J61" s="14" t="s">
        <v>223</v>
      </c>
      <c r="K61" s="14" t="s">
        <v>224</v>
      </c>
    </row>
    <row r="62" spans="1:11" ht="33.950000000000003" customHeight="1">
      <c r="A62" s="30"/>
      <c r="B62" s="30" t="s">
        <v>186</v>
      </c>
      <c r="C62" s="31">
        <v>3000</v>
      </c>
      <c r="D62" s="31"/>
      <c r="E62" s="31">
        <f>C62+D62</f>
        <v>3000</v>
      </c>
      <c r="F62" s="31">
        <v>2077.433</v>
      </c>
      <c r="G62" s="31"/>
      <c r="H62" s="31">
        <f>F62+G62</f>
        <v>2077.433</v>
      </c>
      <c r="I62" s="73">
        <f>F62/C62*100</f>
        <v>69.247766666666664</v>
      </c>
      <c r="J62" s="73"/>
      <c r="K62" s="73">
        <f>H62/E62*100</f>
        <v>69.247766666666664</v>
      </c>
    </row>
    <row r="63" spans="1:11" ht="14.25">
      <c r="A63" s="96" t="s">
        <v>253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</row>
    <row r="64" spans="1:11" ht="15">
      <c r="A64" s="99" t="s">
        <v>54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</row>
    <row r="65" spans="1:11" ht="15">
      <c r="A65" s="30"/>
      <c r="B65" s="30" t="s">
        <v>158</v>
      </c>
      <c r="C65" s="30"/>
      <c r="D65" s="30"/>
      <c r="E65" s="30"/>
      <c r="F65" s="19"/>
      <c r="G65" s="19"/>
      <c r="H65" s="19"/>
      <c r="I65" s="19"/>
      <c r="J65" s="19"/>
      <c r="K65" s="19"/>
    </row>
    <row r="66" spans="1:11" ht="63.75">
      <c r="A66" s="31">
        <v>1</v>
      </c>
      <c r="B66" s="30" t="s">
        <v>294</v>
      </c>
      <c r="C66" s="45">
        <v>2340.7339999999999</v>
      </c>
      <c r="D66" s="45"/>
      <c r="E66" s="45">
        <f>C66+D66</f>
        <v>2340.7339999999999</v>
      </c>
      <c r="F66" s="45">
        <v>2077.433</v>
      </c>
      <c r="G66" s="45"/>
      <c r="H66" s="45">
        <f>F66+G66</f>
        <v>2077.433</v>
      </c>
      <c r="I66" s="73">
        <f>F66/C66*100</f>
        <v>88.751348935846622</v>
      </c>
      <c r="J66" s="73"/>
      <c r="K66" s="73">
        <f>H66/E66*100</f>
        <v>88.751348935846622</v>
      </c>
    </row>
    <row r="67" spans="1:11" ht="76.5">
      <c r="A67" s="31">
        <v>2</v>
      </c>
      <c r="B67" s="30" t="s">
        <v>368</v>
      </c>
      <c r="C67" s="45">
        <v>400</v>
      </c>
      <c r="D67" s="45"/>
      <c r="E67" s="45">
        <f>C67+D67</f>
        <v>400</v>
      </c>
      <c r="F67" s="45"/>
      <c r="G67" s="45"/>
      <c r="H67" s="45">
        <f>F67+G67</f>
        <v>0</v>
      </c>
      <c r="I67" s="73">
        <f>F67/C67*100</f>
        <v>0</v>
      </c>
      <c r="J67" s="73"/>
      <c r="K67" s="73">
        <f>H67/E67*100</f>
        <v>0</v>
      </c>
    </row>
    <row r="68" spans="1:11" ht="38.25">
      <c r="A68" s="31">
        <v>3</v>
      </c>
      <c r="B68" s="30" t="s">
        <v>387</v>
      </c>
      <c r="C68" s="45">
        <v>259.26600000000002</v>
      </c>
      <c r="D68" s="45"/>
      <c r="E68" s="45">
        <f>C68+D68</f>
        <v>259.26600000000002</v>
      </c>
      <c r="F68" s="45"/>
      <c r="G68" s="45"/>
      <c r="H68" s="45">
        <f>F68+G68</f>
        <v>0</v>
      </c>
      <c r="I68" s="73">
        <f>F68/C68*100</f>
        <v>0</v>
      </c>
      <c r="J68" s="73"/>
      <c r="K68" s="73">
        <f>H68/E68*100</f>
        <v>0</v>
      </c>
    </row>
    <row r="69" spans="1:11">
      <c r="A69" s="94" t="s">
        <v>255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 ht="32.25" customHeight="1">
      <c r="A70" s="99" t="s">
        <v>55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ht="14.25">
      <c r="A71" s="35" t="s">
        <v>242</v>
      </c>
      <c r="B71" s="35" t="s">
        <v>243</v>
      </c>
      <c r="C71" s="31"/>
      <c r="D71" s="31"/>
      <c r="E71" s="31"/>
      <c r="F71" s="31"/>
      <c r="G71" s="31"/>
      <c r="H71" s="31"/>
      <c r="I71" s="41"/>
      <c r="J71" s="41"/>
      <c r="K71" s="41"/>
    </row>
    <row r="72" spans="1:11" ht="63.75">
      <c r="A72" s="30"/>
      <c r="B72" s="30" t="s">
        <v>462</v>
      </c>
      <c r="C72" s="73">
        <v>2340734</v>
      </c>
      <c r="D72" s="73"/>
      <c r="E72" s="73">
        <f>C72+D72</f>
        <v>2340734</v>
      </c>
      <c r="F72" s="75">
        <v>2077432.5</v>
      </c>
      <c r="G72" s="49"/>
      <c r="H72" s="49">
        <f>F72+G72</f>
        <v>2077432.5</v>
      </c>
      <c r="I72" s="73">
        <f>F72/C72*100</f>
        <v>88.751327575025613</v>
      </c>
      <c r="J72" s="73"/>
      <c r="K72" s="73">
        <f>H72/E72*100</f>
        <v>88.751327575025613</v>
      </c>
    </row>
    <row r="73" spans="1:11" ht="76.5">
      <c r="A73" s="30"/>
      <c r="B73" s="30" t="s">
        <v>463</v>
      </c>
      <c r="C73" s="73">
        <v>400000</v>
      </c>
      <c r="D73" s="73"/>
      <c r="E73" s="73">
        <f>C73+D73</f>
        <v>400000</v>
      </c>
      <c r="F73" s="73"/>
      <c r="G73" s="49"/>
      <c r="H73" s="49">
        <f>F73+G73</f>
        <v>0</v>
      </c>
      <c r="I73" s="73">
        <f t="shared" ref="I73:I82" si="0">F73/C73*100</f>
        <v>0</v>
      </c>
      <c r="J73" s="73"/>
      <c r="K73" s="73">
        <f t="shared" ref="K73:K82" si="1">H73/E73*100</f>
        <v>0</v>
      </c>
    </row>
    <row r="74" spans="1:11" ht="38.25">
      <c r="A74" s="30"/>
      <c r="B74" s="30" t="s">
        <v>464</v>
      </c>
      <c r="C74" s="73">
        <v>259266</v>
      </c>
      <c r="D74" s="73"/>
      <c r="E74" s="73">
        <f>C74+D74</f>
        <v>259266</v>
      </c>
      <c r="F74" s="73"/>
      <c r="G74" s="49"/>
      <c r="H74" s="49">
        <f>F74+G74</f>
        <v>0</v>
      </c>
      <c r="I74" s="73">
        <f t="shared" si="0"/>
        <v>0</v>
      </c>
      <c r="J74" s="73"/>
      <c r="K74" s="73">
        <f t="shared" si="1"/>
        <v>0</v>
      </c>
    </row>
    <row r="75" spans="1:11" ht="14.25">
      <c r="A75" s="35" t="s">
        <v>244</v>
      </c>
      <c r="B75" s="35" t="s">
        <v>245</v>
      </c>
      <c r="C75" s="33"/>
      <c r="D75" s="33"/>
      <c r="E75" s="33"/>
      <c r="F75" s="33"/>
      <c r="G75" s="33"/>
      <c r="H75" s="33"/>
      <c r="I75" s="73"/>
      <c r="J75" s="73"/>
      <c r="K75" s="73"/>
    </row>
    <row r="76" spans="1:11">
      <c r="A76" s="30"/>
      <c r="B76" s="30" t="s">
        <v>407</v>
      </c>
      <c r="C76" s="31">
        <v>2665</v>
      </c>
      <c r="D76" s="31"/>
      <c r="E76" s="31">
        <f>C76+D76</f>
        <v>2665</v>
      </c>
      <c r="F76" s="31">
        <v>2665</v>
      </c>
      <c r="G76" s="31"/>
      <c r="H76" s="31">
        <f>F76+G76</f>
        <v>2665</v>
      </c>
      <c r="I76" s="73">
        <f t="shared" si="0"/>
        <v>100</v>
      </c>
      <c r="J76" s="73"/>
      <c r="K76" s="73">
        <f t="shared" si="1"/>
        <v>100</v>
      </c>
    </row>
    <row r="77" spans="1:11" ht="38.25">
      <c r="A77" s="30"/>
      <c r="B77" s="30" t="s">
        <v>466</v>
      </c>
      <c r="C77" s="31">
        <v>659266</v>
      </c>
      <c r="D77" s="31"/>
      <c r="E77" s="31">
        <f>C77+D77</f>
        <v>659266</v>
      </c>
      <c r="F77" s="31"/>
      <c r="G77" s="31"/>
      <c r="H77" s="31">
        <f>F77+G77</f>
        <v>0</v>
      </c>
      <c r="I77" s="73">
        <f t="shared" si="0"/>
        <v>0</v>
      </c>
      <c r="J77" s="73"/>
      <c r="K77" s="73">
        <f t="shared" si="1"/>
        <v>0</v>
      </c>
    </row>
    <row r="78" spans="1:11" ht="14.25">
      <c r="A78" s="35" t="s">
        <v>246</v>
      </c>
      <c r="B78" s="35" t="s">
        <v>247</v>
      </c>
      <c r="C78" s="33"/>
      <c r="D78" s="33"/>
      <c r="E78" s="33"/>
      <c r="F78" s="33"/>
      <c r="G78" s="33"/>
      <c r="H78" s="33"/>
      <c r="I78" s="73"/>
      <c r="J78" s="73"/>
      <c r="K78" s="73"/>
    </row>
    <row r="79" spans="1:11" ht="25.5">
      <c r="A79" s="30"/>
      <c r="B79" s="30" t="s">
        <v>412</v>
      </c>
      <c r="C79" s="31">
        <v>79.849999999999994</v>
      </c>
      <c r="D79" s="31"/>
      <c r="E79" s="31">
        <f>C79+D79</f>
        <v>79.849999999999994</v>
      </c>
      <c r="F79" s="31">
        <v>64.959999999999994</v>
      </c>
      <c r="G79" s="31"/>
      <c r="H79" s="31">
        <f>F79+G79</f>
        <v>64.959999999999994</v>
      </c>
      <c r="I79" s="73">
        <f t="shared" si="0"/>
        <v>81.352536005009384</v>
      </c>
      <c r="J79" s="73"/>
      <c r="K79" s="73">
        <f t="shared" si="1"/>
        <v>81.352536005009384</v>
      </c>
    </row>
    <row r="80" spans="1:11" ht="14.25">
      <c r="A80" s="35">
        <v>4</v>
      </c>
      <c r="B80" s="29" t="s">
        <v>270</v>
      </c>
      <c r="C80" s="33"/>
      <c r="D80" s="33"/>
      <c r="E80" s="33"/>
      <c r="F80" s="33"/>
      <c r="G80" s="33"/>
      <c r="H80" s="33"/>
      <c r="I80" s="73"/>
      <c r="J80" s="73"/>
      <c r="K80" s="73"/>
    </row>
    <row r="81" spans="1:11" ht="38.25">
      <c r="A81" s="30"/>
      <c r="B81" s="30" t="s">
        <v>410</v>
      </c>
      <c r="C81" s="31">
        <v>100</v>
      </c>
      <c r="D81" s="31"/>
      <c r="E81" s="31">
        <f>C81+D81</f>
        <v>100</v>
      </c>
      <c r="F81" s="31">
        <v>100</v>
      </c>
      <c r="G81" s="31"/>
      <c r="H81" s="31">
        <f>F81+G81</f>
        <v>100</v>
      </c>
      <c r="I81" s="73">
        <f t="shared" si="0"/>
        <v>100</v>
      </c>
      <c r="J81" s="73"/>
      <c r="K81" s="73">
        <f t="shared" si="1"/>
        <v>100</v>
      </c>
    </row>
    <row r="82" spans="1:11" ht="38.25">
      <c r="A82" s="30"/>
      <c r="B82" s="30" t="s">
        <v>468</v>
      </c>
      <c r="C82" s="31">
        <v>100</v>
      </c>
      <c r="D82" s="31"/>
      <c r="E82" s="31">
        <f>C82+D82</f>
        <v>100</v>
      </c>
      <c r="F82" s="68"/>
      <c r="G82" s="31"/>
      <c r="H82" s="31">
        <f>F82+G82</f>
        <v>0</v>
      </c>
      <c r="I82" s="73">
        <f t="shared" si="0"/>
        <v>0</v>
      </c>
      <c r="J82" s="73"/>
      <c r="K82" s="73">
        <f t="shared" si="1"/>
        <v>0</v>
      </c>
    </row>
    <row r="83" spans="1:11" ht="14.25">
      <c r="A83" s="94" t="s">
        <v>254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</row>
    <row r="84" spans="1:11" ht="27.2" customHeight="1">
      <c r="A84" s="120" t="s">
        <v>413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</row>
    <row r="85" spans="1:11" ht="15.6" customHeight="1">
      <c r="A85" s="97" t="s">
        <v>256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</row>
    <row r="86" spans="1:11" ht="24.75" customHeight="1">
      <c r="A86" s="108" t="s">
        <v>257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7" spans="1:1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</row>
    <row r="88" spans="1:11">
      <c r="A88" s="123" t="s">
        <v>267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</row>
    <row r="89" spans="1:1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</row>
    <row r="90" spans="1:11" ht="60">
      <c r="A90" s="30" t="s">
        <v>188</v>
      </c>
      <c r="B90" s="30" t="s">
        <v>154</v>
      </c>
      <c r="C90" s="16" t="s">
        <v>258</v>
      </c>
      <c r="D90" s="16" t="s">
        <v>259</v>
      </c>
      <c r="E90" s="16" t="s">
        <v>260</v>
      </c>
      <c r="F90" s="16" t="s">
        <v>239</v>
      </c>
      <c r="G90" s="16" t="s">
        <v>261</v>
      </c>
      <c r="H90" s="16" t="s">
        <v>262</v>
      </c>
      <c r="I90" s="11"/>
      <c r="J90" s="11"/>
      <c r="K90" s="11"/>
    </row>
    <row r="91" spans="1:11" ht="15">
      <c r="A91" s="30" t="s">
        <v>151</v>
      </c>
      <c r="B91" s="30" t="s">
        <v>164</v>
      </c>
      <c r="C91" s="30" t="s">
        <v>174</v>
      </c>
      <c r="D91" s="30" t="s">
        <v>182</v>
      </c>
      <c r="E91" s="30" t="s">
        <v>181</v>
      </c>
      <c r="F91" s="30" t="s">
        <v>189</v>
      </c>
      <c r="G91" s="30" t="s">
        <v>180</v>
      </c>
      <c r="H91" s="30" t="s">
        <v>190</v>
      </c>
      <c r="I91" s="11"/>
      <c r="J91" s="11"/>
      <c r="K91" s="11"/>
    </row>
    <row r="92" spans="1:11" ht="18.75" customHeight="1">
      <c r="A92" s="30" t="s">
        <v>191</v>
      </c>
      <c r="B92" s="30" t="s">
        <v>192</v>
      </c>
      <c r="C92" s="30" t="s">
        <v>157</v>
      </c>
      <c r="D92" s="30"/>
      <c r="E92" s="30"/>
      <c r="F92" s="30">
        <f>E92-D92</f>
        <v>0</v>
      </c>
      <c r="G92" s="30" t="s">
        <v>157</v>
      </c>
      <c r="H92" s="30" t="s">
        <v>157</v>
      </c>
      <c r="I92" s="11"/>
      <c r="J92" s="11"/>
      <c r="K92" s="11"/>
    </row>
    <row r="93" spans="1:11" ht="34.35" customHeight="1">
      <c r="A93" s="30"/>
      <c r="B93" s="30" t="s">
        <v>193</v>
      </c>
      <c r="C93" s="30" t="s">
        <v>157</v>
      </c>
      <c r="D93" s="30"/>
      <c r="E93" s="30"/>
      <c r="F93" s="30">
        <f>E93-D93</f>
        <v>0</v>
      </c>
      <c r="G93" s="30" t="s">
        <v>157</v>
      </c>
      <c r="H93" s="30" t="s">
        <v>157</v>
      </c>
      <c r="I93" s="11"/>
      <c r="J93" s="11"/>
      <c r="K93" s="11"/>
    </row>
    <row r="94" spans="1:11" ht="52.5" customHeight="1">
      <c r="A94" s="30"/>
      <c r="B94" s="30" t="s">
        <v>194</v>
      </c>
      <c r="C94" s="30" t="s">
        <v>157</v>
      </c>
      <c r="D94" s="30"/>
      <c r="E94" s="30"/>
      <c r="F94" s="30">
        <f>E94-D94</f>
        <v>0</v>
      </c>
      <c r="G94" s="30" t="s">
        <v>157</v>
      </c>
      <c r="H94" s="30" t="s">
        <v>157</v>
      </c>
      <c r="I94" s="11"/>
      <c r="J94" s="11"/>
      <c r="K94" s="11"/>
    </row>
    <row r="95" spans="1:11" ht="30.75" customHeight="1">
      <c r="A95" s="30"/>
      <c r="B95" s="30" t="s">
        <v>195</v>
      </c>
      <c r="C95" s="30" t="s">
        <v>157</v>
      </c>
      <c r="D95" s="30"/>
      <c r="E95" s="30"/>
      <c r="F95" s="30"/>
      <c r="G95" s="30" t="s">
        <v>157</v>
      </c>
      <c r="H95" s="30" t="s">
        <v>157</v>
      </c>
      <c r="I95" s="11"/>
      <c r="J95" s="11"/>
      <c r="K95" s="11"/>
    </row>
    <row r="96" spans="1:11" ht="16.350000000000001" customHeight="1">
      <c r="A96" s="30"/>
      <c r="B96" s="30" t="s">
        <v>196</v>
      </c>
      <c r="C96" s="30" t="s">
        <v>157</v>
      </c>
      <c r="D96" s="30"/>
      <c r="E96" s="30"/>
      <c r="F96" s="30"/>
      <c r="G96" s="30" t="s">
        <v>157</v>
      </c>
      <c r="H96" s="30" t="s">
        <v>157</v>
      </c>
      <c r="I96" s="11"/>
      <c r="J96" s="11"/>
      <c r="K96" s="11"/>
    </row>
    <row r="97" spans="1:11">
      <c r="A97" s="103" t="s">
        <v>292</v>
      </c>
      <c r="B97" s="92"/>
      <c r="C97" s="92"/>
      <c r="D97" s="92"/>
      <c r="E97" s="92"/>
      <c r="F97" s="92"/>
      <c r="G97" s="92"/>
      <c r="H97" s="92"/>
      <c r="I97" s="11"/>
      <c r="J97" s="11"/>
      <c r="K97" s="11"/>
    </row>
    <row r="98" spans="1:11" ht="31.5" customHeight="1">
      <c r="A98" s="30" t="s">
        <v>164</v>
      </c>
      <c r="B98" s="30" t="s">
        <v>198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  <c r="I98" s="11"/>
      <c r="J98" s="11"/>
      <c r="K98" s="11"/>
    </row>
    <row r="99" spans="1:11">
      <c r="A99" s="103" t="s">
        <v>348</v>
      </c>
      <c r="B99" s="92"/>
      <c r="C99" s="92"/>
      <c r="D99" s="92"/>
      <c r="E99" s="92"/>
      <c r="F99" s="92"/>
      <c r="G99" s="92"/>
      <c r="H99" s="92"/>
      <c r="I99" s="11"/>
      <c r="J99" s="11"/>
      <c r="K99" s="11"/>
    </row>
    <row r="100" spans="1:11">
      <c r="A100" s="92" t="s">
        <v>200</v>
      </c>
      <c r="B100" s="92"/>
      <c r="C100" s="92"/>
      <c r="D100" s="92"/>
      <c r="E100" s="92"/>
      <c r="F100" s="92"/>
      <c r="G100" s="92"/>
      <c r="H100" s="92"/>
      <c r="I100" s="11"/>
      <c r="J100" s="11"/>
      <c r="K100" s="11"/>
    </row>
    <row r="101" spans="1:11" ht="27.4" customHeight="1">
      <c r="A101" s="30" t="s">
        <v>166</v>
      </c>
      <c r="B101" s="30" t="s">
        <v>201</v>
      </c>
      <c r="C101" s="30"/>
      <c r="D101" s="30"/>
      <c r="E101" s="30"/>
      <c r="F101" s="30"/>
      <c r="G101" s="30"/>
      <c r="H101" s="30"/>
      <c r="I101" s="11"/>
      <c r="J101" s="11"/>
      <c r="K101" s="11"/>
    </row>
    <row r="102" spans="1:11" ht="27.4" customHeight="1">
      <c r="A102" s="30"/>
      <c r="B102" s="30" t="s">
        <v>202</v>
      </c>
      <c r="C102" s="30"/>
      <c r="D102" s="30"/>
      <c r="E102" s="30"/>
      <c r="F102" s="30">
        <f>E102-D102</f>
        <v>0</v>
      </c>
      <c r="G102" s="30"/>
      <c r="H102" s="30"/>
      <c r="I102" s="11"/>
      <c r="J102" s="11"/>
      <c r="K102" s="11"/>
    </row>
    <row r="103" spans="1:11" ht="13.5" thickBot="1">
      <c r="A103" s="114" t="s">
        <v>203</v>
      </c>
      <c r="B103" s="115"/>
      <c r="C103" s="115"/>
      <c r="D103" s="115"/>
      <c r="E103" s="115"/>
      <c r="F103" s="115"/>
      <c r="G103" s="115"/>
      <c r="H103" s="116"/>
      <c r="I103" s="11"/>
      <c r="J103" s="11"/>
      <c r="K103" s="11"/>
    </row>
    <row r="104" spans="1:11" ht="32.1" customHeight="1">
      <c r="A104" s="30"/>
      <c r="B104" s="32" t="s">
        <v>291</v>
      </c>
      <c r="C104" s="30"/>
      <c r="D104" s="30"/>
      <c r="E104" s="30"/>
      <c r="F104" s="30">
        <f>E104-D104</f>
        <v>0</v>
      </c>
      <c r="G104" s="30"/>
      <c r="H104" s="30"/>
      <c r="I104" s="11"/>
      <c r="J104" s="11"/>
      <c r="K104" s="11"/>
    </row>
    <row r="105" spans="1:11" ht="32.1" customHeight="1">
      <c r="A105" s="30"/>
      <c r="B105" s="30" t="s">
        <v>205</v>
      </c>
      <c r="C105" s="30"/>
      <c r="D105" s="30"/>
      <c r="E105" s="30"/>
      <c r="F105" s="30"/>
      <c r="G105" s="30"/>
      <c r="H105" s="30"/>
      <c r="I105" s="11"/>
      <c r="J105" s="11"/>
      <c r="K105" s="11"/>
    </row>
    <row r="106" spans="1:11" ht="32.1" customHeight="1">
      <c r="A106" s="30" t="s">
        <v>167</v>
      </c>
      <c r="B106" s="30" t="s">
        <v>206</v>
      </c>
      <c r="C106" s="30" t="s">
        <v>157</v>
      </c>
      <c r="D106" s="30"/>
      <c r="E106" s="30"/>
      <c r="F106" s="30"/>
      <c r="G106" s="30" t="s">
        <v>157</v>
      </c>
      <c r="H106" s="30" t="s">
        <v>157</v>
      </c>
      <c r="I106" s="11"/>
      <c r="J106" s="11"/>
      <c r="K106" s="11"/>
    </row>
    <row r="107" spans="1:11" ht="15">
      <c r="A107" s="106" t="s">
        <v>344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15">
      <c r="A108" s="106" t="s">
        <v>56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</row>
    <row r="109" spans="1:11">
      <c r="A109" s="106" t="s">
        <v>263</v>
      </c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</row>
    <row r="110" spans="1:11" ht="27.75" customHeight="1">
      <c r="A110" s="107" t="s">
        <v>401</v>
      </c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5">
      <c r="A111" s="106" t="s">
        <v>402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28.5" customHeight="1">
      <c r="A112" s="106" t="s">
        <v>452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</row>
    <row r="113" spans="1:11" ht="15">
      <c r="A113" s="106" t="s">
        <v>349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</row>
    <row r="114" spans="1:11" ht="15.75">
      <c r="A114" s="11"/>
      <c r="B114" s="127" t="s">
        <v>284</v>
      </c>
      <c r="C114" s="128"/>
      <c r="D114" s="20"/>
      <c r="E114" s="119" t="s">
        <v>32</v>
      </c>
      <c r="F114" s="119"/>
      <c r="G114" s="119"/>
      <c r="H114" s="11"/>
      <c r="I114" s="11"/>
      <c r="J114" s="11"/>
      <c r="K114" s="11"/>
    </row>
  </sheetData>
  <mergeCells count="74">
    <mergeCell ref="A113:K113"/>
    <mergeCell ref="E114:G114"/>
    <mergeCell ref="B114:C114"/>
    <mergeCell ref="A107:K107"/>
    <mergeCell ref="A108:K108"/>
    <mergeCell ref="A109:K109"/>
    <mergeCell ref="A110:K110"/>
    <mergeCell ref="A111:K111"/>
    <mergeCell ref="A83:K83"/>
    <mergeCell ref="A84:K84"/>
    <mergeCell ref="A112:K112"/>
    <mergeCell ref="A99:H99"/>
    <mergeCell ref="A100:H100"/>
    <mergeCell ref="A103:H103"/>
    <mergeCell ref="A85:K85"/>
    <mergeCell ref="A86:K86"/>
    <mergeCell ref="A88:K88"/>
    <mergeCell ref="A97:H97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C52:E52"/>
    <mergeCell ref="A64:K64"/>
    <mergeCell ref="A69:K69"/>
    <mergeCell ref="A70:K70"/>
    <mergeCell ref="B60:B61"/>
    <mergeCell ref="C60:E60"/>
    <mergeCell ref="F60:H60"/>
    <mergeCell ref="I60:K60"/>
    <mergeCell ref="F52:H52"/>
    <mergeCell ref="I52:K52"/>
    <mergeCell ref="A26:E26"/>
    <mergeCell ref="I41:K41"/>
    <mergeCell ref="C41:E41"/>
    <mergeCell ref="F41:H41"/>
    <mergeCell ref="A41:A42"/>
    <mergeCell ref="B41:B42"/>
    <mergeCell ref="A48:K48"/>
    <mergeCell ref="A33:E33"/>
    <mergeCell ref="A20:K20"/>
    <mergeCell ref="C49:E49"/>
    <mergeCell ref="F49:H49"/>
    <mergeCell ref="I49:K49"/>
    <mergeCell ref="I46:K46"/>
    <mergeCell ref="A39:K39"/>
    <mergeCell ref="C43:E43"/>
    <mergeCell ref="F43:H43"/>
    <mergeCell ref="I43:K43"/>
    <mergeCell ref="A45:K45"/>
    <mergeCell ref="A13:A14"/>
    <mergeCell ref="B13:B14"/>
    <mergeCell ref="C13:E13"/>
    <mergeCell ref="F13:H13"/>
    <mergeCell ref="A12:K12"/>
    <mergeCell ref="D5:K5"/>
    <mergeCell ref="D7:K7"/>
    <mergeCell ref="D8:K8"/>
    <mergeCell ref="C10:K10"/>
    <mergeCell ref="A17:K17"/>
    <mergeCell ref="C46:E46"/>
    <mergeCell ref="F46:H46"/>
    <mergeCell ref="H1:K1"/>
    <mergeCell ref="H2:K2"/>
    <mergeCell ref="A3:K3"/>
    <mergeCell ref="D4:K4"/>
    <mergeCell ref="D6:K6"/>
    <mergeCell ref="B11:K11"/>
    <mergeCell ref="I13:K13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1" manualBreakCount="1">
    <brk id="8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16"/>
  <sheetViews>
    <sheetView view="pageBreakPreview" topLeftCell="A79" zoomScale="95" zoomScaleNormal="85" zoomScaleSheetLayoutView="85" workbookViewId="0">
      <selection activeCell="I13" sqref="I13:K13"/>
    </sheetView>
  </sheetViews>
  <sheetFormatPr defaultColWidth="34" defaultRowHeight="12.75"/>
  <cols>
    <col min="1" max="1" width="5.28515625" style="11" customWidth="1"/>
    <col min="2" max="2" width="30.85546875" style="11" customWidth="1"/>
    <col min="3" max="3" width="13" style="11" customWidth="1"/>
    <col min="4" max="4" width="9.42578125" style="11" customWidth="1"/>
    <col min="5" max="5" width="12.7109375" style="11" customWidth="1"/>
    <col min="6" max="6" width="11.5703125" style="11" customWidth="1"/>
    <col min="7" max="7" width="9.28515625" style="11" customWidth="1"/>
    <col min="8" max="8" width="13.7109375" style="11" customWidth="1"/>
    <col min="9" max="9" width="10.140625" style="11" customWidth="1"/>
    <col min="10" max="10" width="9.42578125" style="11" customWidth="1"/>
    <col min="11" max="11" width="11.57031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8.2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32.25" customHeight="1">
      <c r="A8" s="36" t="s">
        <v>214</v>
      </c>
      <c r="B8" s="36" t="s">
        <v>384</v>
      </c>
      <c r="C8" s="36">
        <v>1070</v>
      </c>
      <c r="D8" s="126" t="s">
        <v>400</v>
      </c>
      <c r="E8" s="126"/>
      <c r="F8" s="126"/>
      <c r="G8" s="126"/>
      <c r="H8" s="126"/>
      <c r="I8" s="126"/>
      <c r="J8" s="126"/>
      <c r="K8" s="126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32.1" customHeight="1">
      <c r="A10" s="36" t="s">
        <v>218</v>
      </c>
      <c r="B10" s="36" t="s">
        <v>219</v>
      </c>
      <c r="C10" s="122" t="s">
        <v>83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380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222</v>
      </c>
      <c r="J14" s="14" t="s">
        <v>223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64">
        <v>770</v>
      </c>
      <c r="D16" s="64"/>
      <c r="E16" s="64">
        <f>C16+D16</f>
        <v>770</v>
      </c>
      <c r="F16" s="64">
        <v>770</v>
      </c>
      <c r="G16" s="64"/>
      <c r="H16" s="64">
        <f>F16+G16</f>
        <v>770</v>
      </c>
      <c r="I16" s="64">
        <f>C16-F16</f>
        <v>0</v>
      </c>
      <c r="J16" s="64">
        <f>D16-G16</f>
        <v>0</v>
      </c>
      <c r="K16" s="64">
        <f>I16+J16</f>
        <v>0</v>
      </c>
    </row>
    <row r="17" spans="1:11" ht="21.75" customHeight="1">
      <c r="A17" s="123" t="s">
        <v>414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49.35" customHeight="1">
      <c r="A19" s="31">
        <v>1</v>
      </c>
      <c r="B19" s="30" t="s">
        <v>295</v>
      </c>
      <c r="C19" s="45">
        <v>770</v>
      </c>
      <c r="D19" s="45"/>
      <c r="E19" s="45">
        <f>C19+D19</f>
        <v>770</v>
      </c>
      <c r="F19" s="45">
        <v>770</v>
      </c>
      <c r="G19" s="45"/>
      <c r="H19" s="45">
        <f>F19+G19</f>
        <v>770</v>
      </c>
      <c r="I19" s="64">
        <f>C19-F19</f>
        <v>0</v>
      </c>
      <c r="J19" s="64">
        <f>D19-G19</f>
        <v>0</v>
      </c>
      <c r="K19" s="64">
        <f>I19+J19</f>
        <v>0</v>
      </c>
    </row>
    <row r="20" spans="1:11" ht="21.6" customHeight="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>
      <c r="A33" s="92" t="s">
        <v>173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470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s="18" customFormat="1" ht="51">
      <c r="A44" s="35"/>
      <c r="B44" s="53" t="s">
        <v>25</v>
      </c>
      <c r="C44" s="49">
        <v>770000</v>
      </c>
      <c r="D44" s="49"/>
      <c r="E44" s="49">
        <f>C44+D44</f>
        <v>770000</v>
      </c>
      <c r="F44" s="42">
        <v>770000</v>
      </c>
      <c r="G44" s="49"/>
      <c r="H44" s="49">
        <f>F44+G44</f>
        <v>770000</v>
      </c>
      <c r="I44" s="49">
        <f>F44-C44</f>
        <v>0</v>
      </c>
      <c r="J44" s="49">
        <f>G44-D44</f>
        <v>0</v>
      </c>
      <c r="K44" s="49">
        <f>I44+J44</f>
        <v>0</v>
      </c>
    </row>
    <row r="45" spans="1:11" ht="19.5" customHeight="1">
      <c r="A45" s="98" t="s">
        <v>271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s="18" customFormat="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>
      <c r="A47" s="30"/>
      <c r="B47" s="30" t="s">
        <v>407</v>
      </c>
      <c r="C47" s="31">
        <v>2000</v>
      </c>
      <c r="D47" s="31"/>
      <c r="E47" s="31">
        <f>C47+D47</f>
        <v>2000</v>
      </c>
      <c r="F47" s="31">
        <v>2000</v>
      </c>
      <c r="G47" s="31"/>
      <c r="H47" s="31">
        <f>F47+G47</f>
        <v>2000</v>
      </c>
      <c r="I47" s="31">
        <f>F47-C47</f>
        <v>0</v>
      </c>
      <c r="J47" s="31">
        <f>G47-D47</f>
        <v>0</v>
      </c>
      <c r="K47" s="31">
        <f>I47+J47</f>
        <v>0</v>
      </c>
    </row>
    <row r="48" spans="1:11" ht="15" customHeight="1">
      <c r="A48" s="103" t="s">
        <v>269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</row>
    <row r="49" spans="1:11" s="18" customFormat="1" ht="14.25">
      <c r="A49" s="35" t="s">
        <v>246</v>
      </c>
      <c r="B49" s="35" t="s">
        <v>247</v>
      </c>
      <c r="C49" s="91"/>
      <c r="D49" s="91"/>
      <c r="E49" s="91"/>
      <c r="F49" s="91"/>
      <c r="G49" s="91"/>
      <c r="H49" s="91"/>
      <c r="I49" s="91"/>
      <c r="J49" s="91"/>
      <c r="K49" s="91"/>
    </row>
    <row r="50" spans="1:11" s="18" customFormat="1" ht="25.5">
      <c r="A50" s="35"/>
      <c r="B50" s="30" t="s">
        <v>408</v>
      </c>
      <c r="C50" s="31">
        <v>32.08</v>
      </c>
      <c r="D50" s="31"/>
      <c r="E50" s="31">
        <f>C50+D50</f>
        <v>32.08</v>
      </c>
      <c r="F50" s="31">
        <v>32.08</v>
      </c>
      <c r="G50" s="31"/>
      <c r="H50" s="31">
        <f>F50+G50</f>
        <v>32.08</v>
      </c>
      <c r="I50" s="31">
        <f>F50-C50</f>
        <v>0</v>
      </c>
      <c r="J50" s="31">
        <f>G50-D50</f>
        <v>0</v>
      </c>
      <c r="K50" s="31">
        <f>I50+J50</f>
        <v>0</v>
      </c>
    </row>
    <row r="51" spans="1:11" ht="15" customHeight="1">
      <c r="A51" s="103" t="s">
        <v>394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</row>
    <row r="52" spans="1:11" s="18" customFormat="1" ht="14.25">
      <c r="A52" s="35">
        <v>4</v>
      </c>
      <c r="B52" s="29" t="s">
        <v>270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1:11" s="18" customFormat="1" ht="25.5">
      <c r="A53" s="35"/>
      <c r="B53" s="30" t="s">
        <v>417</v>
      </c>
      <c r="C53" s="31">
        <v>100</v>
      </c>
      <c r="D53" s="31"/>
      <c r="E53" s="31">
        <f>C53+D53</f>
        <v>100</v>
      </c>
      <c r="F53" s="31">
        <v>100</v>
      </c>
      <c r="G53" s="31"/>
      <c r="H53" s="31">
        <f>F53+G53</f>
        <v>100</v>
      </c>
      <c r="I53" s="31">
        <f>F53-C53</f>
        <v>0</v>
      </c>
      <c r="J53" s="31">
        <f>G53-D53</f>
        <v>0</v>
      </c>
      <c r="K53" s="31">
        <f>I53+J53</f>
        <v>0</v>
      </c>
    </row>
    <row r="54" spans="1:11" ht="16.149999999999999" customHeight="1">
      <c r="A54" s="98" t="s">
        <v>271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</row>
    <row r="55" spans="1:11" ht="33" customHeight="1">
      <c r="A55" s="101" t="s">
        <v>249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 ht="17.45" customHeight="1">
      <c r="A56" s="108" t="s">
        <v>471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6.149999999999999" customHeight="1">
      <c r="A57" s="93" t="s">
        <v>250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>
      <c r="A58" s="108" t="s">
        <v>251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7.45" customHeight="1">
      <c r="A59" s="104" t="s">
        <v>183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 ht="28.15" customHeight="1">
      <c r="A60" s="92" t="s">
        <v>153</v>
      </c>
      <c r="B60" s="92" t="s">
        <v>154</v>
      </c>
      <c r="C60" s="95" t="s">
        <v>184</v>
      </c>
      <c r="D60" s="95"/>
      <c r="E60" s="95"/>
      <c r="F60" s="95" t="s">
        <v>185</v>
      </c>
      <c r="G60" s="95"/>
      <c r="H60" s="95"/>
      <c r="I60" s="105" t="s">
        <v>252</v>
      </c>
      <c r="J60" s="95"/>
      <c r="K60" s="95"/>
    </row>
    <row r="61" spans="1:11" s="15" customFormat="1" ht="26.25" customHeight="1">
      <c r="A61" s="92"/>
      <c r="B61" s="92"/>
      <c r="C61" s="14" t="s">
        <v>222</v>
      </c>
      <c r="D61" s="14" t="s">
        <v>223</v>
      </c>
      <c r="E61" s="14" t="s">
        <v>224</v>
      </c>
      <c r="F61" s="14" t="s">
        <v>222</v>
      </c>
      <c r="G61" s="14" t="s">
        <v>223</v>
      </c>
      <c r="H61" s="14" t="s">
        <v>224</v>
      </c>
      <c r="I61" s="14" t="s">
        <v>222</v>
      </c>
      <c r="J61" s="14" t="s">
        <v>223</v>
      </c>
      <c r="K61" s="14" t="s">
        <v>224</v>
      </c>
    </row>
    <row r="62" spans="1:11" ht="15">
      <c r="A62" s="30"/>
      <c r="B62" s="30" t="s">
        <v>186</v>
      </c>
      <c r="C62" s="64">
        <v>2506.7910000000002</v>
      </c>
      <c r="D62" s="64"/>
      <c r="E62" s="64">
        <f>C62+D62</f>
        <v>2506.7910000000002</v>
      </c>
      <c r="F62" s="64">
        <v>770</v>
      </c>
      <c r="G62" s="64"/>
      <c r="H62" s="64">
        <f>F62+G62</f>
        <v>770</v>
      </c>
      <c r="I62" s="73">
        <f>F62/C62*100</f>
        <v>30.716561532253785</v>
      </c>
      <c r="J62" s="73"/>
      <c r="K62" s="73">
        <f>H62/E62*100</f>
        <v>30.716561532253785</v>
      </c>
    </row>
    <row r="63" spans="1:11" ht="28.9" customHeight="1">
      <c r="A63" s="96" t="s">
        <v>253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</row>
    <row r="64" spans="1:11" ht="36" customHeight="1">
      <c r="A64" s="99" t="s">
        <v>84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</row>
    <row r="65" spans="1:11" ht="15">
      <c r="A65" s="30"/>
      <c r="B65" s="30" t="s">
        <v>158</v>
      </c>
      <c r="C65" s="30"/>
      <c r="D65" s="30"/>
      <c r="E65" s="30"/>
      <c r="F65" s="19"/>
      <c r="G65" s="19"/>
      <c r="H65" s="19"/>
      <c r="I65" s="19"/>
      <c r="J65" s="19"/>
      <c r="K65" s="19"/>
    </row>
    <row r="66" spans="1:11" ht="60">
      <c r="A66" s="31">
        <v>1</v>
      </c>
      <c r="B66" s="32" t="s">
        <v>295</v>
      </c>
      <c r="C66" s="45">
        <v>200</v>
      </c>
      <c r="D66" s="45"/>
      <c r="E66" s="45">
        <f>C66+D66</f>
        <v>200</v>
      </c>
      <c r="F66" s="45">
        <v>770</v>
      </c>
      <c r="G66" s="45"/>
      <c r="H66" s="45">
        <f>F66+G66</f>
        <v>770</v>
      </c>
      <c r="I66" s="73">
        <f>F66/C66*100</f>
        <v>385</v>
      </c>
      <c r="J66" s="73"/>
      <c r="K66" s="73">
        <f>H66/E66*100</f>
        <v>385</v>
      </c>
    </row>
    <row r="67" spans="1:11" ht="51">
      <c r="A67" s="31">
        <v>2</v>
      </c>
      <c r="B67" s="30" t="s">
        <v>368</v>
      </c>
      <c r="C67" s="45">
        <v>16.3</v>
      </c>
      <c r="D67" s="45"/>
      <c r="E67" s="45">
        <f>C67+D67</f>
        <v>16.3</v>
      </c>
      <c r="F67" s="45"/>
      <c r="G67" s="45"/>
      <c r="H67" s="45">
        <f>F67+G67</f>
        <v>0</v>
      </c>
      <c r="I67" s="73">
        <f>F67/C67*100</f>
        <v>0</v>
      </c>
      <c r="J67" s="73"/>
      <c r="K67" s="73">
        <f>H67/E67*100</f>
        <v>0</v>
      </c>
    </row>
    <row r="68" spans="1:11" ht="55.5" customHeight="1">
      <c r="A68" s="31">
        <v>3</v>
      </c>
      <c r="B68" s="30" t="s">
        <v>415</v>
      </c>
      <c r="C68" s="45">
        <v>2290.491</v>
      </c>
      <c r="D68" s="45"/>
      <c r="E68" s="45">
        <f>C68+D68</f>
        <v>2290.491</v>
      </c>
      <c r="F68" s="45"/>
      <c r="G68" s="45"/>
      <c r="H68" s="45">
        <f>F68+G68</f>
        <v>0</v>
      </c>
      <c r="I68" s="73">
        <f>F68/C68*100</f>
        <v>0</v>
      </c>
      <c r="J68" s="73"/>
      <c r="K68" s="73">
        <f>H68/E68*100</f>
        <v>0</v>
      </c>
    </row>
    <row r="69" spans="1:11" ht="30.6" customHeight="1">
      <c r="A69" s="94" t="s">
        <v>255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 ht="33" customHeight="1">
      <c r="A70" s="99" t="s">
        <v>84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s="18" customFormat="1" ht="14.25">
      <c r="A71" s="35" t="s">
        <v>242</v>
      </c>
      <c r="B71" s="35" t="s">
        <v>243</v>
      </c>
      <c r="C71" s="31"/>
      <c r="D71" s="31"/>
      <c r="E71" s="31"/>
      <c r="F71" s="31"/>
      <c r="G71" s="31"/>
      <c r="H71" s="31"/>
      <c r="I71" s="41"/>
      <c r="J71" s="41"/>
      <c r="K71" s="41"/>
    </row>
    <row r="72" spans="1:11" ht="51">
      <c r="A72" s="30"/>
      <c r="B72" s="53" t="s">
        <v>469</v>
      </c>
      <c r="C72" s="42">
        <v>200000</v>
      </c>
      <c r="D72" s="49"/>
      <c r="E72" s="49">
        <f>C72+D72</f>
        <v>200000</v>
      </c>
      <c r="F72" s="42">
        <v>770000</v>
      </c>
      <c r="G72" s="49"/>
      <c r="H72" s="49">
        <f>F72+G72</f>
        <v>770000</v>
      </c>
      <c r="I72" s="73">
        <f>F72/C72*100</f>
        <v>385</v>
      </c>
      <c r="J72" s="73"/>
      <c r="K72" s="73">
        <f>H72/E72*100</f>
        <v>385</v>
      </c>
    </row>
    <row r="73" spans="1:11" ht="51">
      <c r="A73" s="30"/>
      <c r="B73" s="30" t="s">
        <v>369</v>
      </c>
      <c r="C73" s="49">
        <v>16300</v>
      </c>
      <c r="D73" s="49"/>
      <c r="E73" s="49">
        <f>C73+D73</f>
        <v>16300</v>
      </c>
      <c r="F73" s="49"/>
      <c r="G73" s="49"/>
      <c r="H73" s="49">
        <f>F73+G73</f>
        <v>0</v>
      </c>
      <c r="I73" s="73">
        <f t="shared" ref="I73:I84" si="0">F73/C73*100</f>
        <v>0</v>
      </c>
      <c r="J73" s="73"/>
      <c r="K73" s="73">
        <f t="shared" ref="K73:K84" si="1">H73/E73*100</f>
        <v>0</v>
      </c>
    </row>
    <row r="74" spans="1:11" ht="76.5">
      <c r="A74" s="30"/>
      <c r="B74" s="53" t="s">
        <v>416</v>
      </c>
      <c r="C74" s="50">
        <v>2290491</v>
      </c>
      <c r="D74" s="49"/>
      <c r="E74" s="49">
        <f>C74+D74</f>
        <v>2290491</v>
      </c>
      <c r="F74" s="50"/>
      <c r="G74" s="49"/>
      <c r="H74" s="49">
        <f>F74+G74</f>
        <v>0</v>
      </c>
      <c r="I74" s="73">
        <f t="shared" si="0"/>
        <v>0</v>
      </c>
      <c r="J74" s="73"/>
      <c r="K74" s="73">
        <f t="shared" si="1"/>
        <v>0</v>
      </c>
    </row>
    <row r="75" spans="1:11" s="18" customFormat="1" ht="14.25">
      <c r="A75" s="35" t="s">
        <v>244</v>
      </c>
      <c r="B75" s="35" t="s">
        <v>245</v>
      </c>
      <c r="C75" s="33"/>
      <c r="D75" s="33"/>
      <c r="E75" s="33"/>
      <c r="F75" s="33"/>
      <c r="G75" s="33"/>
      <c r="H75" s="33"/>
      <c r="I75" s="73"/>
      <c r="J75" s="73"/>
      <c r="K75" s="73"/>
    </row>
    <row r="76" spans="1:11">
      <c r="A76" s="30"/>
      <c r="B76" s="30" t="s">
        <v>407</v>
      </c>
      <c r="C76" s="31">
        <v>525</v>
      </c>
      <c r="D76" s="31"/>
      <c r="E76" s="31">
        <f>C76+D76</f>
        <v>525</v>
      </c>
      <c r="F76" s="31">
        <v>2000</v>
      </c>
      <c r="G76" s="31"/>
      <c r="H76" s="31">
        <f>F76+G76</f>
        <v>2000</v>
      </c>
      <c r="I76" s="73">
        <f t="shared" si="0"/>
        <v>380.95238095238091</v>
      </c>
      <c r="J76" s="73"/>
      <c r="K76" s="73">
        <f t="shared" si="1"/>
        <v>380.95238095238091</v>
      </c>
    </row>
    <row r="77" spans="1:11" ht="76.5">
      <c r="A77" s="30"/>
      <c r="B77" s="30" t="s">
        <v>416</v>
      </c>
      <c r="C77" s="50">
        <v>2290491</v>
      </c>
      <c r="D77" s="31"/>
      <c r="E77" s="31">
        <f>C77+D77</f>
        <v>2290491</v>
      </c>
      <c r="F77" s="50"/>
      <c r="G77" s="31"/>
      <c r="H77" s="31">
        <f>F77+G77</f>
        <v>0</v>
      </c>
      <c r="I77" s="73">
        <f t="shared" si="0"/>
        <v>0</v>
      </c>
      <c r="J77" s="73"/>
      <c r="K77" s="73">
        <f t="shared" si="1"/>
        <v>0</v>
      </c>
    </row>
    <row r="78" spans="1:11" s="18" customFormat="1" ht="14.25">
      <c r="A78" s="35" t="s">
        <v>246</v>
      </c>
      <c r="B78" s="35" t="s">
        <v>247</v>
      </c>
      <c r="C78" s="33"/>
      <c r="D78" s="33"/>
      <c r="E78" s="33"/>
      <c r="F78" s="33"/>
      <c r="G78" s="33"/>
      <c r="H78" s="33"/>
      <c r="I78" s="73"/>
      <c r="J78" s="73"/>
      <c r="K78" s="73"/>
    </row>
    <row r="79" spans="1:11" ht="25.5">
      <c r="A79" s="30"/>
      <c r="B79" s="30" t="s">
        <v>408</v>
      </c>
      <c r="C79" s="31">
        <v>31.75</v>
      </c>
      <c r="D79" s="31"/>
      <c r="E79" s="31">
        <f>C79+D79</f>
        <v>31.75</v>
      </c>
      <c r="F79" s="31">
        <v>32.08</v>
      </c>
      <c r="G79" s="31"/>
      <c r="H79" s="31">
        <f>F79+G79</f>
        <v>32.08</v>
      </c>
      <c r="I79" s="73">
        <f t="shared" si="0"/>
        <v>101.03937007874015</v>
      </c>
      <c r="J79" s="73"/>
      <c r="K79" s="73">
        <f t="shared" si="1"/>
        <v>101.03937007874015</v>
      </c>
    </row>
    <row r="80" spans="1:11" ht="25.5">
      <c r="A80" s="30"/>
      <c r="B80" s="30" t="s">
        <v>392</v>
      </c>
      <c r="C80" s="31">
        <v>16300</v>
      </c>
      <c r="D80" s="31"/>
      <c r="E80" s="31">
        <f>C80+D80</f>
        <v>16300</v>
      </c>
      <c r="F80" s="31"/>
      <c r="G80" s="31"/>
      <c r="H80" s="31">
        <f>F80+G80</f>
        <v>0</v>
      </c>
      <c r="I80" s="73">
        <f t="shared" si="0"/>
        <v>0</v>
      </c>
      <c r="J80" s="73"/>
      <c r="K80" s="73">
        <f t="shared" si="1"/>
        <v>0</v>
      </c>
    </row>
    <row r="81" spans="1:11" s="18" customFormat="1" ht="14.25">
      <c r="A81" s="35">
        <v>4</v>
      </c>
      <c r="B81" s="29" t="s">
        <v>270</v>
      </c>
      <c r="C81" s="33"/>
      <c r="D81" s="33"/>
      <c r="E81" s="33"/>
      <c r="F81" s="33"/>
      <c r="G81" s="33"/>
      <c r="H81" s="33"/>
      <c r="I81" s="73"/>
      <c r="J81" s="73"/>
      <c r="K81" s="73"/>
    </row>
    <row r="82" spans="1:11" ht="25.5">
      <c r="A82" s="30"/>
      <c r="B82" s="30" t="s">
        <v>417</v>
      </c>
      <c r="C82" s="31">
        <v>100</v>
      </c>
      <c r="D82" s="31"/>
      <c r="E82" s="31">
        <f>C82+D82</f>
        <v>100</v>
      </c>
      <c r="F82" s="31">
        <v>100</v>
      </c>
      <c r="G82" s="31"/>
      <c r="H82" s="31">
        <f>F82+G82</f>
        <v>100</v>
      </c>
      <c r="I82" s="73">
        <f t="shared" si="0"/>
        <v>100</v>
      </c>
      <c r="J82" s="73"/>
      <c r="K82" s="73">
        <f t="shared" si="1"/>
        <v>100</v>
      </c>
    </row>
    <row r="83" spans="1:11" ht="25.5">
      <c r="A83" s="30"/>
      <c r="B83" s="30" t="s">
        <v>409</v>
      </c>
      <c r="C83" s="31">
        <v>100</v>
      </c>
      <c r="D83" s="31"/>
      <c r="E83" s="31">
        <f>C83+D83</f>
        <v>100</v>
      </c>
      <c r="F83" s="31"/>
      <c r="G83" s="31"/>
      <c r="H83" s="31">
        <f>F83+G83</f>
        <v>0</v>
      </c>
      <c r="I83" s="73">
        <f t="shared" si="0"/>
        <v>0</v>
      </c>
      <c r="J83" s="73"/>
      <c r="K83" s="73">
        <f t="shared" si="1"/>
        <v>0</v>
      </c>
    </row>
    <row r="84" spans="1:11" ht="25.5">
      <c r="A84" s="30"/>
      <c r="B84" s="30" t="s">
        <v>418</v>
      </c>
      <c r="C84" s="31">
        <v>100</v>
      </c>
      <c r="D84" s="31"/>
      <c r="E84" s="31">
        <f>C84+D84</f>
        <v>100</v>
      </c>
      <c r="F84" s="31"/>
      <c r="G84" s="31"/>
      <c r="H84" s="31">
        <f>F84+G84</f>
        <v>0</v>
      </c>
      <c r="I84" s="73">
        <f t="shared" si="0"/>
        <v>0</v>
      </c>
      <c r="J84" s="73"/>
      <c r="K84" s="73">
        <f t="shared" si="1"/>
        <v>0</v>
      </c>
    </row>
    <row r="85" spans="1:11" ht="17.45" customHeight="1">
      <c r="A85" s="94" t="s">
        <v>254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</row>
    <row r="86" spans="1:11" ht="33" customHeight="1">
      <c r="A86" s="120" t="s">
        <v>472</v>
      </c>
      <c r="B86" s="120"/>
      <c r="C86" s="120"/>
      <c r="D86" s="120"/>
      <c r="E86" s="120"/>
      <c r="F86" s="120"/>
      <c r="G86" s="120"/>
      <c r="H86" s="120"/>
      <c r="I86" s="120"/>
      <c r="J86" s="120"/>
      <c r="K86" s="120"/>
    </row>
    <row r="87" spans="1:11" ht="14.1" customHeight="1">
      <c r="A87" s="97" t="s">
        <v>256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</row>
    <row r="88" spans="1:11" ht="17.45" customHeight="1">
      <c r="A88" s="108" t="s">
        <v>257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90" spans="1:11" ht="15" customHeight="1">
      <c r="A90" s="123" t="s">
        <v>267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</row>
    <row r="92" spans="1:11" ht="60">
      <c r="A92" s="30" t="s">
        <v>188</v>
      </c>
      <c r="B92" s="30" t="s">
        <v>154</v>
      </c>
      <c r="C92" s="16" t="s">
        <v>258</v>
      </c>
      <c r="D92" s="16" t="s">
        <v>259</v>
      </c>
      <c r="E92" s="16" t="s">
        <v>260</v>
      </c>
      <c r="F92" s="16" t="s">
        <v>239</v>
      </c>
      <c r="G92" s="16" t="s">
        <v>261</v>
      </c>
      <c r="H92" s="16" t="s">
        <v>262</v>
      </c>
    </row>
    <row r="93" spans="1:11" ht="15">
      <c r="A93" s="30" t="s">
        <v>151</v>
      </c>
      <c r="B93" s="30" t="s">
        <v>164</v>
      </c>
      <c r="C93" s="30" t="s">
        <v>174</v>
      </c>
      <c r="D93" s="30" t="s">
        <v>182</v>
      </c>
      <c r="E93" s="30" t="s">
        <v>181</v>
      </c>
      <c r="F93" s="30" t="s">
        <v>189</v>
      </c>
      <c r="G93" s="30" t="s">
        <v>180</v>
      </c>
      <c r="H93" s="30" t="s">
        <v>190</v>
      </c>
    </row>
    <row r="94" spans="1:11" ht="15">
      <c r="A94" s="30" t="s">
        <v>191</v>
      </c>
      <c r="B94" s="30" t="s">
        <v>192</v>
      </c>
      <c r="C94" s="30" t="s">
        <v>157</v>
      </c>
      <c r="D94" s="30"/>
      <c r="E94" s="30"/>
      <c r="F94" s="30">
        <f>E94-D94</f>
        <v>0</v>
      </c>
      <c r="G94" s="30" t="s">
        <v>157</v>
      </c>
      <c r="H94" s="30" t="s">
        <v>157</v>
      </c>
    </row>
    <row r="95" spans="1:11" ht="15">
      <c r="A95" s="30"/>
      <c r="B95" s="30" t="s">
        <v>193</v>
      </c>
      <c r="C95" s="30" t="s">
        <v>157</v>
      </c>
      <c r="D95" s="30"/>
      <c r="E95" s="30"/>
      <c r="F95" s="30">
        <f>E95-D95</f>
        <v>0</v>
      </c>
      <c r="G95" s="30" t="s">
        <v>157</v>
      </c>
      <c r="H95" s="30" t="s">
        <v>157</v>
      </c>
    </row>
    <row r="96" spans="1:11" ht="45">
      <c r="A96" s="30"/>
      <c r="B96" s="30" t="s">
        <v>194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</row>
    <row r="97" spans="1:11" ht="15">
      <c r="A97" s="30"/>
      <c r="B97" s="30" t="s">
        <v>195</v>
      </c>
      <c r="C97" s="30" t="s">
        <v>157</v>
      </c>
      <c r="D97" s="30"/>
      <c r="E97" s="30"/>
      <c r="F97" s="30"/>
      <c r="G97" s="30" t="s">
        <v>157</v>
      </c>
      <c r="H97" s="30" t="s">
        <v>157</v>
      </c>
    </row>
    <row r="98" spans="1:11" ht="15">
      <c r="A98" s="30"/>
      <c r="B98" s="30" t="s">
        <v>196</v>
      </c>
      <c r="C98" s="30" t="s">
        <v>157</v>
      </c>
      <c r="D98" s="30"/>
      <c r="E98" s="30"/>
      <c r="F98" s="30"/>
      <c r="G98" s="30" t="s">
        <v>157</v>
      </c>
      <c r="H98" s="30" t="s">
        <v>157</v>
      </c>
    </row>
    <row r="99" spans="1:11">
      <c r="A99" s="103" t="s">
        <v>292</v>
      </c>
      <c r="B99" s="92"/>
      <c r="C99" s="92"/>
      <c r="D99" s="92"/>
      <c r="E99" s="92"/>
      <c r="F99" s="92"/>
      <c r="G99" s="92"/>
      <c r="H99" s="92"/>
    </row>
    <row r="100" spans="1:11" ht="30">
      <c r="A100" s="30" t="s">
        <v>164</v>
      </c>
      <c r="B100" s="30" t="s">
        <v>198</v>
      </c>
      <c r="C100" s="30" t="s">
        <v>157</v>
      </c>
      <c r="D100" s="30"/>
      <c r="E100" s="30"/>
      <c r="F100" s="30">
        <f>E100-D100</f>
        <v>0</v>
      </c>
      <c r="G100" s="30" t="s">
        <v>157</v>
      </c>
      <c r="H100" s="30" t="s">
        <v>157</v>
      </c>
    </row>
    <row r="101" spans="1:11">
      <c r="A101" s="103" t="s">
        <v>348</v>
      </c>
      <c r="B101" s="92"/>
      <c r="C101" s="92"/>
      <c r="D101" s="92"/>
      <c r="E101" s="92"/>
      <c r="F101" s="92"/>
      <c r="G101" s="92"/>
      <c r="H101" s="92"/>
    </row>
    <row r="102" spans="1:11">
      <c r="A102" s="92" t="s">
        <v>200</v>
      </c>
      <c r="B102" s="92"/>
      <c r="C102" s="92"/>
      <c r="D102" s="92"/>
      <c r="E102" s="92"/>
      <c r="F102" s="92"/>
      <c r="G102" s="92"/>
      <c r="H102" s="92"/>
    </row>
    <row r="103" spans="1:11" ht="15">
      <c r="A103" s="30" t="s">
        <v>166</v>
      </c>
      <c r="B103" s="30" t="s">
        <v>201</v>
      </c>
      <c r="C103" s="30"/>
      <c r="D103" s="30"/>
      <c r="E103" s="30"/>
      <c r="F103" s="30"/>
      <c r="G103" s="30"/>
      <c r="H103" s="30"/>
    </row>
    <row r="104" spans="1:11" ht="30">
      <c r="A104" s="30"/>
      <c r="B104" s="30" t="s">
        <v>202</v>
      </c>
      <c r="C104" s="30"/>
      <c r="D104" s="30"/>
      <c r="E104" s="30"/>
      <c r="F104" s="30">
        <f>E104-D104</f>
        <v>0</v>
      </c>
      <c r="G104" s="30"/>
      <c r="H104" s="30"/>
    </row>
    <row r="105" spans="1:11" ht="13.5" thickBot="1">
      <c r="A105" s="114" t="s">
        <v>203</v>
      </c>
      <c r="B105" s="115"/>
      <c r="C105" s="115"/>
      <c r="D105" s="115"/>
      <c r="E105" s="115"/>
      <c r="F105" s="115"/>
      <c r="G105" s="115"/>
      <c r="H105" s="116"/>
    </row>
    <row r="106" spans="1:11" ht="21" customHeight="1">
      <c r="A106" s="30"/>
      <c r="B106" s="32" t="s">
        <v>291</v>
      </c>
      <c r="C106" s="30"/>
      <c r="D106" s="30"/>
      <c r="E106" s="30"/>
      <c r="F106" s="30">
        <f>E106-D106</f>
        <v>0</v>
      </c>
      <c r="G106" s="30"/>
      <c r="H106" s="30"/>
    </row>
    <row r="107" spans="1:11" ht="16.5" customHeight="1">
      <c r="A107" s="30"/>
      <c r="B107" s="30" t="s">
        <v>205</v>
      </c>
      <c r="C107" s="30"/>
      <c r="D107" s="30"/>
      <c r="E107" s="30"/>
      <c r="F107" s="30"/>
      <c r="G107" s="30"/>
      <c r="H107" s="30"/>
    </row>
    <row r="108" spans="1:11" ht="30">
      <c r="A108" s="30" t="s">
        <v>167</v>
      </c>
      <c r="B108" s="30" t="s">
        <v>206</v>
      </c>
      <c r="C108" s="30" t="s">
        <v>157</v>
      </c>
      <c r="D108" s="30"/>
      <c r="E108" s="30"/>
      <c r="F108" s="30"/>
      <c r="G108" s="30" t="s">
        <v>157</v>
      </c>
      <c r="H108" s="30" t="s">
        <v>157</v>
      </c>
    </row>
    <row r="109" spans="1:11" ht="22.9" customHeight="1">
      <c r="A109" s="106" t="s">
        <v>344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</row>
    <row r="110" spans="1:11" ht="18" customHeight="1">
      <c r="A110" s="106" t="s">
        <v>57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</row>
    <row r="111" spans="1:11" ht="18" customHeight="1">
      <c r="A111" s="106" t="s">
        <v>263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</row>
    <row r="112" spans="1:11" ht="21.75" customHeight="1">
      <c r="A112" s="107" t="s">
        <v>403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</row>
    <row r="113" spans="1:11" ht="21" customHeight="1">
      <c r="A113" s="106" t="s">
        <v>404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</row>
    <row r="114" spans="1:11" ht="24.75" customHeight="1">
      <c r="A114" s="106" t="s">
        <v>451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</row>
    <row r="115" spans="1:11" ht="21" customHeight="1">
      <c r="A115" s="106" t="s">
        <v>349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</row>
    <row r="116" spans="1:11" ht="15.75">
      <c r="B116" s="20" t="s">
        <v>284</v>
      </c>
      <c r="C116" s="20"/>
      <c r="D116" s="20"/>
      <c r="E116" s="119" t="s">
        <v>32</v>
      </c>
      <c r="F116" s="119"/>
      <c r="G116" s="119"/>
    </row>
  </sheetData>
  <mergeCells count="73">
    <mergeCell ref="H1:K1"/>
    <mergeCell ref="H2:K2"/>
    <mergeCell ref="A3:K3"/>
    <mergeCell ref="D4:K4"/>
    <mergeCell ref="D8:K8"/>
    <mergeCell ref="C10:K10"/>
    <mergeCell ref="D5:K5"/>
    <mergeCell ref="D6:K6"/>
    <mergeCell ref="B11:K11"/>
    <mergeCell ref="A12:K12"/>
    <mergeCell ref="D7:K7"/>
    <mergeCell ref="F13:H13"/>
    <mergeCell ref="I13:K13"/>
    <mergeCell ref="I41:K41"/>
    <mergeCell ref="A17:K17"/>
    <mergeCell ref="A20:K20"/>
    <mergeCell ref="A26:E26"/>
    <mergeCell ref="A33:E33"/>
    <mergeCell ref="A13:A14"/>
    <mergeCell ref="B13:B14"/>
    <mergeCell ref="C13:E13"/>
    <mergeCell ref="A39:K39"/>
    <mergeCell ref="A41:A42"/>
    <mergeCell ref="B41:B42"/>
    <mergeCell ref="C41:E41"/>
    <mergeCell ref="F41:H41"/>
    <mergeCell ref="C43:E43"/>
    <mergeCell ref="F43:H43"/>
    <mergeCell ref="I43:K43"/>
    <mergeCell ref="A45:K45"/>
    <mergeCell ref="A59:K59"/>
    <mergeCell ref="A54:K54"/>
    <mergeCell ref="A55:K55"/>
    <mergeCell ref="A51:K51"/>
    <mergeCell ref="C52:E52"/>
    <mergeCell ref="F52:H52"/>
    <mergeCell ref="C46:E46"/>
    <mergeCell ref="F46:H46"/>
    <mergeCell ref="I46:K46"/>
    <mergeCell ref="A57:K57"/>
    <mergeCell ref="A58:K58"/>
    <mergeCell ref="I60:K60"/>
    <mergeCell ref="A56:K56"/>
    <mergeCell ref="A48:K48"/>
    <mergeCell ref="C49:E49"/>
    <mergeCell ref="F49:H49"/>
    <mergeCell ref="I49:K49"/>
    <mergeCell ref="I52:K52"/>
    <mergeCell ref="A88:K88"/>
    <mergeCell ref="A90:K90"/>
    <mergeCell ref="A99:H99"/>
    <mergeCell ref="A101:H101"/>
    <mergeCell ref="B60:B61"/>
    <mergeCell ref="C60:E60"/>
    <mergeCell ref="F60:H60"/>
    <mergeCell ref="A63:K63"/>
    <mergeCell ref="A60:A61"/>
    <mergeCell ref="A64:K64"/>
    <mergeCell ref="A69:K69"/>
    <mergeCell ref="A70:K70"/>
    <mergeCell ref="A85:K85"/>
    <mergeCell ref="A86:K86"/>
    <mergeCell ref="A87:K87"/>
    <mergeCell ref="A102:H102"/>
    <mergeCell ref="A115:K115"/>
    <mergeCell ref="E116:G116"/>
    <mergeCell ref="A109:K109"/>
    <mergeCell ref="A110:K110"/>
    <mergeCell ref="A111:K111"/>
    <mergeCell ref="A112:K112"/>
    <mergeCell ref="A113:K113"/>
    <mergeCell ref="A114:K114"/>
    <mergeCell ref="A105:H105"/>
  </mergeCells>
  <phoneticPr fontId="17" type="noConversion"/>
  <pageMargins left="0.9055118110236221" right="0.51181102362204722" top="0.55118110236220474" bottom="0.55118110236220474" header="0.31496062992125984" footer="0.31496062992125984"/>
  <pageSetup paperSize="9" scale="65" orientation="portrait" r:id="rId1"/>
  <rowBreaks count="2" manualBreakCount="2">
    <brk id="45" max="16383" man="1"/>
    <brk id="7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128"/>
  <sheetViews>
    <sheetView view="pageBreakPreview" topLeftCell="A90" zoomScale="95" zoomScaleNormal="85" zoomScaleSheetLayoutView="85" workbookViewId="0">
      <selection activeCell="H99" sqref="H99"/>
    </sheetView>
  </sheetViews>
  <sheetFormatPr defaultColWidth="34" defaultRowHeight="12.75"/>
  <cols>
    <col min="1" max="1" width="5.5703125" style="11" customWidth="1"/>
    <col min="2" max="2" width="34" style="11"/>
    <col min="3" max="3" width="10.7109375" style="11" customWidth="1"/>
    <col min="4" max="4" width="9.42578125" style="11" customWidth="1"/>
    <col min="5" max="5" width="10" style="11" customWidth="1"/>
    <col min="6" max="6" width="10.42578125" style="11" customWidth="1"/>
    <col min="7" max="7" width="9.28515625" style="11" customWidth="1"/>
    <col min="8" max="8" width="11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7.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359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61.7" customHeight="1">
      <c r="A8" s="36" t="s">
        <v>214</v>
      </c>
      <c r="B8" s="36" t="s">
        <v>298</v>
      </c>
      <c r="C8" s="36">
        <v>1020</v>
      </c>
      <c r="D8" s="121" t="s">
        <v>299</v>
      </c>
      <c r="E8" s="121"/>
      <c r="F8" s="121"/>
      <c r="G8" s="121"/>
      <c r="H8" s="121"/>
      <c r="I8" s="121"/>
      <c r="J8" s="121"/>
      <c r="K8" s="121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47.25" customHeight="1">
      <c r="A10" s="36" t="s">
        <v>218</v>
      </c>
      <c r="B10" s="36" t="s">
        <v>219</v>
      </c>
      <c r="C10" s="129" t="s">
        <v>300</v>
      </c>
      <c r="D10" s="129"/>
      <c r="E10" s="129"/>
      <c r="F10" s="129"/>
      <c r="G10" s="129"/>
      <c r="H10" s="129"/>
      <c r="I10" s="129"/>
      <c r="J10" s="129"/>
      <c r="K10" s="129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405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7">
        <v>7195.41</v>
      </c>
      <c r="D16" s="47">
        <v>158</v>
      </c>
      <c r="E16" s="47">
        <f>C16+D16</f>
        <v>7353.41</v>
      </c>
      <c r="F16" s="47">
        <v>7171.29</v>
      </c>
      <c r="G16" s="47">
        <v>720.25800000000004</v>
      </c>
      <c r="H16" s="47">
        <f>F16+G16</f>
        <v>7891.5479999999998</v>
      </c>
      <c r="I16" s="47">
        <f>C16-F16</f>
        <v>24.119999999999891</v>
      </c>
      <c r="J16" s="47">
        <f>D16-G16</f>
        <v>-562.25800000000004</v>
      </c>
      <c r="K16" s="47">
        <f>I16+J16</f>
        <v>-538.13800000000015</v>
      </c>
    </row>
    <row r="17" spans="1:11" ht="62.65" customHeight="1">
      <c r="A17" s="123" t="s">
        <v>85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111" customHeight="1">
      <c r="A19" s="31">
        <v>1</v>
      </c>
      <c r="B19" s="32" t="s">
        <v>301</v>
      </c>
      <c r="C19" s="47">
        <v>7195.41</v>
      </c>
      <c r="D19" s="47">
        <v>158</v>
      </c>
      <c r="E19" s="47">
        <f>C19+D19</f>
        <v>7353.41</v>
      </c>
      <c r="F19" s="47">
        <v>7171.29</v>
      </c>
      <c r="G19" s="47">
        <v>720.25800000000004</v>
      </c>
      <c r="H19" s="47">
        <v>164.6</v>
      </c>
      <c r="I19" s="47">
        <f>C19-F19</f>
        <v>24.119999999999891</v>
      </c>
      <c r="J19" s="47">
        <f>D19-G19</f>
        <v>-562.25800000000004</v>
      </c>
      <c r="K19" s="47">
        <f>I19+J19</f>
        <v>-538.13800000000015</v>
      </c>
    </row>
    <row r="20" spans="1:11" ht="21.6" customHeight="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158</v>
      </c>
      <c r="D27" s="31">
        <f>SUM(D29:D32)</f>
        <v>720.26</v>
      </c>
      <c r="E27" s="31">
        <f>SUM(E29:E32)</f>
        <v>-562.26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>
        <v>158</v>
      </c>
      <c r="D29" s="31">
        <v>720.26</v>
      </c>
      <c r="E29" s="31">
        <f>C29-D29</f>
        <v>-562.26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 ht="37.9" customHeight="1">
      <c r="A33" s="103" t="s">
        <v>302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241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>
      <c r="A44" s="30">
        <v>1</v>
      </c>
      <c r="B44" s="30" t="s">
        <v>303</v>
      </c>
      <c r="C44" s="31">
        <v>3</v>
      </c>
      <c r="D44" s="31"/>
      <c r="E44" s="31">
        <f>C44+D44</f>
        <v>3</v>
      </c>
      <c r="F44" s="31">
        <v>3</v>
      </c>
      <c r="G44" s="31"/>
      <c r="H44" s="31">
        <f>F44+G44</f>
        <v>3</v>
      </c>
      <c r="I44" s="31">
        <f>F44-C44</f>
        <v>0</v>
      </c>
      <c r="J44" s="31">
        <f>G44-D44</f>
        <v>0</v>
      </c>
      <c r="K44" s="31">
        <f>I44+J44</f>
        <v>0</v>
      </c>
    </row>
    <row r="45" spans="1:11">
      <c r="A45" s="30">
        <v>2</v>
      </c>
      <c r="B45" s="30" t="s">
        <v>304</v>
      </c>
      <c r="C45" s="31">
        <v>84.25</v>
      </c>
      <c r="D45" s="31">
        <v>2</v>
      </c>
      <c r="E45" s="31">
        <f>C45+D45</f>
        <v>86.25</v>
      </c>
      <c r="F45" s="31">
        <v>71.5</v>
      </c>
      <c r="G45" s="31">
        <v>2</v>
      </c>
      <c r="H45" s="31">
        <f>F45+G45</f>
        <v>73.5</v>
      </c>
      <c r="I45" s="31">
        <f>F45-C45</f>
        <v>-12.75</v>
      </c>
      <c r="J45" s="31">
        <f>G45-D45</f>
        <v>0</v>
      </c>
      <c r="K45" s="31">
        <f>I45+J45</f>
        <v>-12.75</v>
      </c>
    </row>
    <row r="46" spans="1:11" ht="32.450000000000003" customHeight="1">
      <c r="A46" s="98" t="s">
        <v>473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18" customFormat="1" ht="14.25">
      <c r="A47" s="35" t="s">
        <v>244</v>
      </c>
      <c r="B47" s="35" t="s">
        <v>245</v>
      </c>
      <c r="C47" s="91"/>
      <c r="D47" s="91"/>
      <c r="E47" s="91"/>
      <c r="F47" s="91"/>
      <c r="G47" s="91"/>
      <c r="H47" s="91"/>
      <c r="I47" s="91"/>
      <c r="J47" s="91"/>
      <c r="K47" s="91"/>
    </row>
    <row r="48" spans="1:11" ht="38.25">
      <c r="A48" s="30">
        <v>4</v>
      </c>
      <c r="B48" s="30" t="s">
        <v>305</v>
      </c>
      <c r="C48" s="31">
        <v>1748</v>
      </c>
      <c r="D48" s="31">
        <v>146</v>
      </c>
      <c r="E48" s="31">
        <f>C48+D48</f>
        <v>1894</v>
      </c>
      <c r="F48" s="31">
        <v>2107</v>
      </c>
      <c r="G48" s="31">
        <v>246</v>
      </c>
      <c r="H48" s="31">
        <f>F48+G48</f>
        <v>2353</v>
      </c>
      <c r="I48" s="31">
        <f t="shared" ref="I48:J51" si="0">F48-C48</f>
        <v>359</v>
      </c>
      <c r="J48" s="31">
        <f t="shared" si="0"/>
        <v>100</v>
      </c>
      <c r="K48" s="31">
        <f>I48+J48</f>
        <v>459</v>
      </c>
    </row>
    <row r="49" spans="1:11" ht="38.25">
      <c r="A49" s="30">
        <v>5</v>
      </c>
      <c r="B49" s="30" t="s">
        <v>306</v>
      </c>
      <c r="C49" s="31">
        <v>1748</v>
      </c>
      <c r="D49" s="31">
        <v>146</v>
      </c>
      <c r="E49" s="31">
        <f>C49+D49</f>
        <v>1894</v>
      </c>
      <c r="F49" s="31">
        <v>2107</v>
      </c>
      <c r="G49" s="31">
        <v>246</v>
      </c>
      <c r="H49" s="31">
        <f>F49+G49</f>
        <v>2353</v>
      </c>
      <c r="I49" s="31">
        <f t="shared" si="0"/>
        <v>359</v>
      </c>
      <c r="J49" s="31">
        <f t="shared" si="0"/>
        <v>100</v>
      </c>
      <c r="K49" s="31">
        <f>I49+J49</f>
        <v>459</v>
      </c>
    </row>
    <row r="50" spans="1:11" ht="25.5">
      <c r="A50" s="30">
        <v>6</v>
      </c>
      <c r="B50" s="30" t="s">
        <v>307</v>
      </c>
      <c r="C50" s="31">
        <v>480</v>
      </c>
      <c r="D50" s="31">
        <v>97</v>
      </c>
      <c r="E50" s="31">
        <f>C50+D50</f>
        <v>577</v>
      </c>
      <c r="F50" s="31">
        <v>502</v>
      </c>
      <c r="G50" s="31">
        <v>81</v>
      </c>
      <c r="H50" s="31">
        <f>F50+G50</f>
        <v>583</v>
      </c>
      <c r="I50" s="31">
        <f t="shared" si="0"/>
        <v>22</v>
      </c>
      <c r="J50" s="31">
        <f t="shared" si="0"/>
        <v>-16</v>
      </c>
      <c r="K50" s="31">
        <f>I50+J50</f>
        <v>6</v>
      </c>
    </row>
    <row r="51" spans="1:11">
      <c r="A51" s="30">
        <v>7</v>
      </c>
      <c r="B51" s="30" t="s">
        <v>308</v>
      </c>
      <c r="C51" s="31">
        <v>935</v>
      </c>
      <c r="D51" s="31">
        <v>49</v>
      </c>
      <c r="E51" s="31">
        <f>C51+D51</f>
        <v>984</v>
      </c>
      <c r="F51" s="31">
        <v>1137</v>
      </c>
      <c r="G51" s="31">
        <v>165</v>
      </c>
      <c r="H51" s="31">
        <f>F51+G51</f>
        <v>1302</v>
      </c>
      <c r="I51" s="31">
        <f t="shared" si="0"/>
        <v>202</v>
      </c>
      <c r="J51" s="31">
        <f t="shared" si="0"/>
        <v>116</v>
      </c>
      <c r="K51" s="31">
        <f>I51+J51</f>
        <v>318</v>
      </c>
    </row>
    <row r="52" spans="1:11">
      <c r="A52" s="30">
        <v>8</v>
      </c>
      <c r="B52" s="30" t="s">
        <v>309</v>
      </c>
      <c r="C52" s="31">
        <v>333</v>
      </c>
      <c r="D52" s="31"/>
      <c r="E52" s="31">
        <f>C52+D52</f>
        <v>333</v>
      </c>
      <c r="F52" s="31">
        <v>468</v>
      </c>
      <c r="G52" s="31"/>
      <c r="H52" s="31">
        <f>F52+G52</f>
        <v>468</v>
      </c>
      <c r="I52" s="31">
        <f>F52-C52</f>
        <v>135</v>
      </c>
      <c r="J52" s="31">
        <f>G52-D52</f>
        <v>0</v>
      </c>
      <c r="K52" s="31">
        <f>I52+J52</f>
        <v>135</v>
      </c>
    </row>
    <row r="53" spans="1:11" ht="28.15" customHeight="1">
      <c r="A53" s="103" t="s">
        <v>350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</row>
    <row r="54" spans="1:11" s="18" customFormat="1" ht="14.25">
      <c r="A54" s="35" t="s">
        <v>246</v>
      </c>
      <c r="B54" s="35" t="s">
        <v>247</v>
      </c>
      <c r="C54" s="91"/>
      <c r="D54" s="91"/>
      <c r="E54" s="91"/>
      <c r="F54" s="91"/>
      <c r="G54" s="91"/>
      <c r="H54" s="91"/>
      <c r="I54" s="91"/>
      <c r="J54" s="91"/>
      <c r="K54" s="91"/>
    </row>
    <row r="55" spans="1:11" ht="51">
      <c r="A55" s="30">
        <v>11</v>
      </c>
      <c r="B55" s="30" t="s">
        <v>310</v>
      </c>
      <c r="C55" s="31">
        <v>20</v>
      </c>
      <c r="D55" s="31">
        <v>73</v>
      </c>
      <c r="E55" s="31">
        <f>C55+D55</f>
        <v>93</v>
      </c>
      <c r="F55" s="31">
        <v>29</v>
      </c>
      <c r="G55" s="31">
        <v>123</v>
      </c>
      <c r="H55" s="31">
        <f>F55+G55</f>
        <v>152</v>
      </c>
      <c r="I55" s="31">
        <f>F55-C55</f>
        <v>9</v>
      </c>
      <c r="J55" s="31">
        <f>G55-D55</f>
        <v>50</v>
      </c>
      <c r="K55" s="31">
        <f>I55+J55</f>
        <v>59</v>
      </c>
    </row>
    <row r="56" spans="1:11" ht="51">
      <c r="A56" s="30">
        <v>12</v>
      </c>
      <c r="B56" s="30" t="s">
        <v>427</v>
      </c>
      <c r="C56" s="31">
        <v>4116.37</v>
      </c>
      <c r="D56" s="31">
        <v>1082.19</v>
      </c>
      <c r="E56" s="31">
        <f>C56+D56</f>
        <v>5198.5599999999995</v>
      </c>
      <c r="F56" s="31">
        <v>3403.55</v>
      </c>
      <c r="G56" s="31">
        <v>2927.88</v>
      </c>
      <c r="H56" s="31">
        <f>F56+G56</f>
        <v>6331.43</v>
      </c>
      <c r="I56" s="31">
        <f>F56-C56</f>
        <v>-712.81999999999971</v>
      </c>
      <c r="J56" s="31">
        <f>G56-D56</f>
        <v>1845.69</v>
      </c>
      <c r="K56" s="31">
        <f>I56+J56</f>
        <v>1132.8700000000003</v>
      </c>
    </row>
    <row r="57" spans="1:11" ht="29.45" customHeight="1">
      <c r="A57" s="103" t="s">
        <v>351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</row>
    <row r="58" spans="1:11" s="18" customFormat="1" ht="14.25">
      <c r="A58" s="35">
        <v>4</v>
      </c>
      <c r="B58" s="29" t="s">
        <v>270</v>
      </c>
      <c r="C58" s="91"/>
      <c r="D58" s="91"/>
      <c r="E58" s="91"/>
      <c r="F58" s="91"/>
      <c r="G58" s="91"/>
      <c r="H58" s="91"/>
      <c r="I58" s="91"/>
      <c r="J58" s="91"/>
      <c r="K58" s="91"/>
    </row>
    <row r="59" spans="1:11" s="18" customFormat="1" ht="51">
      <c r="A59" s="35">
        <v>14</v>
      </c>
      <c r="B59" s="30" t="s">
        <v>311</v>
      </c>
      <c r="C59" s="31">
        <v>100</v>
      </c>
      <c r="D59" s="31">
        <v>100</v>
      </c>
      <c r="E59" s="31">
        <v>100</v>
      </c>
      <c r="F59" s="31">
        <v>100</v>
      </c>
      <c r="G59" s="31">
        <v>100</v>
      </c>
      <c r="H59" s="31">
        <v>100</v>
      </c>
      <c r="I59" s="31">
        <f>F59-C59</f>
        <v>0</v>
      </c>
      <c r="J59" s="31">
        <f>G59-D59</f>
        <v>0</v>
      </c>
      <c r="K59" s="31">
        <f>I59+J59</f>
        <v>0</v>
      </c>
    </row>
    <row r="60" spans="1:11" ht="16.149999999999999" customHeight="1">
      <c r="A60" s="98" t="s">
        <v>271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</row>
    <row r="61" spans="1:11" ht="33" customHeight="1">
      <c r="A61" s="101" t="s">
        <v>249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</row>
    <row r="62" spans="1:11" ht="16.149999999999999" customHeight="1">
      <c r="A62" s="108" t="s">
        <v>425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3.15" customHeight="1">
      <c r="A63" s="93" t="s">
        <v>250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</row>
    <row r="64" spans="1:11">
      <c r="A64" s="108" t="s">
        <v>251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ht="17.45" customHeight="1">
      <c r="A65" s="104" t="s">
        <v>183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</row>
    <row r="66" spans="1:11" ht="28.15" customHeight="1">
      <c r="A66" s="92" t="s">
        <v>153</v>
      </c>
      <c r="B66" s="92" t="s">
        <v>154</v>
      </c>
      <c r="C66" s="95" t="s">
        <v>184</v>
      </c>
      <c r="D66" s="95"/>
      <c r="E66" s="95"/>
      <c r="F66" s="95" t="s">
        <v>185</v>
      </c>
      <c r="G66" s="95"/>
      <c r="H66" s="95"/>
      <c r="I66" s="105" t="s">
        <v>252</v>
      </c>
      <c r="J66" s="95"/>
      <c r="K66" s="95"/>
    </row>
    <row r="67" spans="1:11" s="15" customFormat="1" ht="20.65" customHeight="1">
      <c r="A67" s="92"/>
      <c r="B67" s="92"/>
      <c r="C67" s="14" t="s">
        <v>222</v>
      </c>
      <c r="D67" s="14" t="s">
        <v>223</v>
      </c>
      <c r="E67" s="14" t="s">
        <v>224</v>
      </c>
      <c r="F67" s="14" t="s">
        <v>222</v>
      </c>
      <c r="G67" s="14" t="s">
        <v>223</v>
      </c>
      <c r="H67" s="14" t="s">
        <v>224</v>
      </c>
      <c r="I67" s="14" t="s">
        <v>222</v>
      </c>
      <c r="J67" s="14" t="s">
        <v>223</v>
      </c>
      <c r="K67" s="14" t="s">
        <v>224</v>
      </c>
    </row>
    <row r="68" spans="1:11" ht="15">
      <c r="A68" s="30"/>
      <c r="B68" s="30" t="s">
        <v>186</v>
      </c>
      <c r="C68" s="31">
        <v>6111.29</v>
      </c>
      <c r="D68" s="31">
        <v>209.61</v>
      </c>
      <c r="E68" s="31">
        <f>C68+D68</f>
        <v>6320.9</v>
      </c>
      <c r="F68" s="31">
        <v>7171.29</v>
      </c>
      <c r="G68" s="31">
        <v>720.25800000000004</v>
      </c>
      <c r="H68" s="31">
        <f>F68+G68</f>
        <v>7891.5479999999998</v>
      </c>
      <c r="I68" s="65">
        <f>F68/C68*100</f>
        <v>117.34494681155697</v>
      </c>
      <c r="J68" s="65">
        <f>G68/D68*100</f>
        <v>343.61814798912269</v>
      </c>
      <c r="K68" s="65">
        <f>H68/E68*100</f>
        <v>124.84848676612508</v>
      </c>
    </row>
    <row r="69" spans="1:11" ht="28.9" customHeight="1">
      <c r="A69" s="96" t="s">
        <v>253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</row>
    <row r="70" spans="1:11" ht="31.5" customHeight="1">
      <c r="A70" s="99" t="s">
        <v>58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ht="15">
      <c r="A71" s="30"/>
      <c r="B71" s="30" t="s">
        <v>158</v>
      </c>
      <c r="C71" s="30"/>
      <c r="D71" s="30"/>
      <c r="E71" s="30"/>
      <c r="F71" s="19"/>
      <c r="G71" s="19"/>
      <c r="H71" s="19"/>
      <c r="I71" s="19"/>
      <c r="J71" s="19"/>
      <c r="K71" s="19"/>
    </row>
    <row r="72" spans="1:11" ht="89.25">
      <c r="A72" s="30">
        <v>1</v>
      </c>
      <c r="B72" s="30" t="s">
        <v>301</v>
      </c>
      <c r="C72" s="31">
        <v>6056.39</v>
      </c>
      <c r="D72" s="31">
        <v>164.61</v>
      </c>
      <c r="E72" s="31">
        <f>C72+D72</f>
        <v>6221</v>
      </c>
      <c r="F72" s="31">
        <v>7171.29</v>
      </c>
      <c r="G72" s="31">
        <v>720.25800000000004</v>
      </c>
      <c r="H72" s="31">
        <f>F72+G72</f>
        <v>7891.5479999999998</v>
      </c>
      <c r="I72" s="65">
        <f t="shared" ref="I72:K73" si="1">F72/C72*100</f>
        <v>118.40865598153354</v>
      </c>
      <c r="J72" s="65">
        <f t="shared" si="1"/>
        <v>437.55421906324034</v>
      </c>
      <c r="K72" s="65">
        <f t="shared" si="1"/>
        <v>126.85336762578363</v>
      </c>
    </row>
    <row r="73" spans="1:11" ht="45">
      <c r="A73" s="30">
        <v>2</v>
      </c>
      <c r="B73" s="32" t="s">
        <v>419</v>
      </c>
      <c r="C73" s="31">
        <v>54.9</v>
      </c>
      <c r="D73" s="31">
        <v>45</v>
      </c>
      <c r="E73" s="31">
        <f>C73+D73</f>
        <v>99.9</v>
      </c>
      <c r="F73" s="31"/>
      <c r="G73" s="31"/>
      <c r="H73" s="31">
        <f>F73+G73</f>
        <v>0</v>
      </c>
      <c r="I73" s="65">
        <f t="shared" si="1"/>
        <v>0</v>
      </c>
      <c r="J73" s="65">
        <f t="shared" si="1"/>
        <v>0</v>
      </c>
      <c r="K73" s="65">
        <f t="shared" si="1"/>
        <v>0</v>
      </c>
    </row>
    <row r="74" spans="1:11" ht="30.6" customHeight="1">
      <c r="A74" s="94" t="s">
        <v>255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</row>
    <row r="75" spans="1:11" ht="32.25" customHeight="1">
      <c r="A75" s="99" t="s">
        <v>59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</row>
    <row r="76" spans="1:11" s="18" customFormat="1" ht="14.25">
      <c r="A76" s="35" t="s">
        <v>242</v>
      </c>
      <c r="B76" s="35" t="s">
        <v>313</v>
      </c>
      <c r="C76" s="31"/>
      <c r="D76" s="31"/>
      <c r="E76" s="31"/>
      <c r="F76" s="31"/>
      <c r="G76" s="31"/>
      <c r="H76" s="31"/>
      <c r="I76" s="41"/>
      <c r="J76" s="41"/>
      <c r="K76" s="41"/>
    </row>
    <row r="77" spans="1:11">
      <c r="A77" s="30"/>
      <c r="B77" s="30" t="s">
        <v>303</v>
      </c>
      <c r="C77" s="31">
        <v>3</v>
      </c>
      <c r="D77" s="31"/>
      <c r="E77" s="31">
        <f>C77+D77</f>
        <v>3</v>
      </c>
      <c r="F77" s="31">
        <v>3</v>
      </c>
      <c r="G77" s="31"/>
      <c r="H77" s="31">
        <f>F77+G77</f>
        <v>3</v>
      </c>
      <c r="I77" s="65">
        <f>F77/C77*100</f>
        <v>100</v>
      </c>
      <c r="J77" s="65"/>
      <c r="K77" s="65">
        <f>H77/E77*100</f>
        <v>100</v>
      </c>
    </row>
    <row r="78" spans="1:11">
      <c r="A78" s="30"/>
      <c r="B78" s="30" t="s">
        <v>304</v>
      </c>
      <c r="C78" s="31">
        <v>69.5</v>
      </c>
      <c r="D78" s="31">
        <v>2</v>
      </c>
      <c r="E78" s="31">
        <f>C78+D78</f>
        <v>71.5</v>
      </c>
      <c r="F78" s="31">
        <v>71.5</v>
      </c>
      <c r="G78" s="31">
        <v>2</v>
      </c>
      <c r="H78" s="31">
        <f>F78+G78</f>
        <v>73.5</v>
      </c>
      <c r="I78" s="65">
        <f t="shared" ref="I78:I94" si="2">F78/C78*100</f>
        <v>102.87769784172663</v>
      </c>
      <c r="J78" s="65">
        <f t="shared" ref="J78:J94" si="3">G78/D78*100</f>
        <v>100</v>
      </c>
      <c r="K78" s="65">
        <f t="shared" ref="K78:K94" si="4">H78/E78*100</f>
        <v>102.79720279720279</v>
      </c>
    </row>
    <row r="79" spans="1:11">
      <c r="A79" s="30"/>
      <c r="B79" s="30" t="s">
        <v>420</v>
      </c>
      <c r="C79" s="31">
        <v>54900</v>
      </c>
      <c r="D79" s="31">
        <v>45000</v>
      </c>
      <c r="E79" s="31">
        <f>C79+D79</f>
        <v>99900</v>
      </c>
      <c r="F79" s="31"/>
      <c r="G79" s="31"/>
      <c r="H79" s="31">
        <f>F79+G79</f>
        <v>0</v>
      </c>
      <c r="I79" s="65">
        <f t="shared" si="2"/>
        <v>0</v>
      </c>
      <c r="J79" s="65">
        <f t="shared" si="3"/>
        <v>0</v>
      </c>
      <c r="K79" s="65">
        <f t="shared" si="4"/>
        <v>0</v>
      </c>
    </row>
    <row r="80" spans="1:11" s="18" customFormat="1" ht="13.5" customHeight="1">
      <c r="A80" s="35" t="s">
        <v>244</v>
      </c>
      <c r="B80" s="35" t="s">
        <v>314</v>
      </c>
      <c r="C80" s="33"/>
      <c r="D80" s="33"/>
      <c r="E80" s="33"/>
      <c r="F80" s="33"/>
      <c r="G80" s="33"/>
      <c r="H80" s="33"/>
      <c r="I80" s="65"/>
      <c r="J80" s="65"/>
      <c r="K80" s="65"/>
    </row>
    <row r="81" spans="1:11" ht="38.25">
      <c r="A81" s="30"/>
      <c r="B81" s="30" t="s">
        <v>305</v>
      </c>
      <c r="C81" s="31">
        <v>1727</v>
      </c>
      <c r="D81" s="31">
        <v>224</v>
      </c>
      <c r="E81" s="31">
        <f t="shared" ref="E81:E87" si="5">C81+D81</f>
        <v>1951</v>
      </c>
      <c r="F81" s="31">
        <v>2107</v>
      </c>
      <c r="G81" s="31">
        <v>246</v>
      </c>
      <c r="H81" s="31">
        <f t="shared" ref="H81:H86" si="6">F81+G81</f>
        <v>2353</v>
      </c>
      <c r="I81" s="65">
        <f t="shared" si="2"/>
        <v>122.0034742327736</v>
      </c>
      <c r="J81" s="65">
        <f t="shared" si="3"/>
        <v>109.82142857142858</v>
      </c>
      <c r="K81" s="65">
        <f t="shared" si="4"/>
        <v>120.60481804202973</v>
      </c>
    </row>
    <row r="82" spans="1:11" ht="38.25">
      <c r="A82" s="30"/>
      <c r="B82" s="30" t="s">
        <v>306</v>
      </c>
      <c r="C82" s="31">
        <v>1727</v>
      </c>
      <c r="D82" s="31">
        <v>224</v>
      </c>
      <c r="E82" s="31">
        <f t="shared" si="5"/>
        <v>1951</v>
      </c>
      <c r="F82" s="31">
        <v>2107</v>
      </c>
      <c r="G82" s="31">
        <v>246</v>
      </c>
      <c r="H82" s="31">
        <f t="shared" si="6"/>
        <v>2353</v>
      </c>
      <c r="I82" s="65">
        <f t="shared" si="2"/>
        <v>122.0034742327736</v>
      </c>
      <c r="J82" s="65">
        <f t="shared" si="3"/>
        <v>109.82142857142858</v>
      </c>
      <c r="K82" s="65">
        <f t="shared" si="4"/>
        <v>120.60481804202973</v>
      </c>
    </row>
    <row r="83" spans="1:11" ht="25.5">
      <c r="A83" s="30"/>
      <c r="B83" s="30" t="s">
        <v>307</v>
      </c>
      <c r="C83" s="31">
        <v>504</v>
      </c>
      <c r="D83" s="31">
        <v>90</v>
      </c>
      <c r="E83" s="31">
        <f t="shared" si="5"/>
        <v>594</v>
      </c>
      <c r="F83" s="31">
        <v>502</v>
      </c>
      <c r="G83" s="31">
        <v>81</v>
      </c>
      <c r="H83" s="31">
        <f t="shared" si="6"/>
        <v>583</v>
      </c>
      <c r="I83" s="65">
        <f t="shared" si="2"/>
        <v>99.603174603174608</v>
      </c>
      <c r="J83" s="65">
        <f t="shared" si="3"/>
        <v>90</v>
      </c>
      <c r="K83" s="65">
        <f t="shared" si="4"/>
        <v>98.148148148148152</v>
      </c>
    </row>
    <row r="84" spans="1:11">
      <c r="A84" s="30"/>
      <c r="B84" s="30" t="s">
        <v>308</v>
      </c>
      <c r="C84" s="31">
        <v>798</v>
      </c>
      <c r="D84" s="31">
        <v>134</v>
      </c>
      <c r="E84" s="31">
        <f>C84+D84</f>
        <v>932</v>
      </c>
      <c r="F84" s="31">
        <v>1137</v>
      </c>
      <c r="G84" s="31">
        <v>165</v>
      </c>
      <c r="H84" s="31">
        <f>F84+G84</f>
        <v>1302</v>
      </c>
      <c r="I84" s="65">
        <f t="shared" si="2"/>
        <v>142.48120300751879</v>
      </c>
      <c r="J84" s="65">
        <f t="shared" si="3"/>
        <v>123.13432835820895</v>
      </c>
      <c r="K84" s="65">
        <f t="shared" si="4"/>
        <v>139.69957081545064</v>
      </c>
    </row>
    <row r="85" spans="1:11">
      <c r="A85" s="30"/>
      <c r="B85" s="30" t="s">
        <v>309</v>
      </c>
      <c r="C85" s="31">
        <v>425</v>
      </c>
      <c r="D85" s="31"/>
      <c r="E85" s="31">
        <f>C85+D85</f>
        <v>425</v>
      </c>
      <c r="F85" s="31">
        <v>468</v>
      </c>
      <c r="G85" s="31"/>
      <c r="H85" s="31">
        <f>F85+G85</f>
        <v>468</v>
      </c>
      <c r="I85" s="65">
        <f t="shared" si="2"/>
        <v>110.11764705882352</v>
      </c>
      <c r="J85" s="65"/>
      <c r="K85" s="65">
        <f t="shared" si="4"/>
        <v>110.11764705882352</v>
      </c>
    </row>
    <row r="86" spans="1:11" ht="35.85" customHeight="1">
      <c r="A86" s="30"/>
      <c r="B86" s="54" t="s">
        <v>421</v>
      </c>
      <c r="C86" s="31">
        <v>44</v>
      </c>
      <c r="D86" s="31">
        <v>3</v>
      </c>
      <c r="E86" s="31">
        <f t="shared" si="5"/>
        <v>47</v>
      </c>
      <c r="F86" s="31"/>
      <c r="G86" s="31"/>
      <c r="H86" s="31">
        <f t="shared" si="6"/>
        <v>0</v>
      </c>
      <c r="I86" s="65">
        <f t="shared" si="2"/>
        <v>0</v>
      </c>
      <c r="J86" s="65">
        <f t="shared" si="3"/>
        <v>0</v>
      </c>
      <c r="K86" s="65">
        <f t="shared" si="4"/>
        <v>0</v>
      </c>
    </row>
    <row r="87" spans="1:11" ht="35.85" customHeight="1">
      <c r="A87" s="30"/>
      <c r="B87" s="54" t="s">
        <v>422</v>
      </c>
      <c r="C87" s="31">
        <v>44</v>
      </c>
      <c r="D87" s="31">
        <v>3</v>
      </c>
      <c r="E87" s="31">
        <f t="shared" si="5"/>
        <v>47</v>
      </c>
      <c r="F87" s="31"/>
      <c r="G87" s="31"/>
      <c r="H87" s="31">
        <f>F87+G87</f>
        <v>0</v>
      </c>
      <c r="I87" s="65">
        <f t="shared" si="2"/>
        <v>0</v>
      </c>
      <c r="J87" s="65">
        <f t="shared" si="3"/>
        <v>0</v>
      </c>
      <c r="K87" s="65">
        <f t="shared" si="4"/>
        <v>0</v>
      </c>
    </row>
    <row r="88" spans="1:11" s="18" customFormat="1" ht="14.25">
      <c r="A88" s="35" t="s">
        <v>246</v>
      </c>
      <c r="B88" s="35" t="s">
        <v>315</v>
      </c>
      <c r="C88" s="33"/>
      <c r="D88" s="33"/>
      <c r="E88" s="33"/>
      <c r="F88" s="33"/>
      <c r="G88" s="33"/>
      <c r="H88" s="33"/>
      <c r="I88" s="65"/>
      <c r="J88" s="65"/>
      <c r="K88" s="65"/>
    </row>
    <row r="89" spans="1:11" ht="51">
      <c r="A89" s="30"/>
      <c r="B89" s="30" t="s">
        <v>310</v>
      </c>
      <c r="C89" s="31">
        <v>24</v>
      </c>
      <c r="D89" s="31">
        <v>112</v>
      </c>
      <c r="E89" s="31">
        <f>C89+D89</f>
        <v>136</v>
      </c>
      <c r="F89" s="31">
        <v>29</v>
      </c>
      <c r="G89" s="31">
        <v>123</v>
      </c>
      <c r="H89" s="31">
        <f>F89+G89</f>
        <v>152</v>
      </c>
      <c r="I89" s="65">
        <f t="shared" si="2"/>
        <v>120.83333333333333</v>
      </c>
      <c r="J89" s="65">
        <f t="shared" si="3"/>
        <v>109.82142857142858</v>
      </c>
      <c r="K89" s="65">
        <f t="shared" si="4"/>
        <v>111.76470588235294</v>
      </c>
    </row>
    <row r="90" spans="1:11" ht="33.75">
      <c r="A90" s="30"/>
      <c r="B90" s="55" t="s">
        <v>427</v>
      </c>
      <c r="C90" s="31">
        <v>3506.89</v>
      </c>
      <c r="D90" s="31">
        <v>734.87</v>
      </c>
      <c r="E90" s="31">
        <f>C90+D90</f>
        <v>4241.76</v>
      </c>
      <c r="F90" s="31">
        <v>3403.55</v>
      </c>
      <c r="G90" s="31">
        <v>2927.88</v>
      </c>
      <c r="H90" s="31">
        <f>F90+G90</f>
        <v>6331.43</v>
      </c>
      <c r="I90" s="65">
        <f t="shared" si="2"/>
        <v>97.053229499642143</v>
      </c>
      <c r="J90" s="65">
        <f t="shared" si="3"/>
        <v>398.42148951515236</v>
      </c>
      <c r="K90" s="65">
        <f t="shared" si="4"/>
        <v>149.2642205122402</v>
      </c>
    </row>
    <row r="91" spans="1:11" ht="33.75">
      <c r="A91" s="30"/>
      <c r="B91" s="55" t="s">
        <v>423</v>
      </c>
      <c r="C91" s="68">
        <v>1247.73</v>
      </c>
      <c r="D91" s="68">
        <v>15000</v>
      </c>
      <c r="E91" s="68">
        <f>C91+D91</f>
        <v>16247.73</v>
      </c>
      <c r="F91" s="31"/>
      <c r="G91" s="31"/>
      <c r="H91" s="31">
        <f>F91+G91</f>
        <v>0</v>
      </c>
      <c r="I91" s="65">
        <f t="shared" si="2"/>
        <v>0</v>
      </c>
      <c r="J91" s="65">
        <f t="shared" si="3"/>
        <v>0</v>
      </c>
      <c r="K91" s="65">
        <f t="shared" si="4"/>
        <v>0</v>
      </c>
    </row>
    <row r="92" spans="1:11" s="18" customFormat="1">
      <c r="A92" s="35">
        <v>4</v>
      </c>
      <c r="B92" s="35" t="s">
        <v>270</v>
      </c>
      <c r="C92" s="33"/>
      <c r="D92" s="33"/>
      <c r="E92" s="33"/>
      <c r="F92" s="33"/>
      <c r="G92" s="33"/>
      <c r="H92" s="33"/>
      <c r="I92" s="65"/>
      <c r="J92" s="65"/>
      <c r="K92" s="65"/>
    </row>
    <row r="93" spans="1:11" ht="51">
      <c r="A93" s="30"/>
      <c r="B93" s="30" t="s">
        <v>311</v>
      </c>
      <c r="C93" s="31">
        <v>100</v>
      </c>
      <c r="D93" s="31">
        <v>100</v>
      </c>
      <c r="E93" s="31">
        <v>100</v>
      </c>
      <c r="F93" s="31">
        <v>100</v>
      </c>
      <c r="G93" s="31">
        <v>100</v>
      </c>
      <c r="H93" s="31">
        <v>100</v>
      </c>
      <c r="I93" s="65">
        <f t="shared" si="2"/>
        <v>100</v>
      </c>
      <c r="J93" s="65">
        <f t="shared" si="3"/>
        <v>100</v>
      </c>
      <c r="K93" s="65">
        <f t="shared" si="4"/>
        <v>100</v>
      </c>
    </row>
    <row r="94" spans="1:11" ht="51">
      <c r="A94" s="30"/>
      <c r="B94" s="30" t="s">
        <v>424</v>
      </c>
      <c r="C94" s="31">
        <v>100</v>
      </c>
      <c r="D94" s="31">
        <v>100</v>
      </c>
      <c r="E94" s="31">
        <v>100</v>
      </c>
      <c r="F94" s="31"/>
      <c r="G94" s="31"/>
      <c r="H94" s="31">
        <f>F94+G94</f>
        <v>0</v>
      </c>
      <c r="I94" s="65">
        <f t="shared" si="2"/>
        <v>0</v>
      </c>
      <c r="J94" s="65">
        <f t="shared" si="3"/>
        <v>0</v>
      </c>
      <c r="K94" s="65">
        <f t="shared" si="4"/>
        <v>0</v>
      </c>
    </row>
    <row r="95" spans="1:11" ht="17.45" customHeight="1">
      <c r="A95" s="94" t="s">
        <v>254</v>
      </c>
      <c r="B95" s="94"/>
      <c r="C95" s="94"/>
      <c r="D95" s="94"/>
      <c r="E95" s="94"/>
      <c r="F95" s="94"/>
      <c r="G95" s="94"/>
      <c r="H95" s="94"/>
      <c r="I95" s="94"/>
      <c r="J95" s="94"/>
      <c r="K95" s="94"/>
    </row>
    <row r="96" spans="1:11" ht="31.15" customHeight="1">
      <c r="A96" s="120" t="s">
        <v>426</v>
      </c>
      <c r="B96" s="120"/>
      <c r="C96" s="120"/>
      <c r="D96" s="120"/>
      <c r="E96" s="120"/>
      <c r="F96" s="120"/>
      <c r="G96" s="120"/>
      <c r="H96" s="120"/>
      <c r="I96" s="120"/>
      <c r="J96" s="120"/>
      <c r="K96" s="120"/>
    </row>
    <row r="97" spans="1:11" ht="12.75" customHeight="1">
      <c r="A97" s="97" t="s">
        <v>256</v>
      </c>
      <c r="B97" s="97"/>
      <c r="C97" s="97"/>
      <c r="D97" s="97"/>
      <c r="E97" s="97"/>
      <c r="F97" s="97"/>
      <c r="G97" s="97"/>
      <c r="H97" s="97"/>
      <c r="I97" s="97"/>
      <c r="J97" s="97"/>
      <c r="K97" s="97"/>
    </row>
    <row r="98" spans="1:11" ht="25.7" customHeight="1">
      <c r="A98" s="108" t="s">
        <v>257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</row>
    <row r="100" spans="1:11" ht="13.5" customHeight="1">
      <c r="A100" s="123" t="s">
        <v>267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</row>
    <row r="101" spans="1:11" hidden="1"/>
    <row r="102" spans="1:11" ht="72">
      <c r="A102" s="30" t="s">
        <v>188</v>
      </c>
      <c r="B102" s="30" t="s">
        <v>154</v>
      </c>
      <c r="C102" s="16" t="s">
        <v>258</v>
      </c>
      <c r="D102" s="16" t="s">
        <v>259</v>
      </c>
      <c r="E102" s="16" t="s">
        <v>260</v>
      </c>
      <c r="F102" s="16" t="s">
        <v>239</v>
      </c>
      <c r="G102" s="16" t="s">
        <v>261</v>
      </c>
      <c r="H102" s="16" t="s">
        <v>262</v>
      </c>
    </row>
    <row r="103" spans="1:11" ht="15">
      <c r="A103" s="31" t="s">
        <v>151</v>
      </c>
      <c r="B103" s="31" t="s">
        <v>164</v>
      </c>
      <c r="C103" s="31" t="s">
        <v>174</v>
      </c>
      <c r="D103" s="31" t="s">
        <v>182</v>
      </c>
      <c r="E103" s="31" t="s">
        <v>181</v>
      </c>
      <c r="F103" s="31" t="s">
        <v>189</v>
      </c>
      <c r="G103" s="31" t="s">
        <v>180</v>
      </c>
      <c r="H103" s="31" t="s">
        <v>190</v>
      </c>
    </row>
    <row r="104" spans="1:11" ht="15">
      <c r="A104" s="30" t="s">
        <v>191</v>
      </c>
      <c r="B104" s="30" t="s">
        <v>192</v>
      </c>
      <c r="C104" s="30" t="s">
        <v>157</v>
      </c>
      <c r="D104" s="30"/>
      <c r="E104" s="30"/>
      <c r="F104" s="30">
        <f>E104-D104</f>
        <v>0</v>
      </c>
      <c r="G104" s="30" t="s">
        <v>157</v>
      </c>
      <c r="H104" s="30" t="s">
        <v>157</v>
      </c>
    </row>
    <row r="105" spans="1:11" ht="15">
      <c r="A105" s="30"/>
      <c r="B105" s="30" t="s">
        <v>193</v>
      </c>
      <c r="C105" s="30" t="s">
        <v>157</v>
      </c>
      <c r="D105" s="30"/>
      <c r="E105" s="30"/>
      <c r="F105" s="30">
        <f>E105-D105</f>
        <v>0</v>
      </c>
      <c r="G105" s="30" t="s">
        <v>157</v>
      </c>
      <c r="H105" s="30" t="s">
        <v>157</v>
      </c>
    </row>
    <row r="106" spans="1:11" ht="30">
      <c r="A106" s="30"/>
      <c r="B106" s="30" t="s">
        <v>194</v>
      </c>
      <c r="C106" s="30" t="s">
        <v>157</v>
      </c>
      <c r="D106" s="30"/>
      <c r="E106" s="30"/>
      <c r="F106" s="30">
        <f>E106-D106</f>
        <v>0</v>
      </c>
      <c r="G106" s="30" t="s">
        <v>157</v>
      </c>
      <c r="H106" s="30" t="s">
        <v>157</v>
      </c>
    </row>
    <row r="107" spans="1:11" ht="15">
      <c r="A107" s="30"/>
      <c r="B107" s="30" t="s">
        <v>195</v>
      </c>
      <c r="C107" s="30" t="s">
        <v>157</v>
      </c>
      <c r="D107" s="30"/>
      <c r="E107" s="30"/>
      <c r="F107" s="30"/>
      <c r="G107" s="30" t="s">
        <v>157</v>
      </c>
      <c r="H107" s="30" t="s">
        <v>157</v>
      </c>
    </row>
    <row r="108" spans="1:11" ht="15">
      <c r="A108" s="30"/>
      <c r="B108" s="30" t="s">
        <v>196</v>
      </c>
      <c r="C108" s="30" t="s">
        <v>157</v>
      </c>
      <c r="D108" s="30"/>
      <c r="E108" s="30"/>
      <c r="F108" s="30"/>
      <c r="G108" s="30" t="s">
        <v>157</v>
      </c>
      <c r="H108" s="30" t="s">
        <v>157</v>
      </c>
    </row>
    <row r="109" spans="1:11">
      <c r="A109" s="103" t="s">
        <v>292</v>
      </c>
      <c r="B109" s="92"/>
      <c r="C109" s="92"/>
      <c r="D109" s="92"/>
      <c r="E109" s="92"/>
      <c r="F109" s="92"/>
      <c r="G109" s="92"/>
      <c r="H109" s="92"/>
    </row>
    <row r="110" spans="1:11" ht="15">
      <c r="A110" s="30" t="s">
        <v>164</v>
      </c>
      <c r="B110" s="30" t="s">
        <v>198</v>
      </c>
      <c r="C110" s="30" t="s">
        <v>157</v>
      </c>
      <c r="D110" s="30"/>
      <c r="E110" s="30"/>
      <c r="F110" s="30">
        <f>E110-D110</f>
        <v>0</v>
      </c>
      <c r="G110" s="30" t="s">
        <v>157</v>
      </c>
      <c r="H110" s="30" t="s">
        <v>157</v>
      </c>
    </row>
    <row r="111" spans="1:11">
      <c r="A111" s="103" t="s">
        <v>348</v>
      </c>
      <c r="B111" s="92"/>
      <c r="C111" s="92"/>
      <c r="D111" s="92"/>
      <c r="E111" s="92"/>
      <c r="F111" s="92"/>
      <c r="G111" s="92"/>
      <c r="H111" s="92"/>
    </row>
    <row r="112" spans="1:11">
      <c r="A112" s="92" t="s">
        <v>200</v>
      </c>
      <c r="B112" s="92"/>
      <c r="C112" s="92"/>
      <c r="D112" s="92"/>
      <c r="E112" s="92"/>
      <c r="F112" s="92"/>
      <c r="G112" s="92"/>
      <c r="H112" s="92"/>
    </row>
    <row r="113" spans="1:11" ht="15">
      <c r="A113" s="30" t="s">
        <v>166</v>
      </c>
      <c r="B113" s="30" t="s">
        <v>201</v>
      </c>
      <c r="C113" s="30"/>
      <c r="D113" s="30"/>
      <c r="E113" s="30"/>
      <c r="F113" s="30"/>
      <c r="G113" s="30"/>
      <c r="H113" s="30"/>
    </row>
    <row r="114" spans="1:11" ht="15">
      <c r="A114" s="30"/>
      <c r="B114" s="30" t="s">
        <v>202</v>
      </c>
      <c r="C114" s="30"/>
      <c r="D114" s="30"/>
      <c r="E114" s="30"/>
      <c r="F114" s="30">
        <f>E114-D114</f>
        <v>0</v>
      </c>
      <c r="G114" s="30"/>
      <c r="H114" s="30"/>
    </row>
    <row r="115" spans="1:11" ht="13.5" thickBot="1">
      <c r="A115" s="114" t="s">
        <v>203</v>
      </c>
      <c r="B115" s="115"/>
      <c r="C115" s="115"/>
      <c r="D115" s="115"/>
      <c r="E115" s="115"/>
      <c r="F115" s="115"/>
      <c r="G115" s="115"/>
      <c r="H115" s="116"/>
    </row>
    <row r="116" spans="1:11" ht="11.25" customHeight="1">
      <c r="A116" s="30"/>
      <c r="B116" s="32" t="s">
        <v>291</v>
      </c>
      <c r="C116" s="30"/>
      <c r="D116" s="30"/>
      <c r="E116" s="30"/>
      <c r="F116" s="30">
        <f>E116-D116</f>
        <v>0</v>
      </c>
      <c r="G116" s="30"/>
      <c r="H116" s="30"/>
    </row>
    <row r="117" spans="1:11" ht="16.5" customHeight="1">
      <c r="A117" s="30"/>
      <c r="B117" s="30" t="s">
        <v>205</v>
      </c>
      <c r="C117" s="30"/>
      <c r="D117" s="30"/>
      <c r="E117" s="30"/>
      <c r="F117" s="30"/>
      <c r="G117" s="30"/>
      <c r="H117" s="30"/>
    </row>
    <row r="118" spans="1:11" ht="30">
      <c r="A118" s="30" t="s">
        <v>167</v>
      </c>
      <c r="B118" s="30" t="s">
        <v>206</v>
      </c>
      <c r="C118" s="30" t="s">
        <v>157</v>
      </c>
      <c r="D118" s="30"/>
      <c r="E118" s="30"/>
      <c r="F118" s="30"/>
      <c r="G118" s="30" t="s">
        <v>157</v>
      </c>
      <c r="H118" s="30" t="s">
        <v>157</v>
      </c>
    </row>
    <row r="119" spans="1:11" ht="17.45" customHeight="1">
      <c r="A119" s="106" t="s">
        <v>344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</row>
    <row r="120" spans="1:11" ht="12.75" customHeight="1">
      <c r="A120" s="106" t="s">
        <v>46</v>
      </c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</row>
    <row r="121" spans="1:11" ht="18" customHeight="1">
      <c r="A121" s="106" t="s">
        <v>263</v>
      </c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</row>
    <row r="122" spans="1:11" ht="34.15" customHeight="1">
      <c r="A122" s="107" t="s">
        <v>474</v>
      </c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</row>
    <row r="123" spans="1:11" ht="15.95" customHeight="1">
      <c r="A123" s="106" t="s">
        <v>86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</row>
    <row r="124" spans="1:11" ht="27.2" customHeight="1">
      <c r="A124" s="106" t="s">
        <v>352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</row>
    <row r="125" spans="1:11" ht="21" customHeight="1">
      <c r="A125" s="106" t="s">
        <v>349</v>
      </c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</row>
    <row r="126" spans="1:11" ht="0.75" customHeight="1"/>
    <row r="127" spans="1:11" hidden="1"/>
    <row r="128" spans="1:11" ht="15.75">
      <c r="B128" s="20" t="s">
        <v>284</v>
      </c>
      <c r="C128" s="20"/>
      <c r="D128" s="20"/>
      <c r="E128" s="119" t="s">
        <v>60</v>
      </c>
      <c r="F128" s="119"/>
      <c r="G128" s="119"/>
    </row>
  </sheetData>
  <mergeCells count="73">
    <mergeCell ref="A109:H109"/>
    <mergeCell ref="A111:H111"/>
    <mergeCell ref="A112:H112"/>
    <mergeCell ref="E128:G128"/>
    <mergeCell ref="A119:K119"/>
    <mergeCell ref="A120:K120"/>
    <mergeCell ref="A121:K121"/>
    <mergeCell ref="A122:K122"/>
    <mergeCell ref="A123:K123"/>
    <mergeCell ref="A125:K125"/>
    <mergeCell ref="I58:K58"/>
    <mergeCell ref="A63:K63"/>
    <mergeCell ref="A64:K64"/>
    <mergeCell ref="A124:K124"/>
    <mergeCell ref="B66:B67"/>
    <mergeCell ref="A75:K75"/>
    <mergeCell ref="A98:K98"/>
    <mergeCell ref="A100:K100"/>
    <mergeCell ref="A65:K65"/>
    <mergeCell ref="A66:A67"/>
    <mergeCell ref="A74:K74"/>
    <mergeCell ref="A115:H115"/>
    <mergeCell ref="A95:K95"/>
    <mergeCell ref="C54:E54"/>
    <mergeCell ref="F54:H54"/>
    <mergeCell ref="I54:K54"/>
    <mergeCell ref="A97:K97"/>
    <mergeCell ref="A57:K57"/>
    <mergeCell ref="A69:K69"/>
    <mergeCell ref="A60:K60"/>
    <mergeCell ref="A53:K53"/>
    <mergeCell ref="A61:K61"/>
    <mergeCell ref="A62:K62"/>
    <mergeCell ref="C58:E58"/>
    <mergeCell ref="A96:K96"/>
    <mergeCell ref="C66:E66"/>
    <mergeCell ref="F66:H66"/>
    <mergeCell ref="I66:K66"/>
    <mergeCell ref="A70:K70"/>
    <mergeCell ref="F58:H58"/>
    <mergeCell ref="C43:E43"/>
    <mergeCell ref="F43:H43"/>
    <mergeCell ref="I43:K43"/>
    <mergeCell ref="A46:K46"/>
    <mergeCell ref="C47:E47"/>
    <mergeCell ref="F47:H47"/>
    <mergeCell ref="I47:K47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13:K1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D6:K6"/>
    <mergeCell ref="H1:K1"/>
    <mergeCell ref="H2:K2"/>
    <mergeCell ref="A3:K3"/>
    <mergeCell ref="D4:K4"/>
    <mergeCell ref="D5:K5"/>
  </mergeCells>
  <phoneticPr fontId="17" type="noConversion"/>
  <conditionalFormatting sqref="B86:B87">
    <cfRule type="cellIs" dxfId="1" priority="5" stopIfTrue="1" operator="equal">
      <formula>$C85</formula>
    </cfRule>
  </conditionalFormatting>
  <conditionalFormatting sqref="B90:B91">
    <cfRule type="cellIs" dxfId="0" priority="4" stopIfTrue="1" operator="equal">
      <formula>$C88</formula>
    </cfRule>
  </conditionalFormatting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2" manualBreakCount="2">
    <brk id="46" max="16383" man="1"/>
    <brk id="7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K114"/>
  <sheetViews>
    <sheetView view="pageBreakPreview" topLeftCell="A92" zoomScale="95" zoomScaleNormal="85" zoomScaleSheetLayoutView="85" workbookViewId="0">
      <selection activeCell="F51" sqref="F51:H51"/>
    </sheetView>
  </sheetViews>
  <sheetFormatPr defaultColWidth="34" defaultRowHeight="12.75"/>
  <cols>
    <col min="1" max="1" width="5.5703125" style="11" customWidth="1"/>
    <col min="2" max="2" width="34" style="11"/>
    <col min="3" max="3" width="10.7109375" style="11" customWidth="1"/>
    <col min="4" max="6" width="9.42578125" style="11" customWidth="1"/>
    <col min="7" max="7" width="9.28515625" style="11" customWidth="1"/>
    <col min="8" max="10" width="9.42578125" style="11" customWidth="1"/>
    <col min="11" max="11" width="9.285156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29.4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359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43.7" customHeight="1">
      <c r="A8" s="36" t="s">
        <v>214</v>
      </c>
      <c r="B8" s="36" t="s">
        <v>316</v>
      </c>
      <c r="C8" s="36">
        <v>1010</v>
      </c>
      <c r="D8" s="111" t="s">
        <v>317</v>
      </c>
      <c r="E8" s="111"/>
      <c r="F8" s="111"/>
      <c r="G8" s="111"/>
      <c r="H8" s="111"/>
      <c r="I8" s="111"/>
      <c r="J8" s="111"/>
      <c r="K8" s="111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46.5" customHeight="1">
      <c r="A10" s="36" t="s">
        <v>218</v>
      </c>
      <c r="B10" s="36" t="s">
        <v>219</v>
      </c>
      <c r="C10" s="122" t="s">
        <v>475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428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7">
        <v>1580.3</v>
      </c>
      <c r="D16" s="47"/>
      <c r="E16" s="47">
        <f>C16+D16</f>
        <v>1580.3</v>
      </c>
      <c r="F16" s="47">
        <v>1536.316</v>
      </c>
      <c r="G16" s="47">
        <v>15</v>
      </c>
      <c r="H16" s="47">
        <f>F16+G16</f>
        <v>1551.316</v>
      </c>
      <c r="I16" s="47">
        <f>C16-F16</f>
        <v>43.983999999999924</v>
      </c>
      <c r="J16" s="47">
        <f>D16-G16</f>
        <v>-15</v>
      </c>
      <c r="K16" s="47">
        <f>I16+J16</f>
        <v>28.983999999999924</v>
      </c>
    </row>
    <row r="17" spans="1:11" ht="55.7" customHeight="1">
      <c r="A17" s="123" t="s">
        <v>61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78" customHeight="1">
      <c r="A19" s="31">
        <v>1</v>
      </c>
      <c r="B19" s="76" t="s">
        <v>87</v>
      </c>
      <c r="C19" s="47">
        <v>1580.3</v>
      </c>
      <c r="D19" s="47"/>
      <c r="E19" s="47">
        <f>C19+D19</f>
        <v>1580.3</v>
      </c>
      <c r="F19" s="47">
        <v>1536.316</v>
      </c>
      <c r="G19" s="47">
        <v>15</v>
      </c>
      <c r="H19" s="47">
        <f>F19+G19</f>
        <v>1551.316</v>
      </c>
      <c r="I19" s="47">
        <f>C19-F19</f>
        <v>43.983999999999924</v>
      </c>
      <c r="J19" s="47">
        <f>D19-G19</f>
        <v>-15</v>
      </c>
      <c r="K19" s="47">
        <f>I19+J19</f>
        <v>28.983999999999924</v>
      </c>
    </row>
    <row r="20" spans="1:11" ht="21.6" customHeight="1">
      <c r="A20" s="123" t="s">
        <v>240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0</v>
      </c>
      <c r="D27" s="31">
        <f>SUM(D29:D32)</f>
        <v>15</v>
      </c>
      <c r="E27" s="31">
        <f>SUM(E29:E32)</f>
        <v>-15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/>
      <c r="D29" s="31">
        <v>15</v>
      </c>
      <c r="E29" s="31">
        <f>C29-D29</f>
        <v>-15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 ht="37.9" customHeight="1">
      <c r="A33" s="103" t="s">
        <v>302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5">
      <c r="A37" s="30" t="s">
        <v>177</v>
      </c>
      <c r="B37" s="30" t="s">
        <v>172</v>
      </c>
      <c r="C37" s="30" t="s">
        <v>157</v>
      </c>
      <c r="D37" s="30"/>
      <c r="E37" s="30"/>
    </row>
    <row r="39" spans="1:11" ht="16.149999999999999" customHeight="1">
      <c r="A39" s="123" t="s">
        <v>241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25.5">
      <c r="A44" s="30"/>
      <c r="B44" s="30" t="s">
        <v>433</v>
      </c>
      <c r="C44" s="31">
        <v>1</v>
      </c>
      <c r="D44" s="31"/>
      <c r="E44" s="31">
        <f>C44+D44</f>
        <v>1</v>
      </c>
      <c r="F44" s="31">
        <v>1</v>
      </c>
      <c r="G44" s="31"/>
      <c r="H44" s="31">
        <f>F44+G44</f>
        <v>1</v>
      </c>
      <c r="I44" s="31">
        <f>F44-C44</f>
        <v>0</v>
      </c>
      <c r="J44" s="31">
        <f>G44-D44</f>
        <v>0</v>
      </c>
      <c r="K44" s="31">
        <f>I44+J44</f>
        <v>0</v>
      </c>
    </row>
    <row r="45" spans="1:11">
      <c r="A45" s="30"/>
      <c r="B45" s="30" t="s">
        <v>304</v>
      </c>
      <c r="C45" s="31">
        <v>13.5</v>
      </c>
      <c r="D45" s="31"/>
      <c r="E45" s="31">
        <f>C45+D45</f>
        <v>13.5</v>
      </c>
      <c r="F45" s="31">
        <v>12.25</v>
      </c>
      <c r="G45" s="31"/>
      <c r="H45" s="31">
        <f>F45+G45</f>
        <v>12.25</v>
      </c>
      <c r="I45" s="31">
        <f>F45-C45</f>
        <v>-1.25</v>
      </c>
      <c r="J45" s="31">
        <f>G45-D45</f>
        <v>0</v>
      </c>
      <c r="K45" s="31">
        <f>I45+J45</f>
        <v>-1.25</v>
      </c>
    </row>
    <row r="46" spans="1:11" ht="32.450000000000003" customHeight="1">
      <c r="A46" s="98" t="s">
        <v>62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18" customFormat="1" ht="14.25">
      <c r="A47" s="35" t="s">
        <v>244</v>
      </c>
      <c r="B47" s="35" t="s">
        <v>245</v>
      </c>
      <c r="C47" s="91"/>
      <c r="D47" s="91"/>
      <c r="E47" s="91"/>
      <c r="F47" s="91"/>
      <c r="G47" s="91"/>
      <c r="H47" s="91"/>
      <c r="I47" s="91"/>
      <c r="J47" s="91"/>
      <c r="K47" s="91"/>
    </row>
    <row r="48" spans="1:11" ht="38.25">
      <c r="A48" s="30"/>
      <c r="B48" s="30" t="s">
        <v>429</v>
      </c>
      <c r="C48" s="31">
        <v>240</v>
      </c>
      <c r="D48" s="31"/>
      <c r="E48" s="31">
        <f>C48+D48</f>
        <v>240</v>
      </c>
      <c r="F48" s="31">
        <v>240</v>
      </c>
      <c r="G48" s="31"/>
      <c r="H48" s="31">
        <f>F48+G48</f>
        <v>240</v>
      </c>
      <c r="I48" s="31">
        <f>F48-C48</f>
        <v>0</v>
      </c>
      <c r="J48" s="31">
        <f>G48-D48</f>
        <v>0</v>
      </c>
      <c r="K48" s="31">
        <f>I48+J48</f>
        <v>0</v>
      </c>
    </row>
    <row r="49" spans="1:11" ht="38.25">
      <c r="A49" s="30"/>
      <c r="B49" s="30" t="s">
        <v>430</v>
      </c>
      <c r="C49" s="31">
        <v>65</v>
      </c>
      <c r="D49" s="31"/>
      <c r="E49" s="31">
        <f>C49+D49</f>
        <v>65</v>
      </c>
      <c r="F49" s="31">
        <v>58</v>
      </c>
      <c r="G49" s="31"/>
      <c r="H49" s="31">
        <f>F49+G49</f>
        <v>58</v>
      </c>
      <c r="I49" s="31">
        <f>F49-C49</f>
        <v>-7</v>
      </c>
      <c r="J49" s="31">
        <f>G49-D49</f>
        <v>0</v>
      </c>
      <c r="K49" s="31">
        <f>I49+J49</f>
        <v>-7</v>
      </c>
    </row>
    <row r="50" spans="1:11" ht="43.7" customHeight="1">
      <c r="A50" s="103" t="s">
        <v>63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</row>
    <row r="51" spans="1:11" s="18" customFormat="1" ht="14.25">
      <c r="A51" s="35" t="s">
        <v>246</v>
      </c>
      <c r="B51" s="35" t="s">
        <v>247</v>
      </c>
      <c r="C51" s="91"/>
      <c r="D51" s="91"/>
      <c r="E51" s="91"/>
      <c r="F51" s="91"/>
      <c r="G51" s="91"/>
      <c r="H51" s="91"/>
      <c r="I51" s="91"/>
      <c r="J51" s="91"/>
      <c r="K51" s="91"/>
    </row>
    <row r="52" spans="1:11" ht="25.5">
      <c r="A52" s="30"/>
      <c r="B52" s="30" t="s">
        <v>476</v>
      </c>
      <c r="C52" s="31">
        <v>24312.31</v>
      </c>
      <c r="D52" s="31"/>
      <c r="E52" s="31">
        <f>C52+D52</f>
        <v>24312.31</v>
      </c>
      <c r="F52" s="31">
        <v>26746.83</v>
      </c>
      <c r="G52" s="31"/>
      <c r="H52" s="31">
        <f>F52+G52</f>
        <v>26746.83</v>
      </c>
      <c r="I52" s="31">
        <f>F52-C52</f>
        <v>2434.5200000000004</v>
      </c>
      <c r="J52" s="31">
        <f>G52-D52</f>
        <v>0</v>
      </c>
      <c r="K52" s="31">
        <f>I52+J52</f>
        <v>2434.5200000000004</v>
      </c>
    </row>
    <row r="53" spans="1:11" ht="48.4" customHeight="1">
      <c r="A53" s="103" t="s">
        <v>64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</row>
    <row r="54" spans="1:11" s="18" customFormat="1" ht="14.25">
      <c r="A54" s="35">
        <v>4</v>
      </c>
      <c r="B54" s="29" t="s">
        <v>270</v>
      </c>
      <c r="C54" s="91"/>
      <c r="D54" s="91"/>
      <c r="E54" s="91"/>
      <c r="F54" s="91"/>
      <c r="G54" s="91"/>
      <c r="H54" s="91"/>
      <c r="I54" s="91"/>
      <c r="J54" s="91"/>
      <c r="K54" s="91"/>
    </row>
    <row r="55" spans="1:11" ht="38.25">
      <c r="A55" s="30"/>
      <c r="B55" s="30" t="s">
        <v>432</v>
      </c>
      <c r="C55" s="31">
        <v>27</v>
      </c>
      <c r="D55" s="31"/>
      <c r="E55" s="31">
        <f>C55+D55</f>
        <v>27</v>
      </c>
      <c r="F55" s="31">
        <v>24</v>
      </c>
      <c r="G55" s="31"/>
      <c r="H55" s="31">
        <f>F55+G55</f>
        <v>24</v>
      </c>
      <c r="I55" s="31">
        <f>F55-C55</f>
        <v>-3</v>
      </c>
      <c r="J55" s="31">
        <f>G55-D55</f>
        <v>0</v>
      </c>
      <c r="K55" s="31">
        <f>I55+J55</f>
        <v>-3</v>
      </c>
    </row>
    <row r="56" spans="1:11" ht="63.75" customHeight="1">
      <c r="A56" s="98" t="s">
        <v>88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</row>
    <row r="57" spans="1:11" ht="33" customHeight="1">
      <c r="A57" s="101" t="s">
        <v>249</v>
      </c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1" ht="16.149999999999999" customHeight="1">
      <c r="A58" s="108" t="s">
        <v>312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3.15" customHeight="1">
      <c r="A59" s="93" t="s">
        <v>250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</row>
    <row r="60" spans="1:11">
      <c r="A60" s="108" t="s">
        <v>251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ht="17.45" customHeight="1">
      <c r="A61" s="104" t="s">
        <v>183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</row>
    <row r="62" spans="1:11" ht="28.15" customHeight="1">
      <c r="A62" s="92" t="s">
        <v>153</v>
      </c>
      <c r="B62" s="92" t="s">
        <v>154</v>
      </c>
      <c r="C62" s="95" t="s">
        <v>184</v>
      </c>
      <c r="D62" s="95"/>
      <c r="E62" s="95"/>
      <c r="F62" s="95" t="s">
        <v>185</v>
      </c>
      <c r="G62" s="95"/>
      <c r="H62" s="95"/>
      <c r="I62" s="105" t="s">
        <v>252</v>
      </c>
      <c r="J62" s="95"/>
      <c r="K62" s="95"/>
    </row>
    <row r="63" spans="1:11" s="15" customFormat="1" ht="20.65" customHeight="1">
      <c r="A63" s="92"/>
      <c r="B63" s="92"/>
      <c r="C63" s="14" t="s">
        <v>222</v>
      </c>
      <c r="D63" s="14" t="s">
        <v>223</v>
      </c>
      <c r="E63" s="14" t="s">
        <v>224</v>
      </c>
      <c r="F63" s="14" t="s">
        <v>222</v>
      </c>
      <c r="G63" s="14" t="s">
        <v>223</v>
      </c>
      <c r="H63" s="14" t="s">
        <v>224</v>
      </c>
      <c r="I63" s="14" t="s">
        <v>222</v>
      </c>
      <c r="J63" s="14" t="s">
        <v>223</v>
      </c>
      <c r="K63" s="14" t="s">
        <v>224</v>
      </c>
    </row>
    <row r="64" spans="1:11" ht="15">
      <c r="A64" s="30"/>
      <c r="B64" s="30" t="s">
        <v>186</v>
      </c>
      <c r="C64" s="56">
        <v>1508.876</v>
      </c>
      <c r="D64" s="56">
        <v>2.702</v>
      </c>
      <c r="E64" s="56">
        <f>C64+D64</f>
        <v>1511.578</v>
      </c>
      <c r="F64" s="56">
        <v>1536.316</v>
      </c>
      <c r="G64" s="56">
        <v>15</v>
      </c>
      <c r="H64" s="56">
        <f>F64+G64</f>
        <v>1551.316</v>
      </c>
      <c r="I64" s="77">
        <f>F64/C64*100</f>
        <v>101.81857223522674</v>
      </c>
      <c r="J64" s="77">
        <f>G64/D64*100</f>
        <v>555.14433752775722</v>
      </c>
      <c r="K64" s="77">
        <f>H64/E64*100</f>
        <v>102.62890833288128</v>
      </c>
    </row>
    <row r="65" spans="1:11" ht="28.9" customHeight="1">
      <c r="A65" s="96" t="s">
        <v>253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</row>
    <row r="66" spans="1:11" ht="32.1" customHeight="1">
      <c r="A66" s="99" t="s">
        <v>318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</row>
    <row r="67" spans="1:11" ht="15">
      <c r="A67" s="30"/>
      <c r="B67" s="30" t="s">
        <v>158</v>
      </c>
      <c r="C67" s="30"/>
      <c r="D67" s="30"/>
      <c r="E67" s="30"/>
      <c r="F67" s="19"/>
      <c r="G67" s="19"/>
      <c r="H67" s="19"/>
      <c r="I67" s="19"/>
      <c r="J67" s="19"/>
      <c r="K67" s="19"/>
    </row>
    <row r="68" spans="1:11" ht="75">
      <c r="A68" s="30"/>
      <c r="B68" s="76" t="s">
        <v>87</v>
      </c>
      <c r="C68" s="47">
        <v>1508.876</v>
      </c>
      <c r="D68" s="47">
        <v>2.702</v>
      </c>
      <c r="E68" s="47">
        <f>C68+D68</f>
        <v>1511.578</v>
      </c>
      <c r="F68" s="47">
        <v>1536.316</v>
      </c>
      <c r="G68" s="47">
        <v>15</v>
      </c>
      <c r="H68" s="47">
        <f>F68+G68</f>
        <v>1551.316</v>
      </c>
      <c r="I68" s="77">
        <f>F68/C68*100</f>
        <v>101.81857223522674</v>
      </c>
      <c r="J68" s="77">
        <f>G68/D68*100</f>
        <v>555.14433752775722</v>
      </c>
      <c r="K68" s="77">
        <f>H68/E68*100</f>
        <v>102.62890833288128</v>
      </c>
    </row>
    <row r="69" spans="1:11" ht="30.6" customHeight="1">
      <c r="A69" s="94" t="s">
        <v>255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 ht="32.450000000000003" customHeight="1">
      <c r="A70" s="99" t="s">
        <v>318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s="18" customFormat="1" ht="14.25">
      <c r="A71" s="35" t="s">
        <v>242</v>
      </c>
      <c r="B71" s="35" t="s">
        <v>313</v>
      </c>
      <c r="C71" s="31"/>
      <c r="D71" s="31"/>
      <c r="E71" s="31"/>
      <c r="F71" s="31"/>
      <c r="G71" s="31"/>
      <c r="H71" s="31"/>
      <c r="I71" s="41"/>
      <c r="J71" s="41"/>
      <c r="K71" s="41"/>
    </row>
    <row r="72" spans="1:11" ht="25.5">
      <c r="A72" s="30"/>
      <c r="B72" s="30" t="s">
        <v>433</v>
      </c>
      <c r="C72" s="31">
        <v>1</v>
      </c>
      <c r="D72" s="31"/>
      <c r="E72" s="31">
        <f>C72+D72</f>
        <v>1</v>
      </c>
      <c r="F72" s="31">
        <v>1</v>
      </c>
      <c r="G72" s="31"/>
      <c r="H72" s="31">
        <f>F72+G72</f>
        <v>1</v>
      </c>
      <c r="I72" s="77">
        <f>F72/C72*100</f>
        <v>100</v>
      </c>
      <c r="J72" s="77"/>
      <c r="K72" s="77">
        <f>H72/E72*100</f>
        <v>100</v>
      </c>
    </row>
    <row r="73" spans="1:11">
      <c r="A73" s="30"/>
      <c r="B73" s="30" t="s">
        <v>304</v>
      </c>
      <c r="C73" s="31">
        <v>13</v>
      </c>
      <c r="D73" s="31"/>
      <c r="E73" s="31">
        <f>C73+D73</f>
        <v>13</v>
      </c>
      <c r="F73" s="31">
        <v>12.25</v>
      </c>
      <c r="G73" s="31"/>
      <c r="H73" s="31">
        <f>F73+G73</f>
        <v>12.25</v>
      </c>
      <c r="I73" s="77">
        <f t="shared" ref="I73:I80" si="0">F73/C73*100</f>
        <v>94.230769230769226</v>
      </c>
      <c r="J73" s="77"/>
      <c r="K73" s="77">
        <f t="shared" ref="K73:K80" si="1">H73/E73*100</f>
        <v>94.230769230769226</v>
      </c>
    </row>
    <row r="74" spans="1:11" s="18" customFormat="1" ht="14.25">
      <c r="A74" s="35" t="s">
        <v>244</v>
      </c>
      <c r="B74" s="35" t="s">
        <v>314</v>
      </c>
      <c r="C74" s="33"/>
      <c r="D74" s="33"/>
      <c r="E74" s="33"/>
      <c r="F74" s="33"/>
      <c r="G74" s="33"/>
      <c r="H74" s="33"/>
      <c r="I74" s="77"/>
      <c r="J74" s="77"/>
      <c r="K74" s="77"/>
    </row>
    <row r="75" spans="1:11" ht="38.25">
      <c r="A75" s="30"/>
      <c r="B75" s="30" t="s">
        <v>429</v>
      </c>
      <c r="C75" s="31">
        <v>240</v>
      </c>
      <c r="D75" s="31"/>
      <c r="E75" s="31">
        <f>C75+D75</f>
        <v>240</v>
      </c>
      <c r="F75" s="31">
        <v>240</v>
      </c>
      <c r="G75" s="31"/>
      <c r="H75" s="31">
        <f>F75+G75</f>
        <v>240</v>
      </c>
      <c r="I75" s="77">
        <f t="shared" si="0"/>
        <v>100</v>
      </c>
      <c r="J75" s="77"/>
      <c r="K75" s="77">
        <f t="shared" si="1"/>
        <v>100</v>
      </c>
    </row>
    <row r="76" spans="1:11" ht="38.25">
      <c r="A76" s="30"/>
      <c r="B76" s="30" t="s">
        <v>430</v>
      </c>
      <c r="C76" s="31">
        <v>79</v>
      </c>
      <c r="D76" s="31"/>
      <c r="E76" s="31">
        <f>C76+D76</f>
        <v>79</v>
      </c>
      <c r="F76" s="31">
        <v>58</v>
      </c>
      <c r="G76" s="31"/>
      <c r="H76" s="31">
        <f>F76+G76</f>
        <v>58</v>
      </c>
      <c r="I76" s="77">
        <f t="shared" si="0"/>
        <v>73.417721518987349</v>
      </c>
      <c r="J76" s="77"/>
      <c r="K76" s="77">
        <f t="shared" si="1"/>
        <v>73.417721518987349</v>
      </c>
    </row>
    <row r="77" spans="1:11" s="18" customFormat="1" ht="14.25">
      <c r="A77" s="35" t="s">
        <v>246</v>
      </c>
      <c r="B77" s="35" t="s">
        <v>315</v>
      </c>
      <c r="C77" s="33"/>
      <c r="D77" s="33"/>
      <c r="E77" s="33"/>
      <c r="F77" s="33"/>
      <c r="G77" s="33"/>
      <c r="H77" s="33"/>
      <c r="I77" s="77"/>
      <c r="J77" s="77"/>
      <c r="K77" s="77"/>
    </row>
    <row r="78" spans="1:11" ht="38.25">
      <c r="A78" s="30"/>
      <c r="B78" s="30" t="s">
        <v>431</v>
      </c>
      <c r="C78" s="31">
        <v>19099.689999999999</v>
      </c>
      <c r="D78" s="31"/>
      <c r="E78" s="31">
        <f>C78+D78</f>
        <v>19099.689999999999</v>
      </c>
      <c r="F78" s="31">
        <v>26746.83</v>
      </c>
      <c r="G78" s="31"/>
      <c r="H78" s="31">
        <f>F78+G78</f>
        <v>26746.83</v>
      </c>
      <c r="I78" s="77">
        <f t="shared" si="0"/>
        <v>140.03803203088637</v>
      </c>
      <c r="J78" s="77"/>
      <c r="K78" s="77">
        <f t="shared" si="1"/>
        <v>140.03803203088637</v>
      </c>
    </row>
    <row r="79" spans="1:11" s="18" customFormat="1">
      <c r="A79" s="35">
        <v>4</v>
      </c>
      <c r="B79" s="35" t="s">
        <v>270</v>
      </c>
      <c r="C79" s="33"/>
      <c r="D79" s="33"/>
      <c r="E79" s="33"/>
      <c r="F79" s="33"/>
      <c r="G79" s="33"/>
      <c r="H79" s="33"/>
      <c r="I79" s="77"/>
      <c r="J79" s="77"/>
      <c r="K79" s="77"/>
    </row>
    <row r="80" spans="1:11" ht="38.25">
      <c r="A80" s="30"/>
      <c r="B80" s="30" t="s">
        <v>432</v>
      </c>
      <c r="C80" s="31">
        <v>33</v>
      </c>
      <c r="D80" s="31"/>
      <c r="E80" s="31">
        <f>C80+D80</f>
        <v>33</v>
      </c>
      <c r="F80" s="31">
        <v>24</v>
      </c>
      <c r="G80" s="31"/>
      <c r="H80" s="31">
        <f>F80+G80</f>
        <v>24</v>
      </c>
      <c r="I80" s="77">
        <f t="shared" si="0"/>
        <v>72.727272727272734</v>
      </c>
      <c r="J80" s="77"/>
      <c r="K80" s="77">
        <f t="shared" si="1"/>
        <v>72.727272727272734</v>
      </c>
    </row>
    <row r="81" spans="1:11" ht="17.45" customHeight="1">
      <c r="A81" s="94" t="s">
        <v>254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</row>
    <row r="82" spans="1:11" ht="15.6" customHeight="1">
      <c r="A82" s="120" t="s">
        <v>65</v>
      </c>
      <c r="B82" s="120"/>
      <c r="C82" s="120"/>
      <c r="D82" s="120"/>
      <c r="E82" s="120"/>
      <c r="F82" s="120"/>
      <c r="G82" s="120"/>
      <c r="H82" s="120"/>
      <c r="I82" s="120"/>
      <c r="J82" s="120"/>
      <c r="K82" s="120"/>
    </row>
    <row r="83" spans="1:11" ht="14.1" customHeight="1">
      <c r="A83" s="97" t="s">
        <v>256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</row>
    <row r="84" spans="1:11" ht="27.75" customHeight="1">
      <c r="A84" s="108" t="s">
        <v>257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</row>
    <row r="85" spans="1:11" hidden="1"/>
    <row r="86" spans="1:11" ht="15" customHeight="1">
      <c r="A86" s="123" t="s">
        <v>267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</row>
    <row r="88" spans="1:11" ht="72">
      <c r="A88" s="30" t="s">
        <v>188</v>
      </c>
      <c r="B88" s="30" t="s">
        <v>154</v>
      </c>
      <c r="C88" s="16" t="s">
        <v>258</v>
      </c>
      <c r="D88" s="16" t="s">
        <v>259</v>
      </c>
      <c r="E88" s="16" t="s">
        <v>260</v>
      </c>
      <c r="F88" s="16" t="s">
        <v>239</v>
      </c>
      <c r="G88" s="16" t="s">
        <v>261</v>
      </c>
      <c r="H88" s="16" t="s">
        <v>262</v>
      </c>
    </row>
    <row r="89" spans="1:11" ht="15">
      <c r="A89" s="30" t="s">
        <v>151</v>
      </c>
      <c r="B89" s="30" t="s">
        <v>164</v>
      </c>
      <c r="C89" s="30" t="s">
        <v>174</v>
      </c>
      <c r="D89" s="30" t="s">
        <v>182</v>
      </c>
      <c r="E89" s="30" t="s">
        <v>181</v>
      </c>
      <c r="F89" s="30" t="s">
        <v>189</v>
      </c>
      <c r="G89" s="30" t="s">
        <v>180</v>
      </c>
      <c r="H89" s="30" t="s">
        <v>190</v>
      </c>
    </row>
    <row r="90" spans="1:11" ht="15">
      <c r="A90" s="30" t="s">
        <v>191</v>
      </c>
      <c r="B90" s="30" t="s">
        <v>192</v>
      </c>
      <c r="C90" s="30" t="s">
        <v>157</v>
      </c>
      <c r="D90" s="30"/>
      <c r="E90" s="30"/>
      <c r="F90" s="30">
        <f>E90-D90</f>
        <v>0</v>
      </c>
      <c r="G90" s="30" t="s">
        <v>157</v>
      </c>
      <c r="H90" s="30" t="s">
        <v>157</v>
      </c>
    </row>
    <row r="91" spans="1:11" ht="15">
      <c r="A91" s="30"/>
      <c r="B91" s="30" t="s">
        <v>193</v>
      </c>
      <c r="C91" s="30" t="s">
        <v>157</v>
      </c>
      <c r="D91" s="30"/>
      <c r="E91" s="30"/>
      <c r="F91" s="30">
        <f>E91-D91</f>
        <v>0</v>
      </c>
      <c r="G91" s="30" t="s">
        <v>157</v>
      </c>
      <c r="H91" s="30" t="s">
        <v>157</v>
      </c>
    </row>
    <row r="92" spans="1:11" ht="30">
      <c r="A92" s="30"/>
      <c r="B92" s="30" t="s">
        <v>194</v>
      </c>
      <c r="C92" s="30" t="s">
        <v>157</v>
      </c>
      <c r="D92" s="30"/>
      <c r="E92" s="30"/>
      <c r="F92" s="30">
        <f>E92-D92</f>
        <v>0</v>
      </c>
      <c r="G92" s="30" t="s">
        <v>157</v>
      </c>
      <c r="H92" s="30" t="s">
        <v>157</v>
      </c>
    </row>
    <row r="93" spans="1:11" ht="15">
      <c r="A93" s="30"/>
      <c r="B93" s="30" t="s">
        <v>195</v>
      </c>
      <c r="C93" s="30" t="s">
        <v>157</v>
      </c>
      <c r="D93" s="30"/>
      <c r="E93" s="30"/>
      <c r="F93" s="30"/>
      <c r="G93" s="30" t="s">
        <v>157</v>
      </c>
      <c r="H93" s="30" t="s">
        <v>157</v>
      </c>
    </row>
    <row r="94" spans="1:11" ht="15">
      <c r="A94" s="30"/>
      <c r="B94" s="30" t="s">
        <v>196</v>
      </c>
      <c r="C94" s="30" t="s">
        <v>157</v>
      </c>
      <c r="D94" s="30"/>
      <c r="E94" s="30"/>
      <c r="F94" s="30"/>
      <c r="G94" s="30" t="s">
        <v>157</v>
      </c>
      <c r="H94" s="30" t="s">
        <v>157</v>
      </c>
    </row>
    <row r="95" spans="1:11">
      <c r="A95" s="103" t="s">
        <v>292</v>
      </c>
      <c r="B95" s="92"/>
      <c r="C95" s="92"/>
      <c r="D95" s="92"/>
      <c r="E95" s="92"/>
      <c r="F95" s="92"/>
      <c r="G95" s="92"/>
      <c r="H95" s="92"/>
    </row>
    <row r="96" spans="1:11" ht="15">
      <c r="A96" s="30" t="s">
        <v>164</v>
      </c>
      <c r="B96" s="30" t="s">
        <v>198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</row>
    <row r="97" spans="1:11">
      <c r="A97" s="103" t="s">
        <v>348</v>
      </c>
      <c r="B97" s="92"/>
      <c r="C97" s="92"/>
      <c r="D97" s="92"/>
      <c r="E97" s="92"/>
      <c r="F97" s="92"/>
      <c r="G97" s="92"/>
      <c r="H97" s="92"/>
    </row>
    <row r="98" spans="1:11">
      <c r="A98" s="92" t="s">
        <v>200</v>
      </c>
      <c r="B98" s="92"/>
      <c r="C98" s="92"/>
      <c r="D98" s="92"/>
      <c r="E98" s="92"/>
      <c r="F98" s="92"/>
      <c r="G98" s="92"/>
      <c r="H98" s="92"/>
    </row>
    <row r="99" spans="1:11" ht="15">
      <c r="A99" s="30" t="s">
        <v>166</v>
      </c>
      <c r="B99" s="30" t="s">
        <v>201</v>
      </c>
      <c r="C99" s="30"/>
      <c r="D99" s="30"/>
      <c r="E99" s="30"/>
      <c r="F99" s="30"/>
      <c r="G99" s="30"/>
      <c r="H99" s="30"/>
    </row>
    <row r="100" spans="1:11" ht="15">
      <c r="A100" s="30"/>
      <c r="B100" s="30" t="s">
        <v>202</v>
      </c>
      <c r="C100" s="30"/>
      <c r="D100" s="30"/>
      <c r="E100" s="30"/>
      <c r="F100" s="30">
        <f>E100-D100</f>
        <v>0</v>
      </c>
      <c r="G100" s="30"/>
      <c r="H100" s="30"/>
    </row>
    <row r="101" spans="1:11" ht="13.5" thickBot="1">
      <c r="A101" s="114" t="s">
        <v>203</v>
      </c>
      <c r="B101" s="115"/>
      <c r="C101" s="115"/>
      <c r="D101" s="115"/>
      <c r="E101" s="115"/>
      <c r="F101" s="115"/>
      <c r="G101" s="115"/>
      <c r="H101" s="116"/>
    </row>
    <row r="102" spans="1:11" ht="30">
      <c r="A102" s="30"/>
      <c r="B102" s="32" t="s">
        <v>291</v>
      </c>
      <c r="C102" s="30"/>
      <c r="D102" s="30"/>
      <c r="E102" s="30"/>
      <c r="F102" s="30">
        <f>E102-D102</f>
        <v>0</v>
      </c>
      <c r="G102" s="30"/>
      <c r="H102" s="30"/>
    </row>
    <row r="103" spans="1:11" ht="30">
      <c r="A103" s="30"/>
      <c r="B103" s="30" t="s">
        <v>205</v>
      </c>
      <c r="C103" s="30"/>
      <c r="D103" s="30"/>
      <c r="E103" s="30"/>
      <c r="F103" s="30"/>
      <c r="G103" s="30"/>
      <c r="H103" s="30"/>
    </row>
    <row r="104" spans="1:11" ht="30">
      <c r="A104" s="30" t="s">
        <v>167</v>
      </c>
      <c r="B104" s="30" t="s">
        <v>206</v>
      </c>
      <c r="C104" s="30" t="s">
        <v>157</v>
      </c>
      <c r="D104" s="30"/>
      <c r="E104" s="30"/>
      <c r="F104" s="30"/>
      <c r="G104" s="30" t="s">
        <v>157</v>
      </c>
      <c r="H104" s="30" t="s">
        <v>157</v>
      </c>
    </row>
    <row r="105" spans="1:11" ht="22.9" customHeight="1">
      <c r="A105" s="106" t="s">
        <v>344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</row>
    <row r="106" spans="1:11" ht="18" customHeight="1">
      <c r="A106" s="106" t="s">
        <v>46</v>
      </c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</row>
    <row r="107" spans="1:11" ht="18" customHeight="1">
      <c r="A107" s="106" t="s">
        <v>263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</row>
    <row r="108" spans="1:11" ht="34.15" customHeight="1">
      <c r="A108" s="107" t="s">
        <v>353</v>
      </c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</row>
    <row r="109" spans="1:11" ht="19.149999999999999" customHeight="1">
      <c r="A109" s="106" t="s">
        <v>66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</row>
    <row r="110" spans="1:11" ht="37.9" customHeight="1">
      <c r="A110" s="106" t="s">
        <v>354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</row>
    <row r="111" spans="1:11" ht="21" customHeight="1">
      <c r="A111" s="106" t="s">
        <v>349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6.75" customHeight="1"/>
    <row r="113" spans="2:7" hidden="1"/>
    <row r="114" spans="2:7" ht="15.75">
      <c r="B114" s="20" t="s">
        <v>284</v>
      </c>
      <c r="C114" s="20"/>
      <c r="D114" s="20"/>
      <c r="E114" s="119" t="s">
        <v>32</v>
      </c>
      <c r="F114" s="119"/>
      <c r="G114" s="119"/>
    </row>
  </sheetData>
  <mergeCells count="73">
    <mergeCell ref="A95:H95"/>
    <mergeCell ref="A97:H97"/>
    <mergeCell ref="A98:H98"/>
    <mergeCell ref="E114:G114"/>
    <mergeCell ref="A105:K105"/>
    <mergeCell ref="A106:K106"/>
    <mergeCell ref="A107:K107"/>
    <mergeCell ref="A108:K108"/>
    <mergeCell ref="A109:K109"/>
    <mergeCell ref="A111:K111"/>
    <mergeCell ref="I54:K54"/>
    <mergeCell ref="A59:K59"/>
    <mergeCell ref="A60:K60"/>
    <mergeCell ref="A110:K110"/>
    <mergeCell ref="B62:B63"/>
    <mergeCell ref="A70:K70"/>
    <mergeCell ref="A84:K84"/>
    <mergeCell ref="A86:K86"/>
    <mergeCell ref="A61:K61"/>
    <mergeCell ref="A62:A63"/>
    <mergeCell ref="A69:K69"/>
    <mergeCell ref="A101:H101"/>
    <mergeCell ref="A81:K81"/>
    <mergeCell ref="C51:E51"/>
    <mergeCell ref="F51:H51"/>
    <mergeCell ref="I51:K51"/>
    <mergeCell ref="A83:K83"/>
    <mergeCell ref="A53:K53"/>
    <mergeCell ref="A65:K65"/>
    <mergeCell ref="A56:K56"/>
    <mergeCell ref="A50:K50"/>
    <mergeCell ref="A57:K57"/>
    <mergeCell ref="A58:K58"/>
    <mergeCell ref="C54:E54"/>
    <mergeCell ref="A82:K82"/>
    <mergeCell ref="C62:E62"/>
    <mergeCell ref="F62:H62"/>
    <mergeCell ref="I62:K62"/>
    <mergeCell ref="A66:K66"/>
    <mergeCell ref="F54:H54"/>
    <mergeCell ref="C43:E43"/>
    <mergeCell ref="F43:H43"/>
    <mergeCell ref="I43:K43"/>
    <mergeCell ref="A46:K46"/>
    <mergeCell ref="C47:E47"/>
    <mergeCell ref="F47:H47"/>
    <mergeCell ref="I47:K47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13:K1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D6:K6"/>
    <mergeCell ref="H1:K1"/>
    <mergeCell ref="H2:K2"/>
    <mergeCell ref="A3:K3"/>
    <mergeCell ref="D4:K4"/>
    <mergeCell ref="D5:K5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69" orientation="portrait" r:id="rId1"/>
  <rowBreaks count="2" manualBreakCount="2">
    <brk id="50" max="16383" man="1"/>
    <brk id="8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114"/>
  <sheetViews>
    <sheetView view="pageBreakPreview" topLeftCell="A85" zoomScale="95" zoomScaleNormal="85" zoomScaleSheetLayoutView="85" workbookViewId="0">
      <selection activeCell="H67" sqref="H67"/>
    </sheetView>
  </sheetViews>
  <sheetFormatPr defaultColWidth="34" defaultRowHeight="12.75"/>
  <cols>
    <col min="1" max="1" width="5.5703125" style="11" customWidth="1"/>
    <col min="2" max="2" width="32.140625" style="11" customWidth="1"/>
    <col min="3" max="3" width="11.85546875" style="11" customWidth="1"/>
    <col min="4" max="4" width="8.28515625" style="11" customWidth="1"/>
    <col min="5" max="5" width="12.7109375" style="11" customWidth="1"/>
    <col min="6" max="6" width="12.42578125" style="11" customWidth="1"/>
    <col min="7" max="7" width="9.28515625" style="11" customWidth="1"/>
    <col min="8" max="8" width="11.5703125" style="11" customWidth="1"/>
    <col min="9" max="9" width="9.42578125" style="11" customWidth="1"/>
    <col min="10" max="10" width="7.85546875" style="11" customWidth="1"/>
    <col min="11" max="11" width="9.285156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38.2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68.25" customHeight="1">
      <c r="A8" s="36" t="s">
        <v>214</v>
      </c>
      <c r="B8" s="36" t="s">
        <v>320</v>
      </c>
      <c r="C8" s="36">
        <v>1010</v>
      </c>
      <c r="D8" s="130" t="s">
        <v>319</v>
      </c>
      <c r="E8" s="130"/>
      <c r="F8" s="130"/>
      <c r="G8" s="130"/>
      <c r="H8" s="130"/>
      <c r="I8" s="130"/>
      <c r="J8" s="130"/>
      <c r="K8" s="130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50.25" customHeight="1">
      <c r="A10" s="36" t="s">
        <v>218</v>
      </c>
      <c r="B10" s="36" t="s">
        <v>219</v>
      </c>
      <c r="C10" s="129" t="s">
        <v>321</v>
      </c>
      <c r="D10" s="129"/>
      <c r="E10" s="129"/>
      <c r="F10" s="129"/>
      <c r="G10" s="129"/>
      <c r="H10" s="129"/>
      <c r="I10" s="129"/>
      <c r="J10" s="129"/>
      <c r="K10" s="129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365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>
        <v>298</v>
      </c>
      <c r="D16" s="45"/>
      <c r="E16" s="45">
        <f>C16+D16</f>
        <v>298</v>
      </c>
      <c r="F16" s="45">
        <v>290.21100000000001</v>
      </c>
      <c r="G16" s="45"/>
      <c r="H16" s="45">
        <f>F16+G16</f>
        <v>290.21100000000001</v>
      </c>
      <c r="I16" s="45">
        <f>C16-F16</f>
        <v>7.7889999999999873</v>
      </c>
      <c r="J16" s="45">
        <f>D16-G16</f>
        <v>0</v>
      </c>
      <c r="K16" s="45">
        <f>I16+J16</f>
        <v>7.7889999999999873</v>
      </c>
    </row>
    <row r="17" spans="1:11" ht="36.75" customHeight="1">
      <c r="A17" s="123" t="s">
        <v>366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89.25">
      <c r="A19" s="31">
        <v>1</v>
      </c>
      <c r="B19" s="30" t="s">
        <v>67</v>
      </c>
      <c r="C19" s="45">
        <v>298</v>
      </c>
      <c r="D19" s="45"/>
      <c r="E19" s="45">
        <f>C19+D19</f>
        <v>298</v>
      </c>
      <c r="F19" s="45">
        <v>290.21100000000001</v>
      </c>
      <c r="G19" s="46"/>
      <c r="H19" s="46">
        <f>F19+G19</f>
        <v>290.21100000000001</v>
      </c>
      <c r="I19" s="45">
        <f>C19-F19</f>
        <v>7.7889999999999873</v>
      </c>
      <c r="J19" s="45">
        <f>D19-G19</f>
        <v>0</v>
      </c>
      <c r="K19" s="45">
        <f>I19+J19</f>
        <v>7.7889999999999873</v>
      </c>
    </row>
    <row r="20" spans="1:11" ht="21.6" customHeight="1">
      <c r="A20" s="123" t="s">
        <v>367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36">
      <c r="A21" s="30" t="s">
        <v>153</v>
      </c>
      <c r="B21" s="30" t="s">
        <v>154</v>
      </c>
      <c r="C21" s="16" t="s">
        <v>237</v>
      </c>
      <c r="D21" s="16" t="s">
        <v>238</v>
      </c>
      <c r="E21" s="16" t="s">
        <v>239</v>
      </c>
    </row>
    <row r="22" spans="1:11" ht="15">
      <c r="A22" s="30" t="s">
        <v>151</v>
      </c>
      <c r="B22" s="30" t="s">
        <v>156</v>
      </c>
      <c r="C22" s="30" t="s">
        <v>157</v>
      </c>
      <c r="D22" s="30"/>
      <c r="E22" s="30" t="s">
        <v>157</v>
      </c>
    </row>
    <row r="23" spans="1:11" ht="15">
      <c r="A23" s="30"/>
      <c r="B23" s="30" t="s">
        <v>158</v>
      </c>
      <c r="C23" s="30"/>
      <c r="D23" s="30"/>
      <c r="E23" s="30"/>
    </row>
    <row r="24" spans="1:11" ht="15">
      <c r="A24" s="30" t="s">
        <v>159</v>
      </c>
      <c r="B24" s="30" t="s">
        <v>160</v>
      </c>
      <c r="C24" s="30" t="s">
        <v>157</v>
      </c>
      <c r="D24" s="30"/>
      <c r="E24" s="30" t="s">
        <v>157</v>
      </c>
    </row>
    <row r="25" spans="1:11" ht="15">
      <c r="A25" s="30" t="s">
        <v>161</v>
      </c>
      <c r="B25" s="30" t="s">
        <v>162</v>
      </c>
      <c r="C25" s="30" t="s">
        <v>157</v>
      </c>
      <c r="D25" s="30"/>
      <c r="E25" s="30" t="s">
        <v>157</v>
      </c>
    </row>
    <row r="26" spans="1:11">
      <c r="A26" s="92" t="s">
        <v>163</v>
      </c>
      <c r="B26" s="92"/>
      <c r="C26" s="92"/>
      <c r="D26" s="92"/>
      <c r="E26" s="92"/>
    </row>
    <row r="27" spans="1:11" ht="15">
      <c r="A27" s="30" t="s">
        <v>164</v>
      </c>
      <c r="B27" s="30" t="s">
        <v>165</v>
      </c>
      <c r="C27" s="31">
        <f>SUM(C29:C32)</f>
        <v>0</v>
      </c>
      <c r="D27" s="31">
        <f>SUM(D29:D32)</f>
        <v>0</v>
      </c>
      <c r="E27" s="31">
        <f>SUM(E29:E32)</f>
        <v>0</v>
      </c>
    </row>
    <row r="28" spans="1:11" ht="15">
      <c r="A28" s="30"/>
      <c r="B28" s="30" t="s">
        <v>158</v>
      </c>
      <c r="C28" s="31"/>
      <c r="D28" s="31"/>
      <c r="E28" s="31"/>
    </row>
    <row r="29" spans="1:11" ht="15">
      <c r="A29" s="30" t="s">
        <v>166</v>
      </c>
      <c r="B29" s="30" t="s">
        <v>160</v>
      </c>
      <c r="C29" s="31"/>
      <c r="D29" s="31"/>
      <c r="E29" s="31">
        <f>C29-D29</f>
        <v>0</v>
      </c>
    </row>
    <row r="30" spans="1:11" ht="15">
      <c r="A30" s="30" t="s">
        <v>167</v>
      </c>
      <c r="B30" s="30" t="s">
        <v>168</v>
      </c>
      <c r="C30" s="31"/>
      <c r="D30" s="31"/>
      <c r="E30" s="31">
        <f>C30-D30</f>
        <v>0</v>
      </c>
    </row>
    <row r="31" spans="1:11" ht="15">
      <c r="A31" s="30" t="s">
        <v>169</v>
      </c>
      <c r="B31" s="30" t="s">
        <v>170</v>
      </c>
      <c r="C31" s="31"/>
      <c r="D31" s="31"/>
      <c r="E31" s="31">
        <f>C31-D31</f>
        <v>0</v>
      </c>
    </row>
    <row r="32" spans="1:11" ht="15">
      <c r="A32" s="30" t="s">
        <v>171</v>
      </c>
      <c r="B32" s="30" t="s">
        <v>172</v>
      </c>
      <c r="C32" s="31"/>
      <c r="D32" s="31"/>
      <c r="E32" s="31">
        <f>C32-D32</f>
        <v>0</v>
      </c>
    </row>
    <row r="33" spans="1:11" ht="37.9" customHeight="1">
      <c r="A33" s="103" t="s">
        <v>302</v>
      </c>
      <c r="B33" s="92"/>
      <c r="C33" s="92"/>
      <c r="D33" s="92"/>
      <c r="E33" s="92"/>
    </row>
    <row r="34" spans="1:11" ht="15">
      <c r="A34" s="30" t="s">
        <v>174</v>
      </c>
      <c r="B34" s="30" t="s">
        <v>175</v>
      </c>
      <c r="C34" s="30" t="s">
        <v>157</v>
      </c>
      <c r="D34" s="30"/>
      <c r="E34" s="30"/>
    </row>
    <row r="35" spans="1:11" ht="15">
      <c r="A35" s="30"/>
      <c r="B35" s="30" t="s">
        <v>158</v>
      </c>
      <c r="C35" s="30"/>
      <c r="D35" s="30"/>
      <c r="E35" s="30"/>
    </row>
    <row r="36" spans="1:11" ht="15">
      <c r="A36" s="30" t="s">
        <v>176</v>
      </c>
      <c r="B36" s="30" t="s">
        <v>160</v>
      </c>
      <c r="C36" s="30" t="s">
        <v>157</v>
      </c>
      <c r="D36" s="30"/>
      <c r="E36" s="30"/>
    </row>
    <row r="37" spans="1:11" ht="12.75" customHeight="1">
      <c r="A37" s="30" t="s">
        <v>177</v>
      </c>
      <c r="B37" s="30" t="s">
        <v>172</v>
      </c>
      <c r="C37" s="30" t="s">
        <v>157</v>
      </c>
      <c r="D37" s="30"/>
      <c r="E37" s="30"/>
    </row>
    <row r="38" spans="1:11" hidden="1"/>
    <row r="39" spans="1:11" ht="16.149999999999999" customHeight="1">
      <c r="A39" s="123" t="s">
        <v>470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1" spans="1:11">
      <c r="A41" s="92" t="s">
        <v>153</v>
      </c>
      <c r="B41" s="92" t="s">
        <v>154</v>
      </c>
      <c r="C41" s="92" t="s">
        <v>178</v>
      </c>
      <c r="D41" s="92"/>
      <c r="E41" s="92"/>
      <c r="F41" s="92" t="s">
        <v>179</v>
      </c>
      <c r="G41" s="92"/>
      <c r="H41" s="92"/>
      <c r="I41" s="92" t="s">
        <v>155</v>
      </c>
      <c r="J41" s="92"/>
      <c r="K41" s="92"/>
    </row>
    <row r="42" spans="1:11" ht="22.5">
      <c r="A42" s="92"/>
      <c r="B42" s="92"/>
      <c r="C42" s="17" t="s">
        <v>297</v>
      </c>
      <c r="D42" s="17" t="s">
        <v>265</v>
      </c>
      <c r="E42" s="14" t="s">
        <v>224</v>
      </c>
      <c r="F42" s="17" t="s">
        <v>297</v>
      </c>
      <c r="G42" s="17" t="s">
        <v>265</v>
      </c>
      <c r="H42" s="14" t="s">
        <v>224</v>
      </c>
      <c r="I42" s="17" t="s">
        <v>297</v>
      </c>
      <c r="J42" s="17" t="s">
        <v>265</v>
      </c>
      <c r="K42" s="14" t="s">
        <v>224</v>
      </c>
    </row>
    <row r="43" spans="1:11" s="18" customFormat="1" ht="14.25">
      <c r="A43" s="35" t="s">
        <v>242</v>
      </c>
      <c r="B43" s="35" t="s">
        <v>243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1:11" ht="45.75" customHeight="1">
      <c r="A44" s="30"/>
      <c r="B44" s="30" t="s">
        <v>324</v>
      </c>
      <c r="C44" s="40">
        <v>298000</v>
      </c>
      <c r="D44" s="42"/>
      <c r="E44" s="40">
        <f>C44+D44</f>
        <v>298000</v>
      </c>
      <c r="F44" s="40">
        <v>290211.40999999997</v>
      </c>
      <c r="G44" s="42"/>
      <c r="H44" s="40">
        <f>F44+G44</f>
        <v>290211.40999999997</v>
      </c>
      <c r="I44" s="42">
        <f>F44-C44</f>
        <v>-7788.5900000000256</v>
      </c>
      <c r="J44" s="42">
        <f>G44-D44</f>
        <v>0</v>
      </c>
      <c r="K44" s="42">
        <f>I44+J44</f>
        <v>-7788.5900000000256</v>
      </c>
    </row>
    <row r="45" spans="1:11" ht="31.5" customHeight="1">
      <c r="A45" s="98" t="s">
        <v>68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s="18" customFormat="1" ht="14.25">
      <c r="A46" s="35" t="s">
        <v>244</v>
      </c>
      <c r="B46" s="35" t="s">
        <v>245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1:11" ht="25.5">
      <c r="A47" s="30"/>
      <c r="B47" s="30" t="s">
        <v>325</v>
      </c>
      <c r="C47" s="31">
        <v>96</v>
      </c>
      <c r="D47" s="31"/>
      <c r="E47" s="31">
        <f>C47+D47</f>
        <v>96</v>
      </c>
      <c r="F47" s="31">
        <v>96</v>
      </c>
      <c r="G47" s="31"/>
      <c r="H47" s="31">
        <f>F47+G47</f>
        <v>96</v>
      </c>
      <c r="I47" s="31">
        <f>F47-C47</f>
        <v>0</v>
      </c>
      <c r="J47" s="31">
        <f>G47-D47</f>
        <v>0</v>
      </c>
      <c r="K47" s="31">
        <f>I47+J47</f>
        <v>0</v>
      </c>
    </row>
    <row r="48" spans="1:11" ht="38.25">
      <c r="A48" s="30"/>
      <c r="B48" s="30" t="s">
        <v>326</v>
      </c>
      <c r="C48" s="31">
        <v>96</v>
      </c>
      <c r="D48" s="31"/>
      <c r="E48" s="31">
        <f>C48+D48</f>
        <v>96</v>
      </c>
      <c r="F48" s="31">
        <v>96</v>
      </c>
      <c r="G48" s="31"/>
      <c r="H48" s="31">
        <f>F48+G48</f>
        <v>96</v>
      </c>
      <c r="I48" s="31">
        <f>F48-C48</f>
        <v>0</v>
      </c>
      <c r="J48" s="31">
        <f>G48-D48</f>
        <v>0</v>
      </c>
      <c r="K48" s="31">
        <f>I48+J48</f>
        <v>0</v>
      </c>
    </row>
    <row r="49" spans="1:11" ht="16.149999999999999" customHeight="1">
      <c r="A49" s="98" t="s">
        <v>327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</row>
    <row r="50" spans="1:11" s="18" customFormat="1" ht="14.25">
      <c r="A50" s="35" t="s">
        <v>246</v>
      </c>
      <c r="B50" s="35" t="s">
        <v>247</v>
      </c>
      <c r="C50" s="91"/>
      <c r="D50" s="91"/>
      <c r="E50" s="91"/>
      <c r="F50" s="91"/>
      <c r="G50" s="91"/>
      <c r="H50" s="91"/>
      <c r="I50" s="91"/>
      <c r="J50" s="91"/>
      <c r="K50" s="91"/>
    </row>
    <row r="51" spans="1:11" ht="38.25">
      <c r="A51" s="30"/>
      <c r="B51" s="30" t="s">
        <v>328</v>
      </c>
      <c r="C51" s="31">
        <v>258.68</v>
      </c>
      <c r="D51" s="31"/>
      <c r="E51" s="31">
        <f>C51+D51</f>
        <v>258.68</v>
      </c>
      <c r="F51" s="31">
        <v>251.92</v>
      </c>
      <c r="G51" s="31"/>
      <c r="H51" s="31">
        <f>F51+G51</f>
        <v>251.92</v>
      </c>
      <c r="I51" s="31">
        <f>F51-C51</f>
        <v>-6.7600000000000193</v>
      </c>
      <c r="J51" s="31">
        <f>G51-D51</f>
        <v>0</v>
      </c>
      <c r="K51" s="31">
        <f>I51+J51</f>
        <v>-6.7600000000000193</v>
      </c>
    </row>
    <row r="52" spans="1:11" ht="29.45" customHeight="1">
      <c r="A52" s="103" t="s">
        <v>371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</row>
    <row r="53" spans="1:11" s="18" customFormat="1" ht="14.25">
      <c r="A53" s="35">
        <v>4</v>
      </c>
      <c r="B53" s="29" t="s">
        <v>270</v>
      </c>
      <c r="C53" s="91"/>
      <c r="D53" s="91"/>
      <c r="E53" s="91"/>
      <c r="F53" s="91"/>
      <c r="G53" s="91"/>
      <c r="H53" s="91"/>
      <c r="I53" s="91"/>
      <c r="J53" s="91"/>
      <c r="K53" s="91"/>
    </row>
    <row r="54" spans="1:11" s="18" customFormat="1" ht="38.25">
      <c r="A54" s="35"/>
      <c r="B54" s="30" t="s">
        <v>329</v>
      </c>
      <c r="C54" s="31">
        <v>100</v>
      </c>
      <c r="D54" s="31"/>
      <c r="E54" s="31">
        <f>C54+D54</f>
        <v>100</v>
      </c>
      <c r="F54" s="31">
        <v>100</v>
      </c>
      <c r="G54" s="31"/>
      <c r="H54" s="31">
        <f>F54+G54</f>
        <v>100</v>
      </c>
      <c r="I54" s="31">
        <f>F54-C54</f>
        <v>0</v>
      </c>
      <c r="J54" s="31">
        <f>G54-D54</f>
        <v>0</v>
      </c>
      <c r="K54" s="31">
        <f>I54+J54</f>
        <v>0</v>
      </c>
    </row>
    <row r="55" spans="1:11" ht="14.45" customHeight="1">
      <c r="A55" s="98" t="s">
        <v>271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</row>
    <row r="56" spans="1:11" ht="33" customHeight="1">
      <c r="A56" s="101" t="s">
        <v>249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1" ht="16.5" customHeight="1">
      <c r="A57" s="108" t="s">
        <v>373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</row>
    <row r="58" spans="1:11" ht="13.15" customHeight="1">
      <c r="A58" s="93" t="s">
        <v>250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</row>
    <row r="59" spans="1:11">
      <c r="A59" s="108" t="s">
        <v>251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7.45" customHeight="1">
      <c r="A60" s="104" t="s">
        <v>183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</row>
    <row r="61" spans="1:11" ht="28.15" customHeight="1">
      <c r="A61" s="92" t="s">
        <v>153</v>
      </c>
      <c r="B61" s="92" t="s">
        <v>154</v>
      </c>
      <c r="C61" s="95" t="s">
        <v>184</v>
      </c>
      <c r="D61" s="95"/>
      <c r="E61" s="95"/>
      <c r="F61" s="95" t="s">
        <v>185</v>
      </c>
      <c r="G61" s="95"/>
      <c r="H61" s="95"/>
      <c r="I61" s="105" t="s">
        <v>252</v>
      </c>
      <c r="J61" s="95"/>
      <c r="K61" s="95"/>
    </row>
    <row r="62" spans="1:11" s="15" customFormat="1" ht="20.65" customHeight="1">
      <c r="A62" s="92"/>
      <c r="B62" s="92"/>
      <c r="C62" s="14" t="s">
        <v>222</v>
      </c>
      <c r="D62" s="14" t="s">
        <v>223</v>
      </c>
      <c r="E62" s="14" t="s">
        <v>224</v>
      </c>
      <c r="F62" s="14" t="s">
        <v>222</v>
      </c>
      <c r="G62" s="14" t="s">
        <v>223</v>
      </c>
      <c r="H62" s="14" t="s">
        <v>224</v>
      </c>
      <c r="I62" s="14" t="s">
        <v>222</v>
      </c>
      <c r="J62" s="14" t="s">
        <v>223</v>
      </c>
      <c r="K62" s="14" t="s">
        <v>224</v>
      </c>
    </row>
    <row r="63" spans="1:11" ht="15">
      <c r="A63" s="30"/>
      <c r="B63" s="30" t="s">
        <v>186</v>
      </c>
      <c r="C63" s="45">
        <v>431.67200000000003</v>
      </c>
      <c r="D63" s="45"/>
      <c r="E63" s="45">
        <f>C63+D63</f>
        <v>431.67200000000003</v>
      </c>
      <c r="F63" s="45">
        <v>290.21100000000001</v>
      </c>
      <c r="G63" s="45"/>
      <c r="H63" s="45">
        <f>F63+G63</f>
        <v>290.21100000000001</v>
      </c>
      <c r="I63" s="72">
        <f>F63/C63*100</f>
        <v>67.229516855390202</v>
      </c>
      <c r="J63" s="72"/>
      <c r="K63" s="72">
        <f>H63/E63*100</f>
        <v>67.229516855390202</v>
      </c>
    </row>
    <row r="64" spans="1:11" ht="28.9" customHeight="1">
      <c r="A64" s="96" t="s">
        <v>253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</row>
    <row r="65" spans="1:11" ht="35.85" customHeight="1">
      <c r="A65" s="99" t="s">
        <v>69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</row>
    <row r="66" spans="1:11" ht="15">
      <c r="A66" s="30"/>
      <c r="B66" s="30" t="s">
        <v>158</v>
      </c>
      <c r="C66" s="30"/>
      <c r="D66" s="30"/>
      <c r="E66" s="30"/>
      <c r="F66" s="19"/>
      <c r="G66" s="19"/>
      <c r="H66" s="19"/>
      <c r="I66" s="19"/>
      <c r="J66" s="19"/>
      <c r="K66" s="19"/>
    </row>
    <row r="67" spans="1:11" ht="125.85" customHeight="1">
      <c r="A67" s="30">
        <v>1</v>
      </c>
      <c r="B67" s="30" t="s">
        <v>322</v>
      </c>
      <c r="C67" s="31">
        <v>403.09100000000001</v>
      </c>
      <c r="D67" s="31"/>
      <c r="E67" s="41">
        <f>C67+D67</f>
        <v>403.09100000000001</v>
      </c>
      <c r="F67" s="31">
        <v>290.2</v>
      </c>
      <c r="G67" s="31"/>
      <c r="H67" s="31">
        <f>F67+G67</f>
        <v>290.2</v>
      </c>
      <c r="I67" s="72">
        <f>F67/C67*100</f>
        <v>71.993668923394466</v>
      </c>
      <c r="J67" s="72"/>
      <c r="K67" s="72">
        <f>H67/E67*100</f>
        <v>71.993668923394466</v>
      </c>
    </row>
    <row r="68" spans="1:11" ht="51">
      <c r="A68" s="30">
        <v>2</v>
      </c>
      <c r="B68" s="30" t="s">
        <v>369</v>
      </c>
      <c r="C68" s="31">
        <v>28.581</v>
      </c>
      <c r="D68" s="31"/>
      <c r="E68" s="41">
        <f>C68+D68</f>
        <v>28.581</v>
      </c>
      <c r="F68" s="31"/>
      <c r="G68" s="31"/>
      <c r="H68" s="31">
        <f>F68+G68</f>
        <v>0</v>
      </c>
      <c r="I68" s="72">
        <f>F68/C68*100</f>
        <v>0</v>
      </c>
      <c r="J68" s="72"/>
      <c r="K68" s="72">
        <f>H68/E68*100</f>
        <v>0</v>
      </c>
    </row>
    <row r="69" spans="1:11" ht="30.6" customHeight="1">
      <c r="A69" s="94" t="s">
        <v>255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 ht="20.65" customHeight="1">
      <c r="A70" s="99" t="s">
        <v>374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</row>
    <row r="71" spans="1:11" s="18" customFormat="1" ht="14.25">
      <c r="A71" s="35" t="s">
        <v>242</v>
      </c>
      <c r="B71" s="35" t="s">
        <v>313</v>
      </c>
      <c r="C71" s="31"/>
      <c r="D71" s="31"/>
      <c r="E71" s="31"/>
      <c r="F71" s="31"/>
      <c r="G71" s="31"/>
      <c r="H71" s="31"/>
      <c r="I71" s="41"/>
      <c r="J71" s="41"/>
      <c r="K71" s="41"/>
    </row>
    <row r="72" spans="1:11" ht="38.25">
      <c r="A72" s="30"/>
      <c r="B72" s="30" t="s">
        <v>324</v>
      </c>
      <c r="C72" s="68">
        <v>403091.03</v>
      </c>
      <c r="D72" s="41"/>
      <c r="E72" s="41">
        <f>C72+D72</f>
        <v>403091.03</v>
      </c>
      <c r="F72" s="31">
        <v>290211.40999999997</v>
      </c>
      <c r="G72" s="31"/>
      <c r="H72" s="31">
        <f>F72+G72</f>
        <v>290211.40999999997</v>
      </c>
      <c r="I72" s="72">
        <f>F72/C72*100</f>
        <v>71.996494191398881</v>
      </c>
      <c r="J72" s="72"/>
      <c r="K72" s="72">
        <f>H72/E72*100</f>
        <v>71.996494191398881</v>
      </c>
    </row>
    <row r="73" spans="1:11" ht="51">
      <c r="A73" s="30"/>
      <c r="B73" s="30" t="s">
        <v>369</v>
      </c>
      <c r="C73" s="31">
        <v>28580.76</v>
      </c>
      <c r="D73" s="41"/>
      <c r="E73" s="41">
        <f>C73+D73</f>
        <v>28580.76</v>
      </c>
      <c r="F73" s="31"/>
      <c r="G73" s="31"/>
      <c r="H73" s="31">
        <f>F73+G73</f>
        <v>0</v>
      </c>
      <c r="I73" s="72">
        <f t="shared" ref="I73:I82" si="0">F73/C73*100</f>
        <v>0</v>
      </c>
      <c r="J73" s="72"/>
      <c r="K73" s="72">
        <f t="shared" ref="K73:K82" si="1">H73/E73*100</f>
        <v>0</v>
      </c>
    </row>
    <row r="74" spans="1:11" s="18" customFormat="1" ht="14.25">
      <c r="A74" s="35" t="s">
        <v>244</v>
      </c>
      <c r="B74" s="35" t="s">
        <v>314</v>
      </c>
      <c r="C74" s="33"/>
      <c r="D74" s="33"/>
      <c r="E74" s="33"/>
      <c r="F74" s="33"/>
      <c r="G74" s="33"/>
      <c r="H74" s="33"/>
      <c r="I74" s="72"/>
      <c r="J74" s="72"/>
      <c r="K74" s="72"/>
    </row>
    <row r="75" spans="1:11" ht="25.5">
      <c r="A75" s="30"/>
      <c r="B75" s="30" t="s">
        <v>325</v>
      </c>
      <c r="C75" s="31">
        <v>142</v>
      </c>
      <c r="D75" s="31"/>
      <c r="E75" s="31">
        <f>C75+D75</f>
        <v>142</v>
      </c>
      <c r="F75" s="31">
        <v>96</v>
      </c>
      <c r="G75" s="31"/>
      <c r="H75" s="31">
        <f>F75+G75</f>
        <v>96</v>
      </c>
      <c r="I75" s="72">
        <f t="shared" si="0"/>
        <v>67.605633802816897</v>
      </c>
      <c r="J75" s="72"/>
      <c r="K75" s="72">
        <f t="shared" si="1"/>
        <v>67.605633802816897</v>
      </c>
    </row>
    <row r="76" spans="1:11" ht="38.25">
      <c r="A76" s="30"/>
      <c r="B76" s="30" t="s">
        <v>326</v>
      </c>
      <c r="C76" s="31">
        <v>142</v>
      </c>
      <c r="D76" s="31"/>
      <c r="E76" s="31">
        <f>C76+D76</f>
        <v>142</v>
      </c>
      <c r="F76" s="31">
        <v>96</v>
      </c>
      <c r="G76" s="31"/>
      <c r="H76" s="31">
        <f>F76+G76</f>
        <v>96</v>
      </c>
      <c r="I76" s="72">
        <f t="shared" si="0"/>
        <v>67.605633802816897</v>
      </c>
      <c r="J76" s="72"/>
      <c r="K76" s="72">
        <f t="shared" si="1"/>
        <v>67.605633802816897</v>
      </c>
    </row>
    <row r="77" spans="1:11" ht="25.5">
      <c r="A77" s="30"/>
      <c r="B77" s="30" t="s">
        <v>370</v>
      </c>
      <c r="C77" s="31">
        <v>28580.76</v>
      </c>
      <c r="D77" s="31"/>
      <c r="E77" s="31">
        <f>C77+D77</f>
        <v>28580.76</v>
      </c>
      <c r="F77" s="31"/>
      <c r="G77" s="31"/>
      <c r="H77" s="31">
        <f>F77+G77</f>
        <v>0</v>
      </c>
      <c r="I77" s="72">
        <f t="shared" si="0"/>
        <v>0</v>
      </c>
      <c r="J77" s="72"/>
      <c r="K77" s="72">
        <f t="shared" si="1"/>
        <v>0</v>
      </c>
    </row>
    <row r="78" spans="1:11" s="18" customFormat="1" ht="14.25">
      <c r="A78" s="35" t="s">
        <v>246</v>
      </c>
      <c r="B78" s="35" t="s">
        <v>315</v>
      </c>
      <c r="C78" s="33"/>
      <c r="D78" s="33"/>
      <c r="E78" s="33"/>
      <c r="F78" s="33"/>
      <c r="G78" s="33"/>
      <c r="H78" s="33"/>
      <c r="I78" s="72"/>
      <c r="J78" s="72"/>
      <c r="K78" s="72"/>
    </row>
    <row r="79" spans="1:11" ht="38.25">
      <c r="A79" s="30"/>
      <c r="B79" s="30" t="s">
        <v>328</v>
      </c>
      <c r="C79" s="31">
        <v>236.56</v>
      </c>
      <c r="D79" s="31"/>
      <c r="E79" s="31">
        <f>C79+D79</f>
        <v>236.56</v>
      </c>
      <c r="F79" s="31">
        <v>251.92</v>
      </c>
      <c r="G79" s="31"/>
      <c r="H79" s="31">
        <f>F79+G79</f>
        <v>251.92</v>
      </c>
      <c r="I79" s="72">
        <f t="shared" si="0"/>
        <v>106.49306729793709</v>
      </c>
      <c r="J79" s="72"/>
      <c r="K79" s="72">
        <f t="shared" si="1"/>
        <v>106.49306729793709</v>
      </c>
    </row>
    <row r="80" spans="1:11" s="18" customFormat="1">
      <c r="A80" s="35">
        <v>4</v>
      </c>
      <c r="B80" s="35" t="s">
        <v>270</v>
      </c>
      <c r="C80" s="33"/>
      <c r="D80" s="33"/>
      <c r="E80" s="33"/>
      <c r="F80" s="33"/>
      <c r="G80" s="33"/>
      <c r="H80" s="33"/>
      <c r="I80" s="72"/>
      <c r="J80" s="72"/>
      <c r="K80" s="72"/>
    </row>
    <row r="81" spans="1:11" ht="38.25">
      <c r="A81" s="30"/>
      <c r="B81" s="30" t="s">
        <v>329</v>
      </c>
      <c r="C81" s="31">
        <v>100</v>
      </c>
      <c r="D81" s="31"/>
      <c r="E81" s="31">
        <f>C81+D81</f>
        <v>100</v>
      </c>
      <c r="F81" s="31">
        <v>100</v>
      </c>
      <c r="G81" s="31"/>
      <c r="H81" s="31">
        <f>F81+G81</f>
        <v>100</v>
      </c>
      <c r="I81" s="72">
        <f t="shared" si="0"/>
        <v>100</v>
      </c>
      <c r="J81" s="72"/>
      <c r="K81" s="72">
        <f t="shared" si="1"/>
        <v>100</v>
      </c>
    </row>
    <row r="82" spans="1:11" ht="25.5">
      <c r="A82" s="30"/>
      <c r="B82" s="30" t="s">
        <v>372</v>
      </c>
      <c r="C82" s="31">
        <v>100</v>
      </c>
      <c r="D82" s="31"/>
      <c r="E82" s="31">
        <f>C82+D82</f>
        <v>100</v>
      </c>
      <c r="F82" s="31"/>
      <c r="G82" s="31"/>
      <c r="H82" s="31">
        <f>F82+G82</f>
        <v>0</v>
      </c>
      <c r="I82" s="72">
        <f t="shared" si="0"/>
        <v>0</v>
      </c>
      <c r="J82" s="72"/>
      <c r="K82" s="72">
        <f t="shared" si="1"/>
        <v>0</v>
      </c>
    </row>
    <row r="83" spans="1:11" ht="17.45" customHeight="1">
      <c r="A83" s="94" t="s">
        <v>254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</row>
    <row r="84" spans="1:11" ht="15.6" customHeight="1">
      <c r="A84" s="120" t="s">
        <v>70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</row>
    <row r="85" spans="1:11" ht="14.1" customHeight="1">
      <c r="A85" s="97" t="s">
        <v>256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</row>
    <row r="86" spans="1:11" ht="13.15" customHeight="1">
      <c r="A86" s="108" t="s">
        <v>257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8" spans="1:11" ht="15" customHeight="1">
      <c r="A88" s="123" t="s">
        <v>267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</row>
    <row r="90" spans="1:11" ht="72">
      <c r="A90" s="30" t="s">
        <v>188</v>
      </c>
      <c r="B90" s="30" t="s">
        <v>154</v>
      </c>
      <c r="C90" s="16" t="s">
        <v>258</v>
      </c>
      <c r="D90" s="16" t="s">
        <v>259</v>
      </c>
      <c r="E90" s="16" t="s">
        <v>260</v>
      </c>
      <c r="F90" s="16" t="s">
        <v>239</v>
      </c>
      <c r="G90" s="16" t="s">
        <v>261</v>
      </c>
      <c r="H90" s="16" t="s">
        <v>262</v>
      </c>
    </row>
    <row r="91" spans="1:11" ht="15">
      <c r="A91" s="30" t="s">
        <v>151</v>
      </c>
      <c r="B91" s="30" t="s">
        <v>164</v>
      </c>
      <c r="C91" s="30" t="s">
        <v>174</v>
      </c>
      <c r="D91" s="30" t="s">
        <v>182</v>
      </c>
      <c r="E91" s="30" t="s">
        <v>181</v>
      </c>
      <c r="F91" s="30" t="s">
        <v>189</v>
      </c>
      <c r="G91" s="30" t="s">
        <v>180</v>
      </c>
      <c r="H91" s="30" t="s">
        <v>190</v>
      </c>
    </row>
    <row r="92" spans="1:11" ht="15">
      <c r="A92" s="30" t="s">
        <v>191</v>
      </c>
      <c r="B92" s="30" t="s">
        <v>192</v>
      </c>
      <c r="C92" s="30" t="s">
        <v>157</v>
      </c>
      <c r="D92" s="30"/>
      <c r="E92" s="30"/>
      <c r="F92" s="30">
        <f>E92-D92</f>
        <v>0</v>
      </c>
      <c r="G92" s="30" t="s">
        <v>157</v>
      </c>
      <c r="H92" s="30" t="s">
        <v>157</v>
      </c>
    </row>
    <row r="93" spans="1:11" ht="15">
      <c r="A93" s="30"/>
      <c r="B93" s="30" t="s">
        <v>193</v>
      </c>
      <c r="C93" s="30" t="s">
        <v>157</v>
      </c>
      <c r="D93" s="30"/>
      <c r="E93" s="30"/>
      <c r="F93" s="30">
        <f>E93-D93</f>
        <v>0</v>
      </c>
      <c r="G93" s="30" t="s">
        <v>157</v>
      </c>
      <c r="H93" s="30" t="s">
        <v>157</v>
      </c>
    </row>
    <row r="94" spans="1:11" ht="45">
      <c r="A94" s="30"/>
      <c r="B94" s="30" t="s">
        <v>194</v>
      </c>
      <c r="C94" s="30" t="s">
        <v>157</v>
      </c>
      <c r="D94" s="30"/>
      <c r="E94" s="30"/>
      <c r="F94" s="30">
        <f>E94-D94</f>
        <v>0</v>
      </c>
      <c r="G94" s="30" t="s">
        <v>157</v>
      </c>
      <c r="H94" s="30" t="s">
        <v>157</v>
      </c>
    </row>
    <row r="95" spans="1:11" ht="15">
      <c r="A95" s="30"/>
      <c r="B95" s="30" t="s">
        <v>195</v>
      </c>
      <c r="C95" s="30" t="s">
        <v>157</v>
      </c>
      <c r="D95" s="30"/>
      <c r="E95" s="30"/>
      <c r="F95" s="30"/>
      <c r="G95" s="30" t="s">
        <v>157</v>
      </c>
      <c r="H95" s="30" t="s">
        <v>157</v>
      </c>
    </row>
    <row r="96" spans="1:11" ht="15">
      <c r="A96" s="30"/>
      <c r="B96" s="30" t="s">
        <v>196</v>
      </c>
      <c r="C96" s="30" t="s">
        <v>157</v>
      </c>
      <c r="D96" s="30"/>
      <c r="E96" s="30"/>
      <c r="F96" s="30"/>
      <c r="G96" s="30" t="s">
        <v>157</v>
      </c>
      <c r="H96" s="30" t="s">
        <v>157</v>
      </c>
    </row>
    <row r="97" spans="1:11">
      <c r="A97" s="103" t="s">
        <v>292</v>
      </c>
      <c r="B97" s="92"/>
      <c r="C97" s="92"/>
      <c r="D97" s="92"/>
      <c r="E97" s="92"/>
      <c r="F97" s="92"/>
      <c r="G97" s="92"/>
      <c r="H97" s="92"/>
    </row>
    <row r="98" spans="1:11" ht="30">
      <c r="A98" s="30" t="s">
        <v>164</v>
      </c>
      <c r="B98" s="30" t="s">
        <v>198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</row>
    <row r="99" spans="1:11">
      <c r="A99" s="103" t="s">
        <v>348</v>
      </c>
      <c r="B99" s="92"/>
      <c r="C99" s="92"/>
      <c r="D99" s="92"/>
      <c r="E99" s="92"/>
      <c r="F99" s="92"/>
      <c r="G99" s="92"/>
      <c r="H99" s="92"/>
    </row>
    <row r="100" spans="1:11">
      <c r="A100" s="92" t="s">
        <v>200</v>
      </c>
      <c r="B100" s="92"/>
      <c r="C100" s="92"/>
      <c r="D100" s="92"/>
      <c r="E100" s="92"/>
      <c r="F100" s="92"/>
      <c r="G100" s="92"/>
      <c r="H100" s="92"/>
    </row>
    <row r="101" spans="1:11" ht="15">
      <c r="A101" s="30" t="s">
        <v>166</v>
      </c>
      <c r="B101" s="30" t="s">
        <v>201</v>
      </c>
      <c r="C101" s="30"/>
      <c r="D101" s="30"/>
      <c r="E101" s="30"/>
      <c r="F101" s="30"/>
      <c r="G101" s="30"/>
      <c r="H101" s="30"/>
    </row>
    <row r="102" spans="1:11" ht="30">
      <c r="A102" s="30"/>
      <c r="B102" s="30" t="s">
        <v>202</v>
      </c>
      <c r="C102" s="30"/>
      <c r="D102" s="30"/>
      <c r="E102" s="30"/>
      <c r="F102" s="30">
        <f>E102-D102</f>
        <v>0</v>
      </c>
      <c r="G102" s="30"/>
      <c r="H102" s="30"/>
    </row>
    <row r="103" spans="1:11" ht="13.5" thickBot="1">
      <c r="A103" s="114" t="s">
        <v>203</v>
      </c>
      <c r="B103" s="115"/>
      <c r="C103" s="115"/>
      <c r="D103" s="115"/>
      <c r="E103" s="115"/>
      <c r="F103" s="115"/>
      <c r="G103" s="115"/>
      <c r="H103" s="116"/>
    </row>
    <row r="104" spans="1:11" ht="30">
      <c r="A104" s="30"/>
      <c r="B104" s="32" t="s">
        <v>291</v>
      </c>
      <c r="C104" s="30"/>
      <c r="D104" s="30"/>
      <c r="E104" s="30"/>
      <c r="F104" s="30">
        <f>E104-D104</f>
        <v>0</v>
      </c>
      <c r="G104" s="30"/>
      <c r="H104" s="30"/>
    </row>
    <row r="105" spans="1:11" ht="30">
      <c r="A105" s="30"/>
      <c r="B105" s="30" t="s">
        <v>205</v>
      </c>
      <c r="C105" s="30"/>
      <c r="D105" s="30"/>
      <c r="E105" s="30"/>
      <c r="F105" s="30"/>
      <c r="G105" s="30"/>
      <c r="H105" s="30"/>
    </row>
    <row r="106" spans="1:11" ht="30">
      <c r="A106" s="30" t="s">
        <v>167</v>
      </c>
      <c r="B106" s="30" t="s">
        <v>206</v>
      </c>
      <c r="C106" s="30" t="s">
        <v>157</v>
      </c>
      <c r="D106" s="30"/>
      <c r="E106" s="30"/>
      <c r="F106" s="30"/>
      <c r="G106" s="30" t="s">
        <v>157</v>
      </c>
      <c r="H106" s="30" t="s">
        <v>157</v>
      </c>
    </row>
    <row r="107" spans="1:11" ht="22.9" customHeight="1">
      <c r="A107" s="106" t="s">
        <v>344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18" customHeight="1">
      <c r="A108" s="106" t="s">
        <v>71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</row>
    <row r="109" spans="1:11" ht="18" customHeight="1">
      <c r="A109" s="106" t="s">
        <v>263</v>
      </c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</row>
    <row r="110" spans="1:11" ht="46.15" customHeight="1">
      <c r="A110" s="107" t="s">
        <v>73</v>
      </c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9.149999999999999" customHeight="1">
      <c r="A111" s="106" t="s">
        <v>72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28.5" customHeight="1">
      <c r="A112" s="118" t="s">
        <v>74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</row>
    <row r="113" spans="1:11" ht="19.5" customHeight="1">
      <c r="A113" s="106" t="s">
        <v>349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</row>
    <row r="114" spans="1:11" ht="19.5" customHeight="1">
      <c r="B114" s="20" t="s">
        <v>284</v>
      </c>
      <c r="C114" s="20"/>
      <c r="D114" s="20"/>
      <c r="E114" s="119" t="s">
        <v>32</v>
      </c>
      <c r="F114" s="119"/>
      <c r="G114" s="119"/>
    </row>
  </sheetData>
  <mergeCells count="73">
    <mergeCell ref="A97:H97"/>
    <mergeCell ref="A99:H99"/>
    <mergeCell ref="A100:H100"/>
    <mergeCell ref="E114:G114"/>
    <mergeCell ref="A107:K107"/>
    <mergeCell ref="A108:K108"/>
    <mergeCell ref="A109:K109"/>
    <mergeCell ref="A110:K110"/>
    <mergeCell ref="A111:K111"/>
    <mergeCell ref="A113:K113"/>
    <mergeCell ref="I53:K53"/>
    <mergeCell ref="A58:K58"/>
    <mergeCell ref="A59:K59"/>
    <mergeCell ref="A112:K112"/>
    <mergeCell ref="B61:B62"/>
    <mergeCell ref="A70:K70"/>
    <mergeCell ref="A86:K86"/>
    <mergeCell ref="A88:K88"/>
    <mergeCell ref="A60:K60"/>
    <mergeCell ref="A61:A62"/>
    <mergeCell ref="A69:K69"/>
    <mergeCell ref="A103:H103"/>
    <mergeCell ref="A83:K83"/>
    <mergeCell ref="C50:E50"/>
    <mergeCell ref="F50:H50"/>
    <mergeCell ref="I50:K50"/>
    <mergeCell ref="A85:K85"/>
    <mergeCell ref="A52:K52"/>
    <mergeCell ref="A64:K64"/>
    <mergeCell ref="A55:K55"/>
    <mergeCell ref="A49:K49"/>
    <mergeCell ref="A56:K56"/>
    <mergeCell ref="A57:K57"/>
    <mergeCell ref="C53:E53"/>
    <mergeCell ref="A84:K84"/>
    <mergeCell ref="C61:E61"/>
    <mergeCell ref="F61:H61"/>
    <mergeCell ref="I61:K61"/>
    <mergeCell ref="A65:K65"/>
    <mergeCell ref="F53:H53"/>
    <mergeCell ref="C43:E43"/>
    <mergeCell ref="F43:H43"/>
    <mergeCell ref="I43:K43"/>
    <mergeCell ref="A45:K45"/>
    <mergeCell ref="C46:E46"/>
    <mergeCell ref="F46:H46"/>
    <mergeCell ref="I46:K46"/>
    <mergeCell ref="I41:K4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13:K1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D6:K6"/>
    <mergeCell ref="H1:K1"/>
    <mergeCell ref="H2:K2"/>
    <mergeCell ref="A3:K3"/>
    <mergeCell ref="D4:K4"/>
    <mergeCell ref="D5:K5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1" manualBreakCount="1"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K118"/>
  <sheetViews>
    <sheetView view="pageBreakPreview" topLeftCell="A94" zoomScale="95" zoomScaleNormal="85" zoomScaleSheetLayoutView="85" workbookViewId="0">
      <selection activeCell="A111" sqref="A111:K111"/>
    </sheetView>
  </sheetViews>
  <sheetFormatPr defaultColWidth="34" defaultRowHeight="12.75"/>
  <cols>
    <col min="1" max="1" width="3.7109375" style="11" customWidth="1"/>
    <col min="2" max="2" width="34" style="11"/>
    <col min="3" max="3" width="11.5703125" style="11" customWidth="1"/>
    <col min="4" max="4" width="7.85546875" style="11" customWidth="1"/>
    <col min="5" max="5" width="11.5703125" style="11" customWidth="1"/>
    <col min="6" max="6" width="11.42578125" style="11" customWidth="1"/>
    <col min="7" max="7" width="8.28515625" style="11" customWidth="1"/>
    <col min="8" max="8" width="10.7109375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10" t="s">
        <v>207</v>
      </c>
      <c r="I1" s="110"/>
      <c r="J1" s="110"/>
      <c r="K1" s="110"/>
    </row>
    <row r="2" spans="1:11" ht="29.45" customHeight="1">
      <c r="H2" s="110" t="s">
        <v>208</v>
      </c>
      <c r="I2" s="110"/>
      <c r="J2" s="110"/>
      <c r="K2" s="110"/>
    </row>
    <row r="3" spans="1:11" ht="18.75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34.9" customHeight="1">
      <c r="A4" s="36" t="s">
        <v>209</v>
      </c>
      <c r="B4" s="36" t="s">
        <v>272</v>
      </c>
      <c r="C4" s="36"/>
      <c r="D4" s="112" t="s">
        <v>362</v>
      </c>
      <c r="E4" s="112"/>
      <c r="F4" s="112"/>
      <c r="G4" s="112"/>
      <c r="H4" s="112"/>
      <c r="I4" s="112"/>
      <c r="J4" s="112"/>
      <c r="K4" s="112"/>
    </row>
    <row r="5" spans="1:11" ht="18" customHeight="1">
      <c r="A5" s="12"/>
      <c r="B5" s="12" t="s">
        <v>210</v>
      </c>
      <c r="C5" s="12"/>
      <c r="D5" s="113" t="s">
        <v>211</v>
      </c>
      <c r="E5" s="113"/>
      <c r="F5" s="113"/>
      <c r="G5" s="113"/>
      <c r="H5" s="113"/>
      <c r="I5" s="113"/>
      <c r="J5" s="113"/>
      <c r="K5" s="113"/>
    </row>
    <row r="6" spans="1:11" ht="35.450000000000003" customHeight="1">
      <c r="A6" s="36" t="s">
        <v>212</v>
      </c>
      <c r="B6" s="36" t="s">
        <v>273</v>
      </c>
      <c r="C6" s="36"/>
      <c r="D6" s="112" t="s">
        <v>362</v>
      </c>
      <c r="E6" s="112"/>
      <c r="F6" s="112"/>
      <c r="G6" s="112"/>
      <c r="H6" s="112"/>
      <c r="I6" s="112"/>
      <c r="J6" s="112"/>
      <c r="K6" s="112"/>
    </row>
    <row r="7" spans="1:11" ht="18" customHeight="1">
      <c r="B7" s="12" t="s">
        <v>210</v>
      </c>
      <c r="D7" s="113" t="s">
        <v>213</v>
      </c>
      <c r="E7" s="113"/>
      <c r="F7" s="113"/>
      <c r="G7" s="113"/>
      <c r="H7" s="113"/>
      <c r="I7" s="113"/>
      <c r="J7" s="113"/>
      <c r="K7" s="113"/>
    </row>
    <row r="8" spans="1:11" s="36" customFormat="1" ht="62.45" customHeight="1">
      <c r="A8" s="36" t="s">
        <v>214</v>
      </c>
      <c r="B8" s="36" t="s">
        <v>330</v>
      </c>
      <c r="C8" s="36">
        <v>1060</v>
      </c>
      <c r="D8" s="126" t="s">
        <v>331</v>
      </c>
      <c r="E8" s="126"/>
      <c r="F8" s="126"/>
      <c r="G8" s="126"/>
      <c r="H8" s="126"/>
      <c r="I8" s="126"/>
      <c r="J8" s="126"/>
      <c r="K8" s="126"/>
    </row>
    <row r="9" spans="1:11" s="12" customFormat="1" ht="18.75">
      <c r="A9" s="36"/>
      <c r="B9" s="12" t="s">
        <v>210</v>
      </c>
      <c r="C9" s="13" t="s">
        <v>217</v>
      </c>
    </row>
    <row r="10" spans="1:11" s="12" customFormat="1" ht="63.2" customHeight="1">
      <c r="A10" s="36" t="s">
        <v>218</v>
      </c>
      <c r="B10" s="36" t="s">
        <v>219</v>
      </c>
      <c r="C10" s="122" t="s">
        <v>332</v>
      </c>
      <c r="D10" s="122"/>
      <c r="E10" s="122"/>
      <c r="F10" s="122"/>
      <c r="G10" s="122"/>
      <c r="H10" s="122"/>
      <c r="I10" s="122"/>
      <c r="J10" s="122"/>
      <c r="K10" s="122"/>
    </row>
    <row r="11" spans="1:11" s="12" customFormat="1" ht="16.899999999999999" customHeight="1">
      <c r="A11" s="36" t="s">
        <v>220</v>
      </c>
      <c r="B11" s="117" t="s">
        <v>221</v>
      </c>
      <c r="C11" s="117"/>
      <c r="D11" s="117"/>
      <c r="E11" s="117"/>
      <c r="F11" s="117"/>
      <c r="G11" s="117"/>
      <c r="H11" s="117"/>
      <c r="I11" s="117"/>
      <c r="J11" s="117"/>
      <c r="K11" s="117"/>
    </row>
    <row r="12" spans="1:11" ht="18" customHeight="1">
      <c r="A12" s="123" t="s">
        <v>363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6.899999999999999" customHeight="1">
      <c r="A13" s="92" t="s">
        <v>146</v>
      </c>
      <c r="B13" s="92" t="s">
        <v>147</v>
      </c>
      <c r="C13" s="95" t="s">
        <v>148</v>
      </c>
      <c r="D13" s="95"/>
      <c r="E13" s="95"/>
      <c r="F13" s="95" t="s">
        <v>149</v>
      </c>
      <c r="G13" s="95"/>
      <c r="H13" s="95"/>
      <c r="I13" s="95" t="s">
        <v>150</v>
      </c>
      <c r="J13" s="95"/>
      <c r="K13" s="95"/>
    </row>
    <row r="14" spans="1:11" ht="22.5">
      <c r="A14" s="92"/>
      <c r="B14" s="92"/>
      <c r="C14" s="14" t="s">
        <v>222</v>
      </c>
      <c r="D14" s="14" t="s">
        <v>223</v>
      </c>
      <c r="E14" s="14" t="s">
        <v>224</v>
      </c>
      <c r="F14" s="14" t="s">
        <v>222</v>
      </c>
      <c r="G14" s="14" t="s">
        <v>225</v>
      </c>
      <c r="H14" s="14" t="s">
        <v>224</v>
      </c>
      <c r="I14" s="14" t="s">
        <v>226</v>
      </c>
      <c r="J14" s="14" t="s">
        <v>227</v>
      </c>
      <c r="K14" s="14" t="s">
        <v>224</v>
      </c>
    </row>
    <row r="15" spans="1:11" s="15" customFormat="1" ht="11.25">
      <c r="A15" s="14"/>
      <c r="B15" s="14"/>
      <c r="C15" s="14" t="s">
        <v>228</v>
      </c>
      <c r="D15" s="14" t="s">
        <v>229</v>
      </c>
      <c r="E15" s="14" t="s">
        <v>230</v>
      </c>
      <c r="F15" s="14" t="s">
        <v>231</v>
      </c>
      <c r="G15" s="14" t="s">
        <v>232</v>
      </c>
      <c r="H15" s="14" t="s">
        <v>233</v>
      </c>
      <c r="I15" s="14" t="s">
        <v>234</v>
      </c>
      <c r="J15" s="14" t="s">
        <v>235</v>
      </c>
      <c r="K15" s="14" t="s">
        <v>236</v>
      </c>
    </row>
    <row r="16" spans="1:11" s="13" customFormat="1" ht="15">
      <c r="A16" s="31" t="s">
        <v>151</v>
      </c>
      <c r="B16" s="34" t="s">
        <v>266</v>
      </c>
      <c r="C16" s="45">
        <v>171.6</v>
      </c>
      <c r="D16" s="45"/>
      <c r="E16" s="45">
        <f>C16+D16</f>
        <v>171.6</v>
      </c>
      <c r="F16" s="45">
        <v>154.226</v>
      </c>
      <c r="G16" s="45"/>
      <c r="H16" s="45">
        <f>F16+G16</f>
        <v>154.226</v>
      </c>
      <c r="I16" s="45">
        <f>C16-F16</f>
        <v>17.373999999999995</v>
      </c>
      <c r="J16" s="45">
        <f>D16-G16</f>
        <v>0</v>
      </c>
      <c r="K16" s="45">
        <f>I16+J16</f>
        <v>17.373999999999995</v>
      </c>
    </row>
    <row r="17" spans="1:11" ht="36.75" customHeight="1">
      <c r="A17" s="123" t="s">
        <v>364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.75">
      <c r="A18" s="30"/>
      <c r="B18" s="30" t="s">
        <v>152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44.45" customHeight="1">
      <c r="A19" s="31">
        <v>1</v>
      </c>
      <c r="B19" s="30" t="s">
        <v>477</v>
      </c>
      <c r="C19" s="45">
        <v>126.8</v>
      </c>
      <c r="D19" s="45"/>
      <c r="E19" s="45">
        <f>C19+D19</f>
        <v>126.8</v>
      </c>
      <c r="F19" s="45">
        <v>109.883</v>
      </c>
      <c r="G19" s="45"/>
      <c r="H19" s="45">
        <f>F19+G19</f>
        <v>109.883</v>
      </c>
      <c r="I19" s="45">
        <f>C19-F19</f>
        <v>16.917000000000002</v>
      </c>
      <c r="J19" s="45">
        <f>D19-G19</f>
        <v>0</v>
      </c>
      <c r="K19" s="45">
        <f>I19+J19</f>
        <v>16.917000000000002</v>
      </c>
    </row>
    <row r="20" spans="1:11" ht="42" customHeight="1">
      <c r="A20" s="31">
        <v>2</v>
      </c>
      <c r="B20" s="78" t="s">
        <v>89</v>
      </c>
      <c r="C20" s="45">
        <v>44.8</v>
      </c>
      <c r="D20" s="45"/>
      <c r="E20" s="45">
        <f>C20+D20</f>
        <v>44.8</v>
      </c>
      <c r="F20" s="45">
        <v>44.343000000000004</v>
      </c>
      <c r="G20" s="45"/>
      <c r="H20" s="45">
        <f>F20+G20</f>
        <v>44.343000000000004</v>
      </c>
      <c r="I20" s="45">
        <f>C20-F20</f>
        <v>0.45699999999999363</v>
      </c>
      <c r="J20" s="45">
        <f>D20-G20</f>
        <v>0</v>
      </c>
      <c r="K20" s="45">
        <f>I20+J20</f>
        <v>0.45699999999999363</v>
      </c>
    </row>
    <row r="21" spans="1:11" ht="21.6" customHeight="1">
      <c r="A21" s="123" t="s">
        <v>323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11" ht="36">
      <c r="A22" s="30" t="s">
        <v>153</v>
      </c>
      <c r="B22" s="30" t="s">
        <v>154</v>
      </c>
      <c r="C22" s="16" t="s">
        <v>237</v>
      </c>
      <c r="D22" s="16" t="s">
        <v>238</v>
      </c>
      <c r="E22" s="16" t="s">
        <v>239</v>
      </c>
    </row>
    <row r="23" spans="1:11" ht="15">
      <c r="A23" s="30" t="s">
        <v>151</v>
      </c>
      <c r="B23" s="30" t="s">
        <v>156</v>
      </c>
      <c r="C23" s="30" t="s">
        <v>157</v>
      </c>
      <c r="D23" s="30"/>
      <c r="E23" s="30" t="s">
        <v>157</v>
      </c>
    </row>
    <row r="24" spans="1:11" ht="15">
      <c r="A24" s="30"/>
      <c r="B24" s="30" t="s">
        <v>158</v>
      </c>
      <c r="C24" s="30"/>
      <c r="D24" s="30"/>
      <c r="E24" s="30"/>
    </row>
    <row r="25" spans="1:11" ht="15">
      <c r="A25" s="30" t="s">
        <v>159</v>
      </c>
      <c r="B25" s="30" t="s">
        <v>160</v>
      </c>
      <c r="C25" s="30" t="s">
        <v>157</v>
      </c>
      <c r="D25" s="30"/>
      <c r="E25" s="30" t="s">
        <v>157</v>
      </c>
    </row>
    <row r="26" spans="1:11" ht="15">
      <c r="A26" s="30" t="s">
        <v>161</v>
      </c>
      <c r="B26" s="30" t="s">
        <v>162</v>
      </c>
      <c r="C26" s="30" t="s">
        <v>157</v>
      </c>
      <c r="D26" s="30"/>
      <c r="E26" s="30" t="s">
        <v>157</v>
      </c>
    </row>
    <row r="27" spans="1:11">
      <c r="A27" s="92" t="s">
        <v>163</v>
      </c>
      <c r="B27" s="92"/>
      <c r="C27" s="92"/>
      <c r="D27" s="92"/>
      <c r="E27" s="92"/>
    </row>
    <row r="28" spans="1:11" ht="15">
      <c r="A28" s="30" t="s">
        <v>164</v>
      </c>
      <c r="B28" s="30" t="s">
        <v>165</v>
      </c>
      <c r="C28" s="31">
        <f>SUM(C30:C33)</f>
        <v>0</v>
      </c>
      <c r="D28" s="31">
        <f>SUM(D30:D33)</f>
        <v>0</v>
      </c>
      <c r="E28" s="31">
        <f>SUM(E30:E33)</f>
        <v>0</v>
      </c>
    </row>
    <row r="29" spans="1:11" ht="15">
      <c r="A29" s="30"/>
      <c r="B29" s="30" t="s">
        <v>158</v>
      </c>
      <c r="C29" s="31"/>
      <c r="D29" s="31"/>
      <c r="E29" s="31"/>
    </row>
    <row r="30" spans="1:11" ht="15">
      <c r="A30" s="30" t="s">
        <v>166</v>
      </c>
      <c r="B30" s="30" t="s">
        <v>160</v>
      </c>
      <c r="C30" s="31"/>
      <c r="D30" s="31"/>
      <c r="E30" s="31">
        <f>C30-D30</f>
        <v>0</v>
      </c>
    </row>
    <row r="31" spans="1:11" ht="15">
      <c r="A31" s="30" t="s">
        <v>167</v>
      </c>
      <c r="B31" s="30" t="s">
        <v>168</v>
      </c>
      <c r="C31" s="31"/>
      <c r="D31" s="31"/>
      <c r="E31" s="31">
        <f>C31-D31</f>
        <v>0</v>
      </c>
    </row>
    <row r="32" spans="1:11" ht="15">
      <c r="A32" s="30" t="s">
        <v>169</v>
      </c>
      <c r="B32" s="30" t="s">
        <v>170</v>
      </c>
      <c r="C32" s="31"/>
      <c r="D32" s="31"/>
      <c r="E32" s="31">
        <f>C32-D32</f>
        <v>0</v>
      </c>
    </row>
    <row r="33" spans="1:11" ht="15">
      <c r="A33" s="30" t="s">
        <v>171</v>
      </c>
      <c r="B33" s="30" t="s">
        <v>172</v>
      </c>
      <c r="C33" s="31"/>
      <c r="D33" s="31"/>
      <c r="E33" s="31">
        <f>C33-D33</f>
        <v>0</v>
      </c>
    </row>
    <row r="34" spans="1:11" ht="37.9" customHeight="1">
      <c r="A34" s="103" t="s">
        <v>302</v>
      </c>
      <c r="B34" s="92"/>
      <c r="C34" s="92"/>
      <c r="D34" s="92"/>
      <c r="E34" s="92"/>
    </row>
    <row r="35" spans="1:11" ht="15">
      <c r="A35" s="30" t="s">
        <v>174</v>
      </c>
      <c r="B35" s="30" t="s">
        <v>175</v>
      </c>
      <c r="C35" s="30" t="s">
        <v>157</v>
      </c>
      <c r="D35" s="30"/>
      <c r="E35" s="30"/>
    </row>
    <row r="36" spans="1:11" ht="15">
      <c r="A36" s="30"/>
      <c r="B36" s="30" t="s">
        <v>158</v>
      </c>
      <c r="C36" s="30"/>
      <c r="D36" s="30"/>
      <c r="E36" s="30"/>
    </row>
    <row r="37" spans="1:11" ht="15">
      <c r="A37" s="30" t="s">
        <v>176</v>
      </c>
      <c r="B37" s="30" t="s">
        <v>160</v>
      </c>
      <c r="C37" s="30" t="s">
        <v>157</v>
      </c>
      <c r="D37" s="30"/>
      <c r="E37" s="30"/>
    </row>
    <row r="38" spans="1:11" ht="15">
      <c r="A38" s="30" t="s">
        <v>177</v>
      </c>
      <c r="B38" s="30" t="s">
        <v>172</v>
      </c>
      <c r="C38" s="30" t="s">
        <v>157</v>
      </c>
      <c r="D38" s="30"/>
      <c r="E38" s="30"/>
    </row>
    <row r="40" spans="1:11" ht="16.149999999999999" customHeight="1">
      <c r="A40" s="123" t="s">
        <v>241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2" spans="1:11">
      <c r="A42" s="92" t="s">
        <v>153</v>
      </c>
      <c r="B42" s="92" t="s">
        <v>154</v>
      </c>
      <c r="C42" s="92" t="s">
        <v>178</v>
      </c>
      <c r="D42" s="92"/>
      <c r="E42" s="92"/>
      <c r="F42" s="92" t="s">
        <v>179</v>
      </c>
      <c r="G42" s="92"/>
      <c r="H42" s="92"/>
      <c r="I42" s="92" t="s">
        <v>155</v>
      </c>
      <c r="J42" s="92"/>
      <c r="K42" s="92"/>
    </row>
    <row r="43" spans="1:11" ht="22.5">
      <c r="A43" s="92"/>
      <c r="B43" s="92"/>
      <c r="C43" s="17" t="s">
        <v>297</v>
      </c>
      <c r="D43" s="17" t="s">
        <v>265</v>
      </c>
      <c r="E43" s="14" t="s">
        <v>224</v>
      </c>
      <c r="F43" s="17" t="s">
        <v>297</v>
      </c>
      <c r="G43" s="17" t="s">
        <v>265</v>
      </c>
      <c r="H43" s="14" t="s">
        <v>224</v>
      </c>
      <c r="I43" s="17" t="s">
        <v>297</v>
      </c>
      <c r="J43" s="17" t="s">
        <v>265</v>
      </c>
      <c r="K43" s="14" t="s">
        <v>224</v>
      </c>
    </row>
    <row r="44" spans="1:11" s="18" customFormat="1" ht="14.25">
      <c r="A44" s="35" t="s">
        <v>242</v>
      </c>
      <c r="B44" s="35" t="s">
        <v>243</v>
      </c>
      <c r="C44" s="91"/>
      <c r="D44" s="91"/>
      <c r="E44" s="91"/>
      <c r="F44" s="91"/>
      <c r="G44" s="91"/>
      <c r="H44" s="91"/>
      <c r="I44" s="91"/>
      <c r="J44" s="91"/>
      <c r="K44" s="91"/>
    </row>
    <row r="45" spans="1:11" ht="33" customHeight="1">
      <c r="A45" s="30"/>
      <c r="B45" s="30" t="s">
        <v>478</v>
      </c>
      <c r="C45" s="44">
        <v>126800</v>
      </c>
      <c r="D45" s="44"/>
      <c r="E45" s="44">
        <f>C45+D45</f>
        <v>126800</v>
      </c>
      <c r="F45" s="44">
        <v>109883.17</v>
      </c>
      <c r="G45" s="44"/>
      <c r="H45" s="44">
        <f>F45+G45</f>
        <v>109883.17</v>
      </c>
      <c r="I45" s="44">
        <f>F45-C45</f>
        <v>-16916.830000000002</v>
      </c>
      <c r="J45" s="44">
        <f>G45-D45</f>
        <v>0</v>
      </c>
      <c r="K45" s="44">
        <f>I45+J45</f>
        <v>-16916.830000000002</v>
      </c>
    </row>
    <row r="46" spans="1:11" ht="38.25">
      <c r="A46" s="30"/>
      <c r="B46" s="30" t="s">
        <v>0</v>
      </c>
      <c r="C46" s="43">
        <v>44800</v>
      </c>
      <c r="D46" s="43"/>
      <c r="E46" s="43">
        <f>C46+D46</f>
        <v>44800</v>
      </c>
      <c r="F46" s="43">
        <v>44343.11</v>
      </c>
      <c r="G46" s="43"/>
      <c r="H46" s="43">
        <f>F46+G46</f>
        <v>44343.11</v>
      </c>
      <c r="I46" s="43">
        <f>F46-C46</f>
        <v>-456.88999999999942</v>
      </c>
      <c r="J46" s="43">
        <f>G46-D46</f>
        <v>0</v>
      </c>
      <c r="K46" s="43">
        <f>I46+J46</f>
        <v>-456.88999999999942</v>
      </c>
    </row>
    <row r="47" spans="1:11" ht="27.75" customHeight="1">
      <c r="A47" s="98" t="s">
        <v>109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18" customFormat="1" ht="14.25">
      <c r="A48" s="35" t="s">
        <v>244</v>
      </c>
      <c r="B48" s="35" t="s">
        <v>245</v>
      </c>
      <c r="C48" s="91"/>
      <c r="D48" s="91"/>
      <c r="E48" s="91"/>
      <c r="F48" s="91"/>
      <c r="G48" s="91"/>
      <c r="H48" s="91"/>
      <c r="I48" s="91"/>
      <c r="J48" s="91"/>
      <c r="K48" s="91"/>
    </row>
    <row r="49" spans="1:11" ht="25.5">
      <c r="A49" s="30"/>
      <c r="B49" s="30" t="s">
        <v>1</v>
      </c>
      <c r="C49" s="31">
        <v>33</v>
      </c>
      <c r="D49" s="31"/>
      <c r="E49" s="31">
        <f>C49+D49</f>
        <v>33</v>
      </c>
      <c r="F49" s="31">
        <v>36</v>
      </c>
      <c r="G49" s="31"/>
      <c r="H49" s="31">
        <f>F49+G49</f>
        <v>36</v>
      </c>
      <c r="I49" s="31">
        <f t="shared" ref="I49:J51" si="0">F49-C49</f>
        <v>3</v>
      </c>
      <c r="J49" s="31">
        <f t="shared" si="0"/>
        <v>0</v>
      </c>
      <c r="K49" s="31">
        <f>I49+J49</f>
        <v>3</v>
      </c>
    </row>
    <row r="50" spans="1:11" ht="38.25">
      <c r="A50" s="30"/>
      <c r="B50" s="30" t="s">
        <v>2</v>
      </c>
      <c r="C50" s="31">
        <v>59</v>
      </c>
      <c r="D50" s="31"/>
      <c r="E50" s="31">
        <f>C50+D50</f>
        <v>59</v>
      </c>
      <c r="F50" s="31">
        <v>55</v>
      </c>
      <c r="G50" s="31"/>
      <c r="H50" s="31">
        <f>F50+G50</f>
        <v>55</v>
      </c>
      <c r="I50" s="31">
        <f t="shared" si="0"/>
        <v>-4</v>
      </c>
      <c r="J50" s="31">
        <f t="shared" si="0"/>
        <v>0</v>
      </c>
      <c r="K50" s="31">
        <f>I50+J50</f>
        <v>-4</v>
      </c>
    </row>
    <row r="51" spans="1:11">
      <c r="A51" s="30"/>
      <c r="B51" s="30" t="s">
        <v>3</v>
      </c>
      <c r="C51" s="31">
        <v>92</v>
      </c>
      <c r="D51" s="31"/>
      <c r="E51" s="31">
        <f>C51+D51</f>
        <v>92</v>
      </c>
      <c r="F51" s="31">
        <v>92</v>
      </c>
      <c r="G51" s="31"/>
      <c r="H51" s="31">
        <f>F51+G51</f>
        <v>92</v>
      </c>
      <c r="I51" s="31">
        <f t="shared" si="0"/>
        <v>0</v>
      </c>
      <c r="J51" s="31">
        <f t="shared" si="0"/>
        <v>0</v>
      </c>
      <c r="K51" s="31">
        <f>I51+J51</f>
        <v>0</v>
      </c>
    </row>
    <row r="52" spans="1:11" ht="28.5" customHeight="1">
      <c r="A52" s="98" t="s">
        <v>110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</row>
    <row r="53" spans="1:11" s="18" customFormat="1" ht="14.25">
      <c r="A53" s="35" t="s">
        <v>246</v>
      </c>
      <c r="B53" s="35" t="s">
        <v>247</v>
      </c>
      <c r="C53" s="91"/>
      <c r="D53" s="91"/>
      <c r="E53" s="91"/>
      <c r="F53" s="91"/>
      <c r="G53" s="91"/>
      <c r="H53" s="91"/>
      <c r="I53" s="91"/>
      <c r="J53" s="91"/>
      <c r="K53" s="91"/>
    </row>
    <row r="54" spans="1:11" ht="60">
      <c r="A54" s="30"/>
      <c r="B54" s="21" t="s">
        <v>4</v>
      </c>
      <c r="C54" s="31">
        <v>320.2</v>
      </c>
      <c r="D54" s="31"/>
      <c r="E54" s="31">
        <f>C54+D54</f>
        <v>320.2</v>
      </c>
      <c r="F54" s="31">
        <v>254.36</v>
      </c>
      <c r="G54" s="31"/>
      <c r="H54" s="31">
        <f>F54+G54</f>
        <v>254.36</v>
      </c>
      <c r="I54" s="31">
        <f>F54-C54</f>
        <v>-65.839999999999975</v>
      </c>
      <c r="J54" s="31">
        <f>G54-D54</f>
        <v>0</v>
      </c>
      <c r="K54" s="31">
        <f>I54+J54</f>
        <v>-65.839999999999975</v>
      </c>
    </row>
    <row r="55" spans="1:11" ht="60">
      <c r="A55" s="30"/>
      <c r="B55" s="21" t="s">
        <v>5</v>
      </c>
      <c r="C55" s="31">
        <v>63.28</v>
      </c>
      <c r="D55" s="31"/>
      <c r="E55" s="31">
        <f>C55+D55</f>
        <v>63.28</v>
      </c>
      <c r="F55" s="31">
        <v>67.19</v>
      </c>
      <c r="G55" s="31"/>
      <c r="H55" s="31">
        <f>F55+G55</f>
        <v>67.19</v>
      </c>
      <c r="I55" s="31">
        <f>F55-C55</f>
        <v>3.9099999999999966</v>
      </c>
      <c r="J55" s="31">
        <f>G55-D55</f>
        <v>0</v>
      </c>
      <c r="K55" s="31">
        <f>I55+J55</f>
        <v>3.9099999999999966</v>
      </c>
    </row>
    <row r="56" spans="1:11" ht="29.45" customHeight="1">
      <c r="A56" s="103" t="s">
        <v>111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</row>
    <row r="57" spans="1:11" s="18" customFormat="1" ht="14.25">
      <c r="A57" s="35">
        <v>4</v>
      </c>
      <c r="B57" s="29" t="s">
        <v>270</v>
      </c>
      <c r="C57" s="91"/>
      <c r="D57" s="91"/>
      <c r="E57" s="91"/>
      <c r="F57" s="91"/>
      <c r="G57" s="91"/>
      <c r="H57" s="91"/>
      <c r="I57" s="91"/>
      <c r="J57" s="91"/>
      <c r="K57" s="91"/>
    </row>
    <row r="58" spans="1:11" ht="38.25">
      <c r="A58" s="30"/>
      <c r="B58" s="30" t="s">
        <v>6</v>
      </c>
      <c r="C58" s="31">
        <v>100</v>
      </c>
      <c r="D58" s="31"/>
      <c r="E58" s="31">
        <f>C58+D58</f>
        <v>100</v>
      </c>
      <c r="F58" s="31">
        <v>93</v>
      </c>
      <c r="G58" s="31"/>
      <c r="H58" s="31">
        <f>F58+G58</f>
        <v>93</v>
      </c>
      <c r="I58" s="31">
        <f>F58-C58</f>
        <v>-7</v>
      </c>
      <c r="J58" s="31">
        <f>G58-D58</f>
        <v>0</v>
      </c>
      <c r="K58" s="31">
        <f>I58+J58</f>
        <v>-7</v>
      </c>
    </row>
    <row r="59" spans="1:11" ht="30" customHeight="1">
      <c r="A59" s="98" t="s">
        <v>112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</row>
    <row r="60" spans="1:11" ht="33" customHeight="1">
      <c r="A60" s="101" t="s">
        <v>249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 ht="21" customHeight="1">
      <c r="A61" s="108" t="s">
        <v>7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3.15" customHeight="1">
      <c r="A62" s="93" t="s">
        <v>250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</row>
    <row r="63" spans="1:11">
      <c r="A63" s="108" t="s">
        <v>251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</row>
    <row r="64" spans="1:11" ht="17.45" customHeight="1">
      <c r="A64" s="104" t="s">
        <v>183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</row>
    <row r="65" spans="1:11" ht="28.15" customHeight="1">
      <c r="A65" s="92" t="s">
        <v>153</v>
      </c>
      <c r="B65" s="92" t="s">
        <v>154</v>
      </c>
      <c r="C65" s="95" t="s">
        <v>184</v>
      </c>
      <c r="D65" s="95"/>
      <c r="E65" s="95"/>
      <c r="F65" s="95" t="s">
        <v>185</v>
      </c>
      <c r="G65" s="95"/>
      <c r="H65" s="95"/>
      <c r="I65" s="105" t="s">
        <v>252</v>
      </c>
      <c r="J65" s="95"/>
      <c r="K65" s="95"/>
    </row>
    <row r="66" spans="1:11" s="15" customFormat="1" ht="20.65" customHeight="1">
      <c r="A66" s="92"/>
      <c r="B66" s="92"/>
      <c r="C66" s="14" t="s">
        <v>222</v>
      </c>
      <c r="D66" s="14" t="s">
        <v>223</v>
      </c>
      <c r="E66" s="14" t="s">
        <v>224</v>
      </c>
      <c r="F66" s="14" t="s">
        <v>222</v>
      </c>
      <c r="G66" s="14" t="s">
        <v>223</v>
      </c>
      <c r="H66" s="14" t="s">
        <v>224</v>
      </c>
      <c r="I66" s="14" t="s">
        <v>222</v>
      </c>
      <c r="J66" s="14" t="s">
        <v>223</v>
      </c>
      <c r="K66" s="14" t="s">
        <v>224</v>
      </c>
    </row>
    <row r="67" spans="1:11" ht="15">
      <c r="A67" s="30"/>
      <c r="B67" s="30" t="s">
        <v>186</v>
      </c>
      <c r="C67" s="45">
        <v>130.54300000000001</v>
      </c>
      <c r="D67" s="45"/>
      <c r="E67" s="45">
        <f>C67+D67</f>
        <v>130.54300000000001</v>
      </c>
      <c r="F67" s="45">
        <v>154.226</v>
      </c>
      <c r="G67" s="45"/>
      <c r="H67" s="45">
        <f>F67+G67</f>
        <v>154.226</v>
      </c>
      <c r="I67" s="73">
        <f>F67/C67*100</f>
        <v>118.14191492458423</v>
      </c>
      <c r="J67" s="73"/>
      <c r="K67" s="73">
        <f>H67/E67*100</f>
        <v>118.14191492458423</v>
      </c>
    </row>
    <row r="68" spans="1:11" ht="28.9" customHeight="1">
      <c r="A68" s="96" t="s">
        <v>253</v>
      </c>
      <c r="B68" s="96"/>
      <c r="C68" s="96"/>
      <c r="D68" s="96"/>
      <c r="E68" s="96"/>
      <c r="F68" s="96"/>
      <c r="G68" s="96"/>
      <c r="H68" s="96"/>
      <c r="I68" s="96"/>
      <c r="J68" s="96"/>
      <c r="K68" s="96"/>
    </row>
    <row r="69" spans="1:11" ht="20.65" customHeight="1">
      <c r="A69" s="99" t="s">
        <v>334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</row>
    <row r="70" spans="1:11" ht="15">
      <c r="A70" s="30"/>
      <c r="B70" s="30" t="s">
        <v>158</v>
      </c>
      <c r="C70" s="30"/>
      <c r="D70" s="30"/>
      <c r="E70" s="30"/>
      <c r="F70" s="19"/>
      <c r="G70" s="19"/>
      <c r="H70" s="19"/>
      <c r="I70" s="19"/>
      <c r="J70" s="19"/>
      <c r="K70" s="19"/>
    </row>
    <row r="71" spans="1:11" ht="38.25">
      <c r="A71" s="30">
        <v>1</v>
      </c>
      <c r="B71" s="30" t="s">
        <v>477</v>
      </c>
      <c r="C71" s="45">
        <v>109.15600000000001</v>
      </c>
      <c r="D71" s="45"/>
      <c r="E71" s="45">
        <f>C71+D71</f>
        <v>109.15600000000001</v>
      </c>
      <c r="F71" s="45">
        <v>109.88</v>
      </c>
      <c r="G71" s="45"/>
      <c r="H71" s="45">
        <f>F71+G71</f>
        <v>109.88</v>
      </c>
      <c r="I71" s="73">
        <f>F71/C71*100</f>
        <v>100.6632709150207</v>
      </c>
      <c r="J71" s="73"/>
      <c r="K71" s="73">
        <f>H71/E71*100</f>
        <v>100.6632709150207</v>
      </c>
    </row>
    <row r="72" spans="1:11" ht="38.25">
      <c r="A72" s="30">
        <v>2</v>
      </c>
      <c r="B72" s="78" t="s">
        <v>89</v>
      </c>
      <c r="C72" s="45">
        <v>21.385999999999999</v>
      </c>
      <c r="D72" s="45"/>
      <c r="E72" s="45">
        <f>C72+D72</f>
        <v>21.385999999999999</v>
      </c>
      <c r="F72" s="45">
        <v>44.34</v>
      </c>
      <c r="G72" s="45"/>
      <c r="H72" s="45">
        <f>F72+G72</f>
        <v>44.34</v>
      </c>
      <c r="I72" s="73">
        <f>F72/C72*100</f>
        <v>207.33189937342189</v>
      </c>
      <c r="J72" s="73"/>
      <c r="K72" s="73">
        <f>H72/E72*100</f>
        <v>207.33189937342189</v>
      </c>
    </row>
    <row r="73" spans="1:11" ht="40.5" customHeight="1">
      <c r="A73" s="94" t="s">
        <v>8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</row>
    <row r="74" spans="1:11" ht="20.65" customHeight="1">
      <c r="A74" s="99" t="s">
        <v>334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</row>
    <row r="75" spans="1:11" s="18" customFormat="1" ht="14.25">
      <c r="A75" s="35" t="s">
        <v>242</v>
      </c>
      <c r="B75" s="35" t="s">
        <v>313</v>
      </c>
      <c r="C75" s="31"/>
      <c r="D75" s="31"/>
      <c r="E75" s="31"/>
      <c r="F75" s="31"/>
      <c r="G75" s="31"/>
      <c r="H75" s="31"/>
      <c r="I75" s="41"/>
      <c r="J75" s="41"/>
      <c r="K75" s="41"/>
    </row>
    <row r="76" spans="1:11" ht="25.5">
      <c r="A76" s="30"/>
      <c r="B76" s="30" t="s">
        <v>478</v>
      </c>
      <c r="C76" s="43">
        <v>109156.07</v>
      </c>
      <c r="D76" s="16"/>
      <c r="E76" s="16">
        <f>C76+D76</f>
        <v>109156.07</v>
      </c>
      <c r="F76" s="43">
        <v>109883.17</v>
      </c>
      <c r="G76" s="16"/>
      <c r="H76" s="16">
        <f>F76+G76</f>
        <v>109883.17</v>
      </c>
      <c r="I76" s="73">
        <f>F76/C76*100</f>
        <v>100.66611046000465</v>
      </c>
      <c r="J76" s="73"/>
      <c r="K76" s="73">
        <f>H76/E76*100</f>
        <v>100.66611046000465</v>
      </c>
    </row>
    <row r="77" spans="1:11" ht="38.25">
      <c r="A77" s="30"/>
      <c r="B77" s="30" t="s">
        <v>0</v>
      </c>
      <c r="C77" s="44">
        <v>21386.560000000001</v>
      </c>
      <c r="D77" s="16"/>
      <c r="E77" s="16">
        <f>C77+D77</f>
        <v>21386.560000000001</v>
      </c>
      <c r="F77" s="44">
        <v>44343.11</v>
      </c>
      <c r="G77" s="16"/>
      <c r="H77" s="16">
        <f>F77+G77</f>
        <v>44343.11</v>
      </c>
      <c r="I77" s="73">
        <f t="shared" ref="I77:I86" si="1">F77/C77*100</f>
        <v>207.34101229931321</v>
      </c>
      <c r="J77" s="73"/>
      <c r="K77" s="73">
        <f t="shared" ref="K77:K86" si="2">H77/E77*100</f>
        <v>207.34101229931321</v>
      </c>
    </row>
    <row r="78" spans="1:11" s="18" customFormat="1" ht="14.25">
      <c r="A78" s="35" t="s">
        <v>244</v>
      </c>
      <c r="B78" s="35" t="s">
        <v>314</v>
      </c>
      <c r="C78" s="33"/>
      <c r="D78" s="33"/>
      <c r="E78" s="33"/>
      <c r="F78" s="33"/>
      <c r="G78" s="33"/>
      <c r="H78" s="33"/>
      <c r="I78" s="73"/>
      <c r="J78" s="73"/>
      <c r="K78" s="73"/>
    </row>
    <row r="79" spans="1:11" ht="25.5">
      <c r="A79" s="30"/>
      <c r="B79" s="30" t="s">
        <v>1</v>
      </c>
      <c r="C79" s="31">
        <v>33</v>
      </c>
      <c r="D79" s="31"/>
      <c r="E79" s="31">
        <f>C79+D79</f>
        <v>33</v>
      </c>
      <c r="F79" s="31">
        <v>36</v>
      </c>
      <c r="G79" s="31"/>
      <c r="H79" s="31">
        <f>F79+G79</f>
        <v>36</v>
      </c>
      <c r="I79" s="73">
        <f t="shared" si="1"/>
        <v>109.09090909090908</v>
      </c>
      <c r="J79" s="73"/>
      <c r="K79" s="73">
        <f t="shared" si="2"/>
        <v>109.09090909090908</v>
      </c>
    </row>
    <row r="80" spans="1:11" ht="38.25">
      <c r="A80" s="30"/>
      <c r="B80" s="30" t="s">
        <v>2</v>
      </c>
      <c r="C80" s="31">
        <v>59</v>
      </c>
      <c r="D80" s="31"/>
      <c r="E80" s="31">
        <f>C80+D80</f>
        <v>59</v>
      </c>
      <c r="F80" s="31">
        <v>55</v>
      </c>
      <c r="G80" s="31"/>
      <c r="H80" s="31">
        <f>F80+G80</f>
        <v>55</v>
      </c>
      <c r="I80" s="73">
        <f t="shared" si="1"/>
        <v>93.220338983050837</v>
      </c>
      <c r="J80" s="73"/>
      <c r="K80" s="73">
        <f t="shared" si="2"/>
        <v>93.220338983050837</v>
      </c>
    </row>
    <row r="81" spans="1:11">
      <c r="A81" s="30"/>
      <c r="B81" s="30" t="s">
        <v>3</v>
      </c>
      <c r="C81" s="31">
        <v>92</v>
      </c>
      <c r="D81" s="31"/>
      <c r="E81" s="31">
        <f>C81+D81</f>
        <v>92</v>
      </c>
      <c r="F81" s="31">
        <v>91</v>
      </c>
      <c r="G81" s="31"/>
      <c r="H81" s="31">
        <f>F81+G81</f>
        <v>91</v>
      </c>
      <c r="I81" s="73">
        <f t="shared" si="1"/>
        <v>98.91304347826086</v>
      </c>
      <c r="J81" s="73"/>
      <c r="K81" s="73">
        <f t="shared" si="2"/>
        <v>98.91304347826086</v>
      </c>
    </row>
    <row r="82" spans="1:11" s="18" customFormat="1" ht="14.25">
      <c r="A82" s="35" t="s">
        <v>246</v>
      </c>
      <c r="B82" s="35" t="s">
        <v>315</v>
      </c>
      <c r="C82" s="33"/>
      <c r="D82" s="33"/>
      <c r="E82" s="33"/>
      <c r="F82" s="33"/>
      <c r="G82" s="33"/>
      <c r="H82" s="33"/>
      <c r="I82" s="73"/>
      <c r="J82" s="73"/>
      <c r="K82" s="73"/>
    </row>
    <row r="83" spans="1:11" ht="60">
      <c r="A83" s="30"/>
      <c r="B83" s="21" t="s">
        <v>4</v>
      </c>
      <c r="C83" s="31">
        <v>275.64999999999998</v>
      </c>
      <c r="D83" s="31"/>
      <c r="E83" s="31">
        <f>C83+D83</f>
        <v>275.64999999999998</v>
      </c>
      <c r="F83" s="31">
        <v>254.36</v>
      </c>
      <c r="G83" s="31"/>
      <c r="H83" s="31">
        <f>F83+G83</f>
        <v>254.36</v>
      </c>
      <c r="I83" s="73">
        <f t="shared" si="1"/>
        <v>92.276437511336852</v>
      </c>
      <c r="J83" s="73"/>
      <c r="K83" s="73">
        <f t="shared" si="2"/>
        <v>92.276437511336852</v>
      </c>
    </row>
    <row r="84" spans="1:11" ht="60">
      <c r="A84" s="30"/>
      <c r="B84" s="21" t="s">
        <v>5</v>
      </c>
      <c r="C84" s="31">
        <v>51.78</v>
      </c>
      <c r="D84" s="31"/>
      <c r="E84" s="31">
        <f>C84+D84</f>
        <v>51.78</v>
      </c>
      <c r="F84" s="31">
        <v>67.19</v>
      </c>
      <c r="G84" s="31"/>
      <c r="H84" s="31">
        <f>F84+G84</f>
        <v>67.19</v>
      </c>
      <c r="I84" s="73">
        <f t="shared" si="1"/>
        <v>129.76052529934336</v>
      </c>
      <c r="J84" s="73"/>
      <c r="K84" s="73">
        <f t="shared" si="2"/>
        <v>129.76052529934336</v>
      </c>
    </row>
    <row r="85" spans="1:11" s="18" customFormat="1">
      <c r="A85" s="35">
        <v>4</v>
      </c>
      <c r="B85" s="35" t="s">
        <v>270</v>
      </c>
      <c r="C85" s="33"/>
      <c r="D85" s="33"/>
      <c r="E85" s="33"/>
      <c r="F85" s="33"/>
      <c r="G85" s="33"/>
      <c r="H85" s="33"/>
      <c r="I85" s="73"/>
      <c r="J85" s="73"/>
      <c r="K85" s="73"/>
    </row>
    <row r="86" spans="1:11" ht="38.25">
      <c r="A86" s="30"/>
      <c r="B86" s="30" t="s">
        <v>6</v>
      </c>
      <c r="C86" s="31">
        <v>100</v>
      </c>
      <c r="D86" s="31"/>
      <c r="E86" s="31">
        <f>C86+D86</f>
        <v>100</v>
      </c>
      <c r="F86" s="31">
        <v>100</v>
      </c>
      <c r="G86" s="31"/>
      <c r="H86" s="31">
        <f>F86+G86</f>
        <v>100</v>
      </c>
      <c r="I86" s="73">
        <f t="shared" si="1"/>
        <v>100</v>
      </c>
      <c r="J86" s="73"/>
      <c r="K86" s="73">
        <f t="shared" si="2"/>
        <v>100</v>
      </c>
    </row>
    <row r="87" spans="1:11" ht="17.45" customHeight="1">
      <c r="A87" s="94" t="s">
        <v>254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</row>
    <row r="88" spans="1:11" ht="30" customHeight="1">
      <c r="A88" s="120" t="s">
        <v>113</v>
      </c>
      <c r="B88" s="120"/>
      <c r="C88" s="120"/>
      <c r="D88" s="120"/>
      <c r="E88" s="120"/>
      <c r="F88" s="120"/>
      <c r="G88" s="120"/>
      <c r="H88" s="120"/>
      <c r="I88" s="120"/>
      <c r="J88" s="120"/>
      <c r="K88" s="120"/>
    </row>
    <row r="89" spans="1:11" ht="14.1" customHeight="1">
      <c r="A89" s="97" t="s">
        <v>256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</row>
    <row r="90" spans="1:11" ht="27.2" customHeight="1">
      <c r="A90" s="108" t="s">
        <v>257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 hidden="1"/>
    <row r="92" spans="1:11" ht="15" customHeight="1">
      <c r="A92" s="123" t="s">
        <v>267</v>
      </c>
      <c r="B92" s="104"/>
      <c r="C92" s="104"/>
      <c r="D92" s="104"/>
      <c r="E92" s="104"/>
      <c r="F92" s="104"/>
      <c r="G92" s="104"/>
      <c r="H92" s="104"/>
      <c r="I92" s="104"/>
      <c r="J92" s="104"/>
      <c r="K92" s="104"/>
    </row>
    <row r="94" spans="1:11" ht="72">
      <c r="A94" s="30" t="s">
        <v>188</v>
      </c>
      <c r="B94" s="30" t="s">
        <v>154</v>
      </c>
      <c r="C94" s="16" t="s">
        <v>258</v>
      </c>
      <c r="D94" s="16" t="s">
        <v>259</v>
      </c>
      <c r="E94" s="16" t="s">
        <v>260</v>
      </c>
      <c r="F94" s="16" t="s">
        <v>239</v>
      </c>
      <c r="G94" s="16" t="s">
        <v>261</v>
      </c>
      <c r="H94" s="16" t="s">
        <v>262</v>
      </c>
    </row>
    <row r="95" spans="1:11" ht="15">
      <c r="A95" s="31" t="s">
        <v>151</v>
      </c>
      <c r="B95" s="31" t="s">
        <v>164</v>
      </c>
      <c r="C95" s="31" t="s">
        <v>174</v>
      </c>
      <c r="D95" s="31" t="s">
        <v>182</v>
      </c>
      <c r="E95" s="31" t="s">
        <v>181</v>
      </c>
      <c r="F95" s="31" t="s">
        <v>189</v>
      </c>
      <c r="G95" s="31" t="s">
        <v>180</v>
      </c>
      <c r="H95" s="31" t="s">
        <v>190</v>
      </c>
    </row>
    <row r="96" spans="1:11" ht="15">
      <c r="A96" s="30" t="s">
        <v>191</v>
      </c>
      <c r="B96" s="30" t="s">
        <v>192</v>
      </c>
      <c r="C96" s="30" t="s">
        <v>157</v>
      </c>
      <c r="D96" s="30"/>
      <c r="E96" s="30"/>
      <c r="F96" s="30">
        <f>E96-D96</f>
        <v>0</v>
      </c>
      <c r="G96" s="30" t="s">
        <v>157</v>
      </c>
      <c r="H96" s="30" t="s">
        <v>157</v>
      </c>
    </row>
    <row r="97" spans="1:11" ht="15">
      <c r="A97" s="30"/>
      <c r="B97" s="30" t="s">
        <v>193</v>
      </c>
      <c r="C97" s="30" t="s">
        <v>157</v>
      </c>
      <c r="D97" s="30"/>
      <c r="E97" s="30"/>
      <c r="F97" s="30">
        <f>E97-D97</f>
        <v>0</v>
      </c>
      <c r="G97" s="30" t="s">
        <v>157</v>
      </c>
      <c r="H97" s="30" t="s">
        <v>157</v>
      </c>
    </row>
    <row r="98" spans="1:11" ht="30">
      <c r="A98" s="30"/>
      <c r="B98" s="30" t="s">
        <v>194</v>
      </c>
      <c r="C98" s="30" t="s">
        <v>157</v>
      </c>
      <c r="D98" s="30"/>
      <c r="E98" s="30"/>
      <c r="F98" s="30">
        <f>E98-D98</f>
        <v>0</v>
      </c>
      <c r="G98" s="30" t="s">
        <v>157</v>
      </c>
      <c r="H98" s="30" t="s">
        <v>157</v>
      </c>
    </row>
    <row r="99" spans="1:11" ht="15">
      <c r="A99" s="30"/>
      <c r="B99" s="30" t="s">
        <v>195</v>
      </c>
      <c r="C99" s="30" t="s">
        <v>157</v>
      </c>
      <c r="D99" s="30"/>
      <c r="E99" s="30"/>
      <c r="F99" s="30"/>
      <c r="G99" s="30" t="s">
        <v>157</v>
      </c>
      <c r="H99" s="30" t="s">
        <v>157</v>
      </c>
    </row>
    <row r="100" spans="1:11" ht="15">
      <c r="A100" s="30"/>
      <c r="B100" s="30" t="s">
        <v>196</v>
      </c>
      <c r="C100" s="30" t="s">
        <v>157</v>
      </c>
      <c r="D100" s="30"/>
      <c r="E100" s="30"/>
      <c r="F100" s="30"/>
      <c r="G100" s="30" t="s">
        <v>157</v>
      </c>
      <c r="H100" s="30" t="s">
        <v>157</v>
      </c>
    </row>
    <row r="101" spans="1:11">
      <c r="A101" s="103" t="s">
        <v>292</v>
      </c>
      <c r="B101" s="92"/>
      <c r="C101" s="92"/>
      <c r="D101" s="92"/>
      <c r="E101" s="92"/>
      <c r="F101" s="92"/>
      <c r="G101" s="92"/>
      <c r="H101" s="92"/>
    </row>
    <row r="102" spans="1:11" ht="15">
      <c r="A102" s="30" t="s">
        <v>164</v>
      </c>
      <c r="B102" s="30" t="s">
        <v>198</v>
      </c>
      <c r="C102" s="30" t="s">
        <v>157</v>
      </c>
      <c r="D102" s="30"/>
      <c r="E102" s="30"/>
      <c r="F102" s="30">
        <f>E102-D102</f>
        <v>0</v>
      </c>
      <c r="G102" s="30" t="s">
        <v>157</v>
      </c>
      <c r="H102" s="30" t="s">
        <v>157</v>
      </c>
    </row>
    <row r="103" spans="1:11">
      <c r="A103" s="103" t="s">
        <v>348</v>
      </c>
      <c r="B103" s="92"/>
      <c r="C103" s="92"/>
      <c r="D103" s="92"/>
      <c r="E103" s="92"/>
      <c r="F103" s="92"/>
      <c r="G103" s="92"/>
      <c r="H103" s="92"/>
    </row>
    <row r="104" spans="1:11">
      <c r="A104" s="92" t="s">
        <v>200</v>
      </c>
      <c r="B104" s="92"/>
      <c r="C104" s="92"/>
      <c r="D104" s="92"/>
      <c r="E104" s="92"/>
      <c r="F104" s="92"/>
      <c r="G104" s="92"/>
      <c r="H104" s="92"/>
    </row>
    <row r="105" spans="1:11" ht="15">
      <c r="A105" s="30" t="s">
        <v>166</v>
      </c>
      <c r="B105" s="30" t="s">
        <v>201</v>
      </c>
      <c r="C105" s="30"/>
      <c r="D105" s="30"/>
      <c r="E105" s="30"/>
      <c r="F105" s="30"/>
      <c r="G105" s="30"/>
      <c r="H105" s="30"/>
    </row>
    <row r="106" spans="1:11" ht="15">
      <c r="A106" s="30"/>
      <c r="B106" s="30" t="s">
        <v>202</v>
      </c>
      <c r="C106" s="30"/>
      <c r="D106" s="30"/>
      <c r="E106" s="30"/>
      <c r="F106" s="30">
        <f>E106-D106</f>
        <v>0</v>
      </c>
      <c r="G106" s="30"/>
      <c r="H106" s="30"/>
    </row>
    <row r="107" spans="1:11" ht="13.5" thickBot="1">
      <c r="A107" s="114" t="s">
        <v>203</v>
      </c>
      <c r="B107" s="115"/>
      <c r="C107" s="115"/>
      <c r="D107" s="115"/>
      <c r="E107" s="115"/>
      <c r="F107" s="115"/>
      <c r="G107" s="115"/>
      <c r="H107" s="116"/>
    </row>
    <row r="108" spans="1:11" ht="30">
      <c r="A108" s="30"/>
      <c r="B108" s="32" t="s">
        <v>291</v>
      </c>
      <c r="C108" s="30"/>
      <c r="D108" s="30"/>
      <c r="E108" s="30"/>
      <c r="F108" s="30">
        <f>E108-D108</f>
        <v>0</v>
      </c>
      <c r="G108" s="30"/>
      <c r="H108" s="30"/>
    </row>
    <row r="109" spans="1:11" ht="30">
      <c r="A109" s="30"/>
      <c r="B109" s="30" t="s">
        <v>205</v>
      </c>
      <c r="C109" s="30"/>
      <c r="D109" s="30"/>
      <c r="E109" s="30"/>
      <c r="F109" s="30"/>
      <c r="G109" s="30"/>
      <c r="H109" s="30"/>
    </row>
    <row r="110" spans="1:11" ht="30">
      <c r="A110" s="30" t="s">
        <v>167</v>
      </c>
      <c r="B110" s="30" t="s">
        <v>206</v>
      </c>
      <c r="C110" s="30" t="s">
        <v>157</v>
      </c>
      <c r="D110" s="30"/>
      <c r="E110" s="30"/>
      <c r="F110" s="30"/>
      <c r="G110" s="30" t="s">
        <v>157</v>
      </c>
      <c r="H110" s="30" t="s">
        <v>157</v>
      </c>
    </row>
    <row r="111" spans="1:11" ht="22.9" customHeight="1">
      <c r="A111" s="106" t="s">
        <v>344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</row>
    <row r="112" spans="1:11" ht="18" customHeight="1">
      <c r="A112" s="106" t="s">
        <v>114</v>
      </c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</row>
    <row r="113" spans="1:11" ht="18" customHeight="1">
      <c r="A113" s="106" t="s">
        <v>263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</row>
    <row r="114" spans="1:11" ht="53.85" customHeight="1">
      <c r="A114" s="107" t="s">
        <v>90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33.6" customHeight="1">
      <c r="A115" s="106" t="s">
        <v>115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</row>
    <row r="116" spans="1:11" ht="33.950000000000003" customHeight="1">
      <c r="A116" s="118" t="s">
        <v>355</v>
      </c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</row>
    <row r="117" spans="1:11" ht="21" customHeight="1">
      <c r="A117" s="106" t="s">
        <v>349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</row>
    <row r="118" spans="1:11" ht="15.75">
      <c r="B118" s="20" t="s">
        <v>284</v>
      </c>
      <c r="C118" s="20"/>
      <c r="D118" s="20"/>
      <c r="E118" s="119" t="s">
        <v>32</v>
      </c>
      <c r="F118" s="119"/>
      <c r="G118" s="119"/>
    </row>
  </sheetData>
  <mergeCells count="73">
    <mergeCell ref="A101:H101"/>
    <mergeCell ref="A103:H103"/>
    <mergeCell ref="A104:H104"/>
    <mergeCell ref="E118:G118"/>
    <mergeCell ref="A111:K111"/>
    <mergeCell ref="A112:K112"/>
    <mergeCell ref="A113:K113"/>
    <mergeCell ref="A114:K114"/>
    <mergeCell ref="A115:K115"/>
    <mergeCell ref="A117:K117"/>
    <mergeCell ref="I57:K57"/>
    <mergeCell ref="A62:K62"/>
    <mergeCell ref="A63:K63"/>
    <mergeCell ref="A116:K116"/>
    <mergeCell ref="B65:B66"/>
    <mergeCell ref="A74:K74"/>
    <mergeCell ref="A90:K90"/>
    <mergeCell ref="A92:K92"/>
    <mergeCell ref="A64:K64"/>
    <mergeCell ref="A65:A66"/>
    <mergeCell ref="A73:K73"/>
    <mergeCell ref="A107:H107"/>
    <mergeCell ref="A87:K87"/>
    <mergeCell ref="C53:E53"/>
    <mergeCell ref="F53:H53"/>
    <mergeCell ref="I53:K53"/>
    <mergeCell ref="A89:K89"/>
    <mergeCell ref="A56:K56"/>
    <mergeCell ref="A68:K68"/>
    <mergeCell ref="A59:K59"/>
    <mergeCell ref="A52:K52"/>
    <mergeCell ref="A60:K60"/>
    <mergeCell ref="A61:K61"/>
    <mergeCell ref="C57:E57"/>
    <mergeCell ref="A88:K88"/>
    <mergeCell ref="C65:E65"/>
    <mergeCell ref="F65:H65"/>
    <mergeCell ref="I65:K65"/>
    <mergeCell ref="A69:K69"/>
    <mergeCell ref="F57:H57"/>
    <mergeCell ref="C44:E44"/>
    <mergeCell ref="F44:H44"/>
    <mergeCell ref="I44:K44"/>
    <mergeCell ref="A47:K47"/>
    <mergeCell ref="C48:E48"/>
    <mergeCell ref="F48:H48"/>
    <mergeCell ref="I48:K48"/>
    <mergeCell ref="I42:K42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13:K1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D6:K6"/>
    <mergeCell ref="H1:K1"/>
    <mergeCell ref="H2:K2"/>
    <mergeCell ref="A3:K3"/>
    <mergeCell ref="D4:K4"/>
    <mergeCell ref="D5:K5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2" orientation="portrait" r:id="rId1"/>
  <rowBreaks count="2" manualBreakCount="2">
    <brk id="47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0160</vt:lpstr>
      <vt:lpstr>0180</vt:lpstr>
      <vt:lpstr>3032</vt:lpstr>
      <vt:lpstr>3033</vt:lpstr>
      <vt:lpstr>3035</vt:lpstr>
      <vt:lpstr>3104</vt:lpstr>
      <vt:lpstr>3105</vt:lpstr>
      <vt:lpstr>3160</vt:lpstr>
      <vt:lpstr>3180</vt:lpstr>
      <vt:lpstr>3192</vt:lpstr>
      <vt:lpstr>3210</vt:lpstr>
      <vt:lpstr>3242</vt:lpstr>
      <vt:lpstr>7323</vt:lpstr>
      <vt:lpstr>7520</vt:lpstr>
      <vt:lpstr>'0180'!Область_печати</vt:lpstr>
      <vt:lpstr>'3192'!Область_печати</vt:lpstr>
      <vt:lpstr>'3210'!Область_печати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Администратор</cp:lastModifiedBy>
  <cp:lastPrinted>2021-02-05T08:27:53Z</cp:lastPrinted>
  <dcterms:created xsi:type="dcterms:W3CDTF">2019-07-18T07:25:18Z</dcterms:created>
  <dcterms:modified xsi:type="dcterms:W3CDTF">2021-02-05T08:32:26Z</dcterms:modified>
</cp:coreProperties>
</file>