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комісія'!$B$1:$L$42</definedName>
  </definedNames>
  <calcPr calcId="125725"/>
</workbook>
</file>

<file path=xl/calcChain.xml><?xml version="1.0" encoding="utf-8"?>
<calcChain xmlns="http://schemas.openxmlformats.org/spreadsheetml/2006/main">
  <c r="J42" i="2"/>
  <c r="J14" l="1"/>
  <c r="J26"/>
  <c r="F39"/>
  <c r="J28" l="1"/>
  <c r="G40"/>
  <c r="H40"/>
  <c r="I40"/>
  <c r="F40"/>
  <c r="J30"/>
  <c r="J29"/>
  <c r="J25"/>
  <c r="J24"/>
  <c r="J23"/>
  <c r="J22"/>
  <c r="J21"/>
  <c r="J20"/>
  <c r="J18"/>
  <c r="F18"/>
  <c r="J15"/>
  <c r="J13"/>
  <c r="J12"/>
  <c r="J11"/>
  <c r="J9"/>
  <c r="J8"/>
  <c r="J7"/>
  <c r="J6"/>
  <c r="J5"/>
  <c r="F14"/>
  <c r="E40"/>
  <c r="F42"/>
  <c r="F26"/>
  <c r="J40" l="1"/>
  <c r="F29"/>
  <c r="F25"/>
  <c r="F23"/>
  <c r="F22"/>
  <c r="F21"/>
  <c r="F12"/>
  <c r="F15"/>
  <c r="F11"/>
</calcChain>
</file>

<file path=xl/sharedStrings.xml><?xml version="1.0" encoding="utf-8"?>
<sst xmlns="http://schemas.openxmlformats.org/spreadsheetml/2006/main" count="136" uniqueCount="120">
  <si>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</si>
  <si>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</si>
  <si>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</si>
  <si>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</si>
  <si>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</si>
  <si>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</si>
  <si>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</si>
  <si>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</si>
  <si>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</si>
  <si>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>Зміни за рахунок міжбюджетних трансфертів</t>
  </si>
  <si>
    <t xml:space="preserve"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 на 2021 рік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</si>
  <si>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на 2021 рік    (поточні видатки)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</si>
  <si>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на  2021 рік    (капітальні видатки)_</t>
  </si>
  <si>
    <t>Лист  УЖКГ та Б від 04.03.2021 № 01-14/215</t>
  </si>
  <si>
    <t>Зміни в межах кошторисних призначень</t>
  </si>
  <si>
    <t>( +-) 24 800</t>
  </si>
  <si>
    <t xml:space="preserve">КПКВ 0813050    КЕКВ 2730 </t>
  </si>
  <si>
    <r>
      <t xml:space="preserve">КПКВ 0611200   </t>
    </r>
    <r>
      <rPr>
        <b/>
        <sz val="26"/>
        <color theme="1"/>
        <rFont val="Times New Roman"/>
        <family val="1"/>
        <charset val="204"/>
      </rPr>
      <t xml:space="preserve">КЕКВ 3110  </t>
    </r>
  </si>
  <si>
    <t>КПКВ 0212144  КЕКВ 2730</t>
  </si>
  <si>
    <t>Лист виконкому від 10.03.2021 № 15</t>
  </si>
  <si>
    <t xml:space="preserve">Додаткові кошти на програму  юридичного обслуговування  для оплати  судових зборів </t>
  </si>
  <si>
    <t>КПКВ 0210180   КЕКВ 2800</t>
  </si>
  <si>
    <t>Лист виконкому від 12.03.2021 № 17</t>
  </si>
  <si>
    <t>Лист управління ком.майна та земельних відносин від 17.03.2021 №399</t>
  </si>
  <si>
    <t>Додаткові кошти  на реалізацію програми юридичного обслуговування управління</t>
  </si>
  <si>
    <t>КПКВ 3110180  КЕКВ 2000</t>
  </si>
  <si>
    <t xml:space="preserve">Лист відділу  з питань фізичної культури та спорту від 16.03.2021 № 02-25/27 </t>
  </si>
  <si>
    <t>(+-)  44 500</t>
  </si>
  <si>
    <t>Придбання портативного дефібрилятора з функцією синхронізації</t>
  </si>
  <si>
    <t xml:space="preserve">Лист  УЖКГ та Б від 22.03.2021 № 01-14/257, лист КП "НУВКГ" </t>
  </si>
  <si>
    <t>Лист  УЖКГ та Б від 22.03.2021 № 01-14/257,лист ЦМЛ від 17.02.2021р.№01-14/302</t>
  </si>
  <si>
    <t>Для обладнання кімнати - виставки  футбольних винагород</t>
  </si>
  <si>
    <t>( +-) 25 000</t>
  </si>
  <si>
    <t>КПКВ 5012 КЕКВ 2000 -15000; КПКВ 5011 КЕКВ 2000 -10000; КПКВ 5061 КЕКВ 3000 +25000</t>
  </si>
  <si>
    <t>Лист  виконкому від 12.03.2021 № 16</t>
  </si>
  <si>
    <t>Для закупівлі  меблів у Великий зал (столи,  трибуни)</t>
  </si>
  <si>
    <t>КПКВ 1014082 КЕКВ 2000</t>
  </si>
  <si>
    <t xml:space="preserve">КПКВ 0210160  КЕКВ 2000 </t>
  </si>
  <si>
    <t>Лист  УЖКГ та Б від 22.03.2021 № 01-14/257</t>
  </si>
  <si>
    <t>Загальний благоустрій -49000грн,        кошторис- на теплопостачання +49000грн</t>
  </si>
  <si>
    <t xml:space="preserve">Пропозиції по внесенню змін до бюджету, грн. </t>
  </si>
  <si>
    <r>
  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на забезпечення централізованих заходів з лікування хворих на цукровий діабет інсуліном та нецукровий діабет десмопресином на 2021 рік </t>
    </r>
    <r>
      <rPr>
        <b/>
        <u/>
        <sz val="28"/>
        <color theme="1"/>
        <rFont val="Times New Roman"/>
        <family val="1"/>
        <charset val="204"/>
      </rPr>
      <t xml:space="preserve">( знято тимчасовий розпис на І кв.- </t>
    </r>
    <r>
      <rPr>
        <b/>
        <sz val="28"/>
        <color theme="1"/>
        <rFont val="Times New Roman"/>
        <family val="1"/>
        <charset val="204"/>
      </rPr>
      <t xml:space="preserve">            </t>
    </r>
    <r>
      <rPr>
        <b/>
        <u/>
        <sz val="28"/>
        <color theme="1"/>
        <rFont val="Times New Roman"/>
        <family val="1"/>
        <charset val="204"/>
      </rPr>
      <t xml:space="preserve">   993 900 грн.)</t>
    </r>
  </si>
  <si>
    <t>Лист  Департаменту фінансів від 03.03.2021 № 07-20/66,                  Розпорядження міського голови від 04.03.2021 № 73</t>
  </si>
  <si>
    <t>( +-) 49 000</t>
  </si>
  <si>
    <t xml:space="preserve">Пропозиції по внесенню змін до бюджету Ніжинської міської ТГ на 8 сесію Ніжинської міської ради VІІІ скликання від 30.03.2021 р. </t>
  </si>
  <si>
    <r>
      <t xml:space="preserve">1.КПКВ 1115011     КЕКВ 2240                        -  40 000,00 грн
КПКВ 1115012     КЕКВ 2240                       +  40 000,00 грн; 
2.КПКВ 1115031 КЕКВ 2250 -30000      КПКВ 1115011 КЕКВ 2240                                + 30 000,00  грн.         3.КПКВ 1115012  КЕКВ 2210 -18700,00 грн.
</t>
    </r>
    <r>
      <rPr>
        <b/>
        <sz val="24"/>
        <color theme="1"/>
        <rFont val="Times New Roman"/>
        <family val="1"/>
        <charset val="204"/>
      </rPr>
      <t xml:space="preserve"> КЕКВ 3110                 +18700,00 грн. ;  </t>
    </r>
    <r>
      <rPr>
        <sz val="24"/>
        <color theme="1"/>
        <rFont val="Times New Roman"/>
        <family val="1"/>
        <charset val="204"/>
      </rPr>
      <t xml:space="preserve">           4.КПКВ 1117520    КЕКВ  2210                    + 3 500,00 грн.
КПКВ 1115012    КЕКВ  2210                    - 2 000,00  грн. 
КПКВ 1115031    КЕКВ 2210                     -1 500,00 грн.;
5.КПКВ 1115031        КЕКВ 2210                      - 3 000,00 грн.
КПКВ 1117520        КЕКВ 2240                      +3 000,00 грн.
</t>
    </r>
  </si>
  <si>
    <r>
      <t xml:space="preserve">Інша субвенція з обласного бюджету місцевим бюджетам на пільгове медичне обслуговування осіб, які постраждали  внаслідок Чорнобильської катастрофи на 2021 рік </t>
    </r>
    <r>
      <rPr>
        <b/>
        <u/>
        <sz val="28"/>
        <color theme="1"/>
        <rFont val="Times New Roman"/>
        <family val="1"/>
        <charset val="204"/>
      </rPr>
      <t xml:space="preserve">(знято  тимчасовий розпис на І кв. - 23 100) </t>
    </r>
  </si>
  <si>
    <t>Перерозподіл кошторисних призначень  по програмі інформатизації: з поточних видатків на капітальні</t>
  </si>
  <si>
    <t>КПКВК 1216030  КЕКВ 2240-49000 грн;                КПКВК 1210160 КЕКВ 2271 + 49000 грн</t>
  </si>
  <si>
    <r>
      <t xml:space="preserve">КПКВ 1217520 КЕКВ 2240-24800            </t>
    </r>
    <r>
      <rPr>
        <b/>
        <sz val="25"/>
        <color theme="1"/>
        <rFont val="Times New Roman"/>
        <family val="1"/>
        <charset val="204"/>
      </rPr>
      <t xml:space="preserve">КЕКВ3110+24800 </t>
    </r>
  </si>
  <si>
    <r>
      <t xml:space="preserve">КПКВ 5012 КЕКВ 2000 -15000; КПКВ 5011 КЕКВ 2000 -10000; КПКВ 5061 </t>
    </r>
    <r>
      <rPr>
        <b/>
        <sz val="26"/>
        <color theme="1"/>
        <rFont val="Times New Roman"/>
        <family val="1"/>
        <charset val="204"/>
      </rPr>
      <t>КЕКВ 3000 +25000</t>
    </r>
  </si>
  <si>
    <t>Додаткові кошти для забезпечення працівників електронними ключами                         (токенами) та програмного забезпечення щодо платформи енергоефективності                   "u-Muni"</t>
  </si>
  <si>
    <t>КПКВ 0217520 КЕКВ 2210+10000 КЕКВ 2240+36900</t>
  </si>
  <si>
    <t>Лист КНП "Ніжинська міська стоматполіклініка" від 09.03.2021р. № 98</t>
  </si>
  <si>
    <t>Лист КНП "Ніжинська ЦМЛ ім.М.Галицького" від 15.03.2021.№01-14/404</t>
  </si>
  <si>
    <t>Додатково на "МЦП Забезпечення житлом лікарів КНП "Ніжинсьа ЦМЛ ім.М.Галицького Ніжин.міської ради Черніг.обл.на 2020-2021роки"</t>
  </si>
  <si>
    <t>Лист  УЖКГ та Б від 22.03.2021 № 01-14/257, депут.звернення від 02.03.2121, листи КП "ВУКГ" №№467,478 від 17.03., 18.03.2021</t>
  </si>
  <si>
    <t>Додатково: на попередження пожеж в лісопаркових зонах, міському лісі -110 602 грн, придбання контейнерів об’ємом 750 л-49 000 грн, плит для огорожі полігону ТПВ-49 000 грн</t>
  </si>
  <si>
    <t>Додатково на "Будівництво відкритого резервуару для збору поверхневих атмосферних опадів по вул.Незалежності в м.Ніжин Чернігівської обл.,"в т.ч. ПКД-49000 грн, "Будівництво протипожежного водопостачання до полігону ТПВ по вул.Прилуцька з підключенням до існуючої мережі водопостачання міста", в т.ч. ПКД-49000 грн</t>
  </si>
  <si>
    <t>Лист КЗ"Ніжинський фаховий  коледж культури і мистецтв ім. М.Заньковецької" від 19.03.2021</t>
  </si>
  <si>
    <t>На придбання костюмів для творчих колективів Мистецької школи : Хор "Лілея"                 (блузки, сарафани)- 45 000 грн; Хореогр.кол-ви "DEVANT", "Фієста" (блузки, спідниці) - 30 400 грн; ансамбль  бандуристів (блузки, спідниці, віночки, сорочки, брюки) - 24 600 грн;                                                                                                                             фольклорно - сценічний гурт "Народна криниця" - 69 000 (вінки, сорочки)</t>
  </si>
  <si>
    <t>Зміни в межах бюджету</t>
  </si>
  <si>
    <t>Зміна вартості проекту «Історична книга Ніжинські земські лікарі та їх нащадки, до 155-річчя заснування Ніжинської земської лікарні»</t>
  </si>
  <si>
    <t xml:space="preserve">Службова записка начальника відділу з благоустрою від 12.03.21 р. </t>
  </si>
  <si>
    <t>Друкування Пам’ятки до квитанцій на оплату за вивіз ТПВ</t>
  </si>
  <si>
    <t>КПКВ 0611200   КЕКВ 2111+256400 КЕКВ 2120 + 51130</t>
  </si>
  <si>
    <t>КПКВ 0611152   КЕКВ 2111+936100              КЕКВ2120 +205800</t>
  </si>
  <si>
    <t>Реконструкція травматологічного відділення КНП "Ніжинська ЦМЛ ім.М.Галицького за адр.вул.Московська,21 м.Ніжин Чернігівська обл.з прибудовою шахти для ліфта, в т.ч. ПКД</t>
  </si>
  <si>
    <t>в резервний фонд</t>
  </si>
  <si>
    <t>50 000 грн. гурту "Народна криниця" в межах програми розвитку культури; хору "Лілея" 45 000 грн. - з нерозподіленого залишку Р.Ф.</t>
  </si>
  <si>
    <t>з нерозподіленого залишку резервного фонду</t>
  </si>
  <si>
    <t>Протокол робочої групи з питань громадського бюджету від 22.03.21 р.</t>
  </si>
  <si>
    <t>КПКВ 1014082  КЕКВ 2210 - 500, КПКВ 3718710 КЕКВ 9000+500</t>
  </si>
  <si>
    <t>Лист КНП "ЦМЛ ім.М.Галицького" від 23.03.2021 р. № 01-14/462</t>
  </si>
  <si>
    <t xml:space="preserve">Модернізація системи забезпечення лікарняних ліжок медичним киснем з встановлення обладнання системи газифікації рідкого кисню </t>
  </si>
  <si>
    <t>Без суми</t>
  </si>
  <si>
    <t>Зміни за рахунок додаткових коштів</t>
  </si>
  <si>
    <t>Разом</t>
  </si>
  <si>
    <t>-</t>
  </si>
  <si>
    <t>Виділення коштів з вільних залишків загального фонду</t>
  </si>
  <si>
    <t>9/1</t>
  </si>
  <si>
    <t xml:space="preserve">Лист відділу  з питань фізичної культури та спорту від 24.03.2021 № 02-25/29 </t>
  </si>
  <si>
    <t>Зняти 1 500 000 грн. з будівництва мультифункціонального спортивного майданчика (УЖКГ та Б) на МЦ "Спорт для всіх" для поточного ремонту вбиральні спортивної зали по вул.Прилуцька, 156 - 300000 грн., капітального ремонту боксерського залу  - 1200000 грн.</t>
  </si>
  <si>
    <t>9</t>
  </si>
  <si>
    <t xml:space="preserve"> </t>
  </si>
  <si>
    <t>9/2</t>
  </si>
  <si>
    <t>Лист УЖКГ та Б від 22.03.21 р. № 01-14/257-2</t>
  </si>
  <si>
    <t>Зняти 100 000 грн. з придбання консолей згідно проекту ОДР МИГАЛКИ  на придбання електричного обладнання для пішохідних переходів</t>
  </si>
  <si>
    <t>(+,-) 100 000</t>
  </si>
  <si>
    <r>
      <t xml:space="preserve">КПКВ 1216030 КЕКВ 2210 - 100000; КПКВ 1216030 </t>
    </r>
    <r>
      <rPr>
        <b/>
        <sz val="24"/>
        <color theme="1"/>
        <rFont val="Times New Roman"/>
        <family val="1"/>
        <charset val="204"/>
      </rPr>
      <t>КЕКВ 3110 + 100000</t>
    </r>
  </si>
  <si>
    <t>Міська цільова програма співфінансування робіт з ремонту та утримання фасадів багатоквартирних житлових будинків центральних вулиць м. Ніжина на 2021 рік</t>
  </si>
  <si>
    <t>Лист ЦСССДМ від 23.03.21 р. № 01-23/269</t>
  </si>
  <si>
    <t>Придбання холодильника</t>
  </si>
  <si>
    <t>Лист МЦ "Спорт для всіх" від 09.03.21р. № 63</t>
  </si>
  <si>
    <r>
      <t xml:space="preserve">КПКВ 0213121 </t>
    </r>
    <r>
      <rPr>
        <b/>
        <sz val="26"/>
        <color theme="1"/>
        <rFont val="Times New Roman"/>
        <family val="1"/>
        <charset val="204"/>
      </rPr>
      <t>КЕКВ 3110</t>
    </r>
  </si>
  <si>
    <t xml:space="preserve">Придбання трави - 10000 грн., селітри - 1600 грн. для утримання в належному стані футбольного поля </t>
  </si>
  <si>
    <t>КПКВ 1115061 КЕКВ 2210</t>
  </si>
  <si>
    <t>Придбання легкового автомобіля</t>
  </si>
  <si>
    <t>Лист виконкому від 25.03.21 р. № 20</t>
  </si>
  <si>
    <r>
      <t xml:space="preserve">КПКВ 0210160 </t>
    </r>
    <r>
      <rPr>
        <b/>
        <sz val="26"/>
        <color theme="1"/>
        <rFont val="Times New Roman"/>
        <family val="1"/>
        <charset val="204"/>
      </rPr>
      <t>КЕКВ 3110</t>
    </r>
  </si>
  <si>
    <t>з вільного залишку</t>
  </si>
  <si>
    <r>
      <t xml:space="preserve">КПКВ 0212100 </t>
    </r>
    <r>
      <rPr>
        <b/>
        <sz val="26"/>
        <color theme="1"/>
        <rFont val="Times New Roman"/>
        <family val="1"/>
        <charset val="204"/>
      </rPr>
      <t>КЕКВ 3210</t>
    </r>
  </si>
  <si>
    <r>
      <t xml:space="preserve">КПКВ 0216082 </t>
    </r>
    <r>
      <rPr>
        <b/>
        <sz val="26"/>
        <color theme="1"/>
        <rFont val="Times New Roman"/>
        <family val="1"/>
        <charset val="204"/>
      </rPr>
      <t>КЕКВ 3121</t>
    </r>
  </si>
  <si>
    <r>
      <rPr>
        <sz val="26"/>
        <color theme="1"/>
        <rFont val="Times New Roman"/>
        <family val="1"/>
        <charset val="204"/>
      </rPr>
      <t>КПКВК 1217322</t>
    </r>
    <r>
      <rPr>
        <b/>
        <sz val="26"/>
        <color theme="1"/>
        <rFont val="Times New Roman"/>
        <family val="1"/>
        <charset val="204"/>
      </rPr>
      <t xml:space="preserve"> КЕКВ 3142</t>
    </r>
  </si>
  <si>
    <r>
      <t xml:space="preserve">КПКВК 1217330 </t>
    </r>
    <r>
      <rPr>
        <b/>
        <sz val="26"/>
        <color theme="1"/>
        <rFont val="Times New Roman"/>
        <family val="1"/>
        <charset val="204"/>
      </rPr>
      <t>КЕКВ 3122</t>
    </r>
  </si>
  <si>
    <t>КПКВ 1215045 КЕКВ 3122 - 1500000 грн., КПКВ 1115061 КЕКВ 3132 + 1200000 грн., КЕКВ 2240 + 300000 грн.</t>
  </si>
  <si>
    <r>
      <t xml:space="preserve">Додатково: </t>
    </r>
    <r>
      <rPr>
        <b/>
        <sz val="28"/>
        <color theme="1"/>
        <rFont val="Times New Roman"/>
        <family val="1"/>
        <charset val="204"/>
      </rPr>
      <t xml:space="preserve">КП "НУВКГ"-120 000 грн </t>
    </r>
    <r>
      <rPr>
        <sz val="28"/>
        <color theme="1"/>
        <rFont val="Times New Roman"/>
        <family val="1"/>
        <charset val="204"/>
      </rPr>
      <t xml:space="preserve">на придбання снігоприбирального відвалу з системою амортизації, </t>
    </r>
    <r>
      <rPr>
        <b/>
        <sz val="28"/>
        <color theme="1"/>
        <rFont val="Times New Roman"/>
        <family val="1"/>
        <charset val="204"/>
      </rPr>
      <t>КП "ВУКГ</t>
    </r>
    <r>
      <rPr>
        <sz val="28"/>
        <color theme="1"/>
        <rFont val="Times New Roman"/>
        <family val="1"/>
        <charset val="204"/>
      </rPr>
      <t xml:space="preserve">"-                     </t>
    </r>
    <r>
      <rPr>
        <b/>
        <sz val="28"/>
        <color theme="1"/>
        <rFont val="Times New Roman"/>
        <family val="1"/>
        <charset val="204"/>
      </rPr>
      <t>30 300 гр</t>
    </r>
    <r>
      <rPr>
        <sz val="28"/>
        <color theme="1"/>
        <rFont val="Times New Roman"/>
        <family val="1"/>
        <charset val="204"/>
      </rPr>
      <t xml:space="preserve">н на придбання 2-х мотокосарок,                      </t>
    </r>
    <r>
      <rPr>
        <b/>
        <sz val="28"/>
        <color theme="1"/>
        <rFont val="Times New Roman"/>
        <family val="1"/>
        <charset val="204"/>
      </rPr>
      <t xml:space="preserve">1 020 000 грн </t>
    </r>
    <r>
      <rPr>
        <sz val="28"/>
        <color theme="1"/>
        <rFont val="Times New Roman"/>
        <family val="1"/>
        <charset val="204"/>
      </rPr>
      <t xml:space="preserve"> на сплату податків та зборів; </t>
    </r>
    <r>
      <rPr>
        <b/>
        <sz val="28"/>
        <color theme="1"/>
        <rFont val="Times New Roman"/>
        <family val="1"/>
        <charset val="204"/>
      </rPr>
      <t>КП "Комунальний ринок"-250 000 грн</t>
    </r>
    <r>
      <rPr>
        <sz val="28"/>
        <color theme="1"/>
        <rFont val="Times New Roman"/>
        <family val="1"/>
        <charset val="204"/>
      </rPr>
      <t xml:space="preserve"> на сплату податків і зборів,вирішення окремих питань господарської діяльності</t>
    </r>
  </si>
  <si>
    <t>КПКВ 1216030 КЕКВ 2210+98 000 грн, КЕКВ 2240+ 49 000 грн</t>
  </si>
  <si>
    <t>з резервного фонду (98000 на контейнери та плити з благоустрою, 49000 грн. на попередження пожеж з нерозподіленого залишку резервного фонду)</t>
  </si>
  <si>
    <t>Зменшення резервного фонду, в т.ч. нерозподіленого залишку - 1 249 888 грн., з благоустрою - 98 000 грн., з цільових -         400 000 грн.</t>
  </si>
  <si>
    <r>
      <t xml:space="preserve">КПКВ 1217670 </t>
    </r>
    <r>
      <rPr>
        <b/>
        <sz val="26"/>
        <color theme="1"/>
        <rFont val="Times New Roman"/>
        <family val="1"/>
        <charset val="204"/>
      </rPr>
      <t xml:space="preserve">КЕКВ 3210 + 150300 грн, </t>
    </r>
    <r>
      <rPr>
        <sz val="26"/>
        <color theme="1"/>
        <rFont val="Times New Roman"/>
        <family val="1"/>
        <charset val="204"/>
      </rPr>
      <t>КПКВК1216020 КЕКВ 2610 +           1 020 000 грн, КПКВК 1217693 КЕКВ 2610 +              250 000 грн</t>
    </r>
  </si>
  <si>
    <t xml:space="preserve">з нерозподіленого залишку резервного фонду - 212 138 грн., з вільного залишку - 1 208 162 грн.               </t>
  </si>
  <si>
    <t>(+,-) 500</t>
  </si>
  <si>
    <t>400 000 грн.- з цільових коштів резервного фонду, 521 446 грн. - з вільного залишку</t>
  </si>
  <si>
    <t>КПКВ 1216011 КЕКВ 3131 +          567 306 грн., КЕКВ 2240 +       354 140 грн.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</si>
  <si>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25.03.21 р. та 30.03.21 р., включені в проект рішення </t>
  </si>
  <si>
    <t>(+,-) 1 500 000</t>
  </si>
  <si>
    <t>Реконструкція вбудовано-прибудованого нежитлового приміщення "Аптека" за адресою: вул.Овдіївська, 5, м. Ніжин, Чернігівська обл. під адмінприміщення в т.ч. ПКД</t>
  </si>
  <si>
    <t xml:space="preserve">  з вільного залишку</t>
  </si>
  <si>
    <t>КПКВ 1217330 КЕКВ 3000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</si>
</sst>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b/>
      <sz val="3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2" xfId="0" applyFont="1" applyFill="1" applyBorder="1" applyAlignment="1">
      <alignment horizontal="justify" vertical="center"/>
    </xf>
    <xf numFmtId="0" fontId="12" fillId="2" borderId="0" xfId="0" applyFont="1" applyFill="1" applyAlignment="1">
      <alignment horizontal="justify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4" fillId="2" borderId="2" xfId="0" applyFont="1" applyFill="1" applyBorder="1" applyAlignment="1">
      <alignment horizontal="justify" vertical="center"/>
    </xf>
    <xf numFmtId="0" fontId="14" fillId="2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/>
    </xf>
    <xf numFmtId="0" fontId="10" fillId="2" borderId="0" xfId="0" applyFont="1" applyFill="1" applyAlignment="1">
      <alignment horizontal="justify" vertical="center"/>
    </xf>
    <xf numFmtId="0" fontId="5" fillId="2" borderId="2" xfId="0" applyFont="1" applyFill="1" applyBorder="1" applyAlignment="1">
      <alignment horizontal="justify" vertical="center"/>
    </xf>
    <xf numFmtId="0" fontId="10" fillId="2" borderId="9" xfId="0" applyFont="1" applyFill="1" applyBorder="1" applyAlignment="1">
      <alignment horizontal="justify" vertical="center"/>
    </xf>
    <xf numFmtId="0" fontId="10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/>
    <xf numFmtId="0" fontId="7" fillId="2" borderId="2" xfId="0" applyFont="1" applyFill="1" applyBorder="1" applyAlignment="1">
      <alignment horizontal="justify" vertical="center"/>
    </xf>
    <xf numFmtId="3" fontId="19" fillId="2" borderId="2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14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justify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/>
    </xf>
    <xf numFmtId="0" fontId="10" fillId="2" borderId="8" xfId="0" applyFont="1" applyFill="1" applyBorder="1" applyAlignment="1">
      <alignment horizontal="justify" vertical="center"/>
    </xf>
    <xf numFmtId="0" fontId="10" fillId="2" borderId="9" xfId="0" applyFont="1" applyFill="1" applyBorder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view="pageBreakPreview" topLeftCell="B34" zoomScale="37" zoomScaleNormal="100" zoomScaleSheetLayoutView="37" zoomScalePageLayoutView="25" workbookViewId="0">
      <selection activeCell="K37" sqref="K37"/>
    </sheetView>
  </sheetViews>
  <sheetFormatPr defaultColWidth="8.88671875" defaultRowHeight="15.6"/>
  <cols>
    <col min="1" max="1" width="8.88671875" style="4" hidden="1" customWidth="1"/>
    <col min="2" max="2" width="11.6640625" style="5" customWidth="1"/>
    <col min="3" max="3" width="46" style="4" customWidth="1"/>
    <col min="4" max="4" width="103" style="12" customWidth="1"/>
    <col min="5" max="5" width="33.8867187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9.109375" style="4" customWidth="1"/>
    <col min="11" max="11" width="40.33203125" style="4" customWidth="1"/>
    <col min="12" max="12" width="39" style="4" customWidth="1"/>
    <col min="13" max="16384" width="8.88671875" style="4"/>
  </cols>
  <sheetData>
    <row r="1" spans="2:14" s="1" customFormat="1" ht="129.6" customHeight="1">
      <c r="B1" s="65" t="s">
        <v>44</v>
      </c>
      <c r="C1" s="65"/>
      <c r="D1" s="65"/>
      <c r="E1" s="65"/>
      <c r="F1" s="65"/>
      <c r="G1" s="65"/>
      <c r="H1" s="65"/>
      <c r="I1" s="65"/>
      <c r="J1" s="65"/>
      <c r="K1" s="65"/>
    </row>
    <row r="2" spans="2:14" s="2" customFormat="1" ht="381" customHeight="1">
      <c r="B2" s="6" t="s">
        <v>0</v>
      </c>
      <c r="C2" s="6" t="s">
        <v>8</v>
      </c>
      <c r="D2" s="6" t="s">
        <v>3</v>
      </c>
      <c r="E2" s="6" t="s">
        <v>5</v>
      </c>
      <c r="F2" s="6" t="s">
        <v>40</v>
      </c>
      <c r="G2" s="7" t="s">
        <v>4</v>
      </c>
      <c r="H2" s="7" t="s">
        <v>1</v>
      </c>
      <c r="I2" s="7" t="s">
        <v>2</v>
      </c>
      <c r="J2" s="7" t="s">
        <v>115</v>
      </c>
      <c r="K2" s="78" t="s">
        <v>6</v>
      </c>
      <c r="L2" s="79"/>
      <c r="N2" s="2" t="s">
        <v>7</v>
      </c>
    </row>
    <row r="3" spans="2:14" s="3" customFormat="1" ht="27" customHeight="1">
      <c r="B3" s="9">
        <v>1</v>
      </c>
      <c r="C3" s="9">
        <v>2</v>
      </c>
      <c r="D3" s="9">
        <v>3</v>
      </c>
      <c r="E3" s="9">
        <v>4</v>
      </c>
      <c r="F3" s="9">
        <v>5</v>
      </c>
      <c r="G3" s="10">
        <v>6</v>
      </c>
      <c r="H3" s="11">
        <v>7</v>
      </c>
      <c r="I3" s="11">
        <v>8</v>
      </c>
      <c r="J3" s="11">
        <v>6</v>
      </c>
      <c r="K3" s="11">
        <v>7</v>
      </c>
      <c r="L3" s="53">
        <v>8</v>
      </c>
    </row>
    <row r="4" spans="2:14" s="3" customFormat="1" ht="58.5" customHeight="1">
      <c r="B4" s="59" t="s">
        <v>9</v>
      </c>
      <c r="C4" s="60"/>
      <c r="D4" s="60"/>
      <c r="E4" s="60"/>
      <c r="F4" s="60"/>
      <c r="G4" s="60"/>
      <c r="H4" s="60"/>
      <c r="I4" s="60"/>
      <c r="J4" s="60"/>
      <c r="K4" s="61"/>
      <c r="L4" s="21"/>
    </row>
    <row r="5" spans="2:14" s="3" customFormat="1" ht="209.25" customHeight="1">
      <c r="B5" s="17">
        <v>1</v>
      </c>
      <c r="C5" s="66" t="s">
        <v>42</v>
      </c>
      <c r="D5" s="41" t="s">
        <v>46</v>
      </c>
      <c r="E5" s="23">
        <v>92300</v>
      </c>
      <c r="F5" s="23">
        <v>92300</v>
      </c>
      <c r="G5" s="6"/>
      <c r="H5" s="6"/>
      <c r="I5" s="6"/>
      <c r="J5" s="23">
        <f>E5</f>
        <v>92300</v>
      </c>
      <c r="K5" s="14" t="s">
        <v>16</v>
      </c>
      <c r="L5" s="21"/>
    </row>
    <row r="6" spans="2:14" s="3" customFormat="1" ht="175.5" customHeight="1">
      <c r="B6" s="18">
        <v>2</v>
      </c>
      <c r="C6" s="67"/>
      <c r="D6" s="42" t="s">
        <v>11</v>
      </c>
      <c r="E6" s="24">
        <v>307530</v>
      </c>
      <c r="F6" s="24">
        <v>307530</v>
      </c>
      <c r="G6" s="25"/>
      <c r="H6" s="25"/>
      <c r="I6" s="25"/>
      <c r="J6" s="24">
        <f>E6</f>
        <v>307530</v>
      </c>
      <c r="K6" s="15" t="s">
        <v>65</v>
      </c>
      <c r="L6" s="21"/>
    </row>
    <row r="7" spans="2:14" s="3" customFormat="1" ht="185.25" customHeight="1">
      <c r="B7" s="18">
        <v>3</v>
      </c>
      <c r="C7" s="67"/>
      <c r="D7" s="43" t="s">
        <v>12</v>
      </c>
      <c r="E7" s="24">
        <v>156050</v>
      </c>
      <c r="F7" s="24">
        <v>156050</v>
      </c>
      <c r="G7" s="25"/>
      <c r="H7" s="25"/>
      <c r="I7" s="25"/>
      <c r="J7" s="24">
        <f>E7</f>
        <v>156050</v>
      </c>
      <c r="K7" s="15" t="s">
        <v>17</v>
      </c>
      <c r="L7" s="21"/>
    </row>
    <row r="8" spans="2:14" s="3" customFormat="1" ht="215.25" customHeight="1">
      <c r="B8" s="18">
        <v>4</v>
      </c>
      <c r="C8" s="67"/>
      <c r="D8" s="42" t="s">
        <v>10</v>
      </c>
      <c r="E8" s="24">
        <v>1141900</v>
      </c>
      <c r="F8" s="24">
        <v>1141900</v>
      </c>
      <c r="G8" s="26"/>
      <c r="H8" s="26"/>
      <c r="I8" s="26"/>
      <c r="J8" s="27">
        <f>E8</f>
        <v>1141900</v>
      </c>
      <c r="K8" s="15" t="s">
        <v>66</v>
      </c>
      <c r="L8" s="21"/>
    </row>
    <row r="9" spans="2:14" s="3" customFormat="1" ht="351.75" customHeight="1">
      <c r="B9" s="13">
        <v>5</v>
      </c>
      <c r="C9" s="68"/>
      <c r="D9" s="43" t="s">
        <v>41</v>
      </c>
      <c r="E9" s="23">
        <v>2193200</v>
      </c>
      <c r="F9" s="23">
        <v>2193200</v>
      </c>
      <c r="G9" s="8"/>
      <c r="H9" s="8"/>
      <c r="I9" s="8"/>
      <c r="J9" s="28">
        <f>E9</f>
        <v>2193200</v>
      </c>
      <c r="K9" s="13" t="s">
        <v>18</v>
      </c>
      <c r="L9" s="21"/>
    </row>
    <row r="10" spans="2:14" ht="55.5" customHeight="1">
      <c r="B10" s="59" t="s">
        <v>61</v>
      </c>
      <c r="C10" s="60"/>
      <c r="D10" s="60"/>
      <c r="E10" s="60"/>
      <c r="F10" s="60"/>
      <c r="G10" s="60"/>
      <c r="H10" s="60"/>
      <c r="I10" s="60"/>
      <c r="J10" s="60"/>
      <c r="K10" s="61"/>
      <c r="L10" s="32"/>
    </row>
    <row r="11" spans="2:14" ht="115.5" customHeight="1">
      <c r="B11" s="13">
        <v>6</v>
      </c>
      <c r="C11" s="44" t="s">
        <v>13</v>
      </c>
      <c r="D11" s="45" t="s">
        <v>47</v>
      </c>
      <c r="E11" s="46" t="s">
        <v>15</v>
      </c>
      <c r="F11" s="46" t="str">
        <f>E11</f>
        <v>( +-) 24 800</v>
      </c>
      <c r="G11" s="6"/>
      <c r="H11" s="6"/>
      <c r="I11" s="6"/>
      <c r="J11" s="46" t="str">
        <f>E11</f>
        <v>( +-) 24 800</v>
      </c>
      <c r="K11" s="13" t="s">
        <v>49</v>
      </c>
      <c r="L11" s="32"/>
    </row>
    <row r="12" spans="2:14" ht="211.5" customHeight="1">
      <c r="B12" s="13">
        <v>7</v>
      </c>
      <c r="C12" s="47" t="s">
        <v>38</v>
      </c>
      <c r="D12" s="45" t="s">
        <v>39</v>
      </c>
      <c r="E12" s="46" t="s">
        <v>43</v>
      </c>
      <c r="F12" s="46" t="str">
        <f>E12</f>
        <v>( +-) 49 000</v>
      </c>
      <c r="G12" s="45"/>
      <c r="H12" s="45"/>
      <c r="I12" s="45"/>
      <c r="J12" s="46" t="str">
        <f>E12</f>
        <v>( +-) 49 000</v>
      </c>
      <c r="K12" s="13" t="s">
        <v>48</v>
      </c>
      <c r="L12" s="32"/>
    </row>
    <row r="13" spans="2:14" ht="194.25" customHeight="1">
      <c r="B13" s="16">
        <v>8</v>
      </c>
      <c r="C13" s="48" t="s">
        <v>26</v>
      </c>
      <c r="D13" s="41" t="s">
        <v>31</v>
      </c>
      <c r="E13" s="6" t="s">
        <v>32</v>
      </c>
      <c r="F13" s="6" t="s">
        <v>32</v>
      </c>
      <c r="G13" s="45"/>
      <c r="H13" s="45" t="s">
        <v>33</v>
      </c>
      <c r="I13" s="45"/>
      <c r="J13" s="6" t="str">
        <f>E13</f>
        <v>( +-) 25 000</v>
      </c>
      <c r="K13" s="13" t="s">
        <v>50</v>
      </c>
      <c r="L13" s="32"/>
    </row>
    <row r="14" spans="2:14" ht="261" customHeight="1">
      <c r="B14" s="40" t="s">
        <v>83</v>
      </c>
      <c r="C14" s="44" t="s">
        <v>81</v>
      </c>
      <c r="D14" s="45" t="s">
        <v>82</v>
      </c>
      <c r="E14" s="49" t="s">
        <v>116</v>
      </c>
      <c r="F14" s="49" t="str">
        <f>E14</f>
        <v>(+,-) 1 500 000</v>
      </c>
      <c r="G14" s="49"/>
      <c r="H14" s="49"/>
      <c r="I14" s="49"/>
      <c r="J14" s="49" t="str">
        <f>E14</f>
        <v>(+,-) 1 500 000</v>
      </c>
      <c r="K14" s="50" t="s">
        <v>105</v>
      </c>
      <c r="L14" s="32"/>
    </row>
    <row r="15" spans="2:14" ht="409.6" customHeight="1">
      <c r="B15" s="72" t="s">
        <v>80</v>
      </c>
      <c r="C15" s="66" t="s">
        <v>26</v>
      </c>
      <c r="D15" s="75" t="s">
        <v>14</v>
      </c>
      <c r="E15" s="62" t="s">
        <v>27</v>
      </c>
      <c r="F15" s="62" t="str">
        <f>E15</f>
        <v>(+-)  44 500</v>
      </c>
      <c r="G15" s="46"/>
      <c r="H15" s="46"/>
      <c r="I15" s="46"/>
      <c r="J15" s="62" t="str">
        <f>E15</f>
        <v>(+-)  44 500</v>
      </c>
      <c r="K15" s="69" t="s">
        <v>45</v>
      </c>
      <c r="L15" s="56"/>
    </row>
    <row r="16" spans="2:14" ht="409.2" customHeight="1">
      <c r="B16" s="73"/>
      <c r="C16" s="67"/>
      <c r="D16" s="76"/>
      <c r="E16" s="63"/>
      <c r="F16" s="63"/>
      <c r="G16" s="46"/>
      <c r="H16" s="46"/>
      <c r="I16" s="46"/>
      <c r="J16" s="63"/>
      <c r="K16" s="70"/>
      <c r="L16" s="57"/>
    </row>
    <row r="17" spans="2:12" ht="129" customHeight="1">
      <c r="B17" s="74"/>
      <c r="C17" s="68"/>
      <c r="D17" s="77"/>
      <c r="E17" s="64"/>
      <c r="F17" s="64"/>
      <c r="G17" s="46"/>
      <c r="H17" s="46"/>
      <c r="I17" s="46"/>
      <c r="J17" s="64"/>
      <c r="K17" s="71"/>
      <c r="L17" s="58"/>
    </row>
    <row r="18" spans="2:12" ht="141" customHeight="1">
      <c r="B18" s="55" t="s">
        <v>85</v>
      </c>
      <c r="C18" s="44" t="s">
        <v>86</v>
      </c>
      <c r="D18" s="45" t="s">
        <v>87</v>
      </c>
      <c r="E18" s="46" t="s">
        <v>88</v>
      </c>
      <c r="F18" s="46" t="str">
        <f>E18</f>
        <v>(+,-) 100 000</v>
      </c>
      <c r="G18" s="46"/>
      <c r="H18" s="46"/>
      <c r="I18" s="46"/>
      <c r="J18" s="46" t="str">
        <f>E18</f>
        <v>(+,-) 100 000</v>
      </c>
      <c r="K18" s="50" t="s">
        <v>89</v>
      </c>
      <c r="L18" s="32"/>
    </row>
    <row r="19" spans="2:12" ht="54" customHeight="1">
      <c r="B19" s="36"/>
      <c r="C19" s="59" t="s">
        <v>76</v>
      </c>
      <c r="D19" s="60"/>
      <c r="E19" s="60"/>
      <c r="F19" s="60"/>
      <c r="G19" s="60"/>
      <c r="H19" s="60"/>
      <c r="I19" s="60"/>
      <c r="J19" s="60"/>
      <c r="K19" s="61"/>
      <c r="L19" s="35"/>
    </row>
    <row r="20" spans="2:12" ht="102.75" customHeight="1">
      <c r="B20" s="13">
        <v>10</v>
      </c>
      <c r="C20" s="44" t="s">
        <v>19</v>
      </c>
      <c r="D20" s="45" t="s">
        <v>20</v>
      </c>
      <c r="E20" s="46">
        <v>30000</v>
      </c>
      <c r="F20" s="46">
        <v>30000</v>
      </c>
      <c r="G20" s="6"/>
      <c r="H20" s="6"/>
      <c r="I20" s="6"/>
      <c r="J20" s="46">
        <f t="shared" ref="J20:J26" si="0">E20</f>
        <v>30000</v>
      </c>
      <c r="K20" s="13" t="s">
        <v>21</v>
      </c>
      <c r="L20" s="34" t="s">
        <v>70</v>
      </c>
    </row>
    <row r="21" spans="2:12" ht="176.25" customHeight="1">
      <c r="B21" s="13">
        <v>11</v>
      </c>
      <c r="C21" s="44" t="s">
        <v>22</v>
      </c>
      <c r="D21" s="45" t="s">
        <v>51</v>
      </c>
      <c r="E21" s="46">
        <v>46900</v>
      </c>
      <c r="F21" s="46">
        <f t="shared" ref="F21:F25" si="1">E21</f>
        <v>46900</v>
      </c>
      <c r="G21" s="6"/>
      <c r="H21" s="6"/>
      <c r="I21" s="6"/>
      <c r="J21" s="46">
        <f t="shared" si="0"/>
        <v>46900</v>
      </c>
      <c r="K21" s="13" t="s">
        <v>52</v>
      </c>
      <c r="L21" s="34" t="s">
        <v>70</v>
      </c>
    </row>
    <row r="22" spans="2:12" ht="98.25" customHeight="1">
      <c r="B22" s="13">
        <v>12</v>
      </c>
      <c r="C22" s="44" t="s">
        <v>34</v>
      </c>
      <c r="D22" s="45" t="s">
        <v>35</v>
      </c>
      <c r="E22" s="46">
        <v>52250</v>
      </c>
      <c r="F22" s="46">
        <f t="shared" si="1"/>
        <v>52250</v>
      </c>
      <c r="G22" s="6"/>
      <c r="H22" s="6"/>
      <c r="I22" s="6"/>
      <c r="J22" s="46">
        <f t="shared" si="0"/>
        <v>52250</v>
      </c>
      <c r="K22" s="13" t="s">
        <v>37</v>
      </c>
      <c r="L22" s="34" t="s">
        <v>70</v>
      </c>
    </row>
    <row r="23" spans="2:12" ht="168.75" customHeight="1">
      <c r="B23" s="13">
        <v>13</v>
      </c>
      <c r="C23" s="44" t="s">
        <v>23</v>
      </c>
      <c r="D23" s="45" t="s">
        <v>24</v>
      </c>
      <c r="E23" s="46">
        <v>25000</v>
      </c>
      <c r="F23" s="46">
        <f t="shared" si="1"/>
        <v>25000</v>
      </c>
      <c r="G23" s="46"/>
      <c r="H23" s="46"/>
      <c r="I23" s="46"/>
      <c r="J23" s="46">
        <f t="shared" si="0"/>
        <v>25000</v>
      </c>
      <c r="K23" s="13" t="s">
        <v>25</v>
      </c>
      <c r="L23" s="34" t="s">
        <v>70</v>
      </c>
    </row>
    <row r="24" spans="2:12" ht="168" customHeight="1">
      <c r="B24" s="16">
        <v>14</v>
      </c>
      <c r="C24" s="47" t="s">
        <v>53</v>
      </c>
      <c r="D24" s="41" t="s">
        <v>28</v>
      </c>
      <c r="E24" s="46">
        <v>120000</v>
      </c>
      <c r="F24" s="46"/>
      <c r="G24" s="6"/>
      <c r="H24" s="6"/>
      <c r="I24" s="6"/>
      <c r="J24" s="46">
        <f t="shared" si="0"/>
        <v>120000</v>
      </c>
      <c r="K24" s="13" t="s">
        <v>101</v>
      </c>
      <c r="L24" s="34" t="s">
        <v>70</v>
      </c>
    </row>
    <row r="25" spans="2:12" ht="161.25" customHeight="1">
      <c r="B25" s="16">
        <v>15</v>
      </c>
      <c r="C25" s="47" t="s">
        <v>54</v>
      </c>
      <c r="D25" s="41" t="s">
        <v>55</v>
      </c>
      <c r="E25" s="46">
        <v>550000</v>
      </c>
      <c r="F25" s="46">
        <f t="shared" si="1"/>
        <v>550000</v>
      </c>
      <c r="G25" s="6"/>
      <c r="H25" s="6"/>
      <c r="I25" s="6"/>
      <c r="J25" s="46">
        <f t="shared" si="0"/>
        <v>550000</v>
      </c>
      <c r="K25" s="13" t="s">
        <v>102</v>
      </c>
      <c r="L25" s="34" t="s">
        <v>70</v>
      </c>
    </row>
    <row r="26" spans="2:12" ht="291" customHeight="1">
      <c r="B26" s="19">
        <v>16</v>
      </c>
      <c r="C26" s="44" t="s">
        <v>29</v>
      </c>
      <c r="D26" s="41" t="s">
        <v>106</v>
      </c>
      <c r="E26" s="46">
        <v>1420300</v>
      </c>
      <c r="F26" s="46">
        <f>E26</f>
        <v>1420300</v>
      </c>
      <c r="G26" s="6"/>
      <c r="H26" s="6"/>
      <c r="I26" s="6"/>
      <c r="J26" s="46">
        <f t="shared" si="0"/>
        <v>1420300</v>
      </c>
      <c r="K26" s="13" t="s">
        <v>110</v>
      </c>
      <c r="L26" s="34" t="s">
        <v>111</v>
      </c>
    </row>
    <row r="27" spans="2:12" ht="197.25" customHeight="1">
      <c r="B27" s="16">
        <v>17</v>
      </c>
      <c r="C27" s="44" t="s">
        <v>30</v>
      </c>
      <c r="D27" s="41" t="s">
        <v>67</v>
      </c>
      <c r="E27" s="46">
        <v>90000</v>
      </c>
      <c r="F27" s="46" t="s">
        <v>78</v>
      </c>
      <c r="G27" s="46"/>
      <c r="H27" s="46"/>
      <c r="I27" s="46"/>
      <c r="J27" s="46" t="s">
        <v>78</v>
      </c>
      <c r="K27" s="44" t="s">
        <v>103</v>
      </c>
      <c r="L27" s="32"/>
    </row>
    <row r="28" spans="2:12" ht="394.5" customHeight="1">
      <c r="B28" s="16">
        <v>18</v>
      </c>
      <c r="C28" s="47" t="s">
        <v>56</v>
      </c>
      <c r="D28" s="41" t="s">
        <v>57</v>
      </c>
      <c r="E28" s="46">
        <v>208602</v>
      </c>
      <c r="F28" s="46">
        <v>147000</v>
      </c>
      <c r="G28" s="46"/>
      <c r="H28" s="46"/>
      <c r="I28" s="46"/>
      <c r="J28" s="46">
        <f>98000+49000</f>
        <v>147000</v>
      </c>
      <c r="K28" s="13" t="s">
        <v>107</v>
      </c>
      <c r="L28" s="32" t="s">
        <v>108</v>
      </c>
    </row>
    <row r="29" spans="2:12" ht="316.5" customHeight="1">
      <c r="B29" s="16">
        <v>19</v>
      </c>
      <c r="C29" s="47" t="s">
        <v>38</v>
      </c>
      <c r="D29" s="41" t="s">
        <v>58</v>
      </c>
      <c r="E29" s="46">
        <v>98000</v>
      </c>
      <c r="F29" s="46">
        <f>E29</f>
        <v>98000</v>
      </c>
      <c r="G29" s="46"/>
      <c r="H29" s="46"/>
      <c r="I29" s="46"/>
      <c r="J29" s="46">
        <f>E29</f>
        <v>98000</v>
      </c>
      <c r="K29" s="13" t="s">
        <v>104</v>
      </c>
      <c r="L29" s="34" t="s">
        <v>70</v>
      </c>
    </row>
    <row r="30" spans="2:12" ht="331.5" customHeight="1">
      <c r="B30" s="16">
        <v>20</v>
      </c>
      <c r="C30" s="47" t="s">
        <v>59</v>
      </c>
      <c r="D30" s="41" t="s">
        <v>60</v>
      </c>
      <c r="E30" s="46">
        <v>169000</v>
      </c>
      <c r="F30" s="46">
        <v>45000</v>
      </c>
      <c r="G30" s="46"/>
      <c r="H30" s="46"/>
      <c r="I30" s="46"/>
      <c r="J30" s="46">
        <f>F30</f>
        <v>45000</v>
      </c>
      <c r="K30" s="13" t="s">
        <v>36</v>
      </c>
      <c r="L30" s="32" t="s">
        <v>69</v>
      </c>
    </row>
    <row r="31" spans="2:12" ht="141" customHeight="1">
      <c r="B31" s="13">
        <v>21</v>
      </c>
      <c r="C31" s="44" t="s">
        <v>73</v>
      </c>
      <c r="D31" s="45" t="s">
        <v>74</v>
      </c>
      <c r="E31" s="46">
        <v>3956500</v>
      </c>
      <c r="F31" s="46" t="s">
        <v>78</v>
      </c>
      <c r="G31" s="6"/>
      <c r="H31" s="6"/>
      <c r="I31" s="6"/>
      <c r="J31" s="6" t="s">
        <v>78</v>
      </c>
      <c r="K31" s="13"/>
      <c r="L31" s="32"/>
    </row>
    <row r="32" spans="2:12" ht="154.94999999999999" customHeight="1">
      <c r="B32" s="16">
        <v>22</v>
      </c>
      <c r="C32" s="21" t="s">
        <v>63</v>
      </c>
      <c r="D32" s="30" t="s">
        <v>64</v>
      </c>
      <c r="E32" s="51" t="s">
        <v>75</v>
      </c>
      <c r="F32" s="51" t="s">
        <v>78</v>
      </c>
      <c r="G32" s="51"/>
      <c r="H32" s="51"/>
      <c r="I32" s="51"/>
      <c r="J32" s="51" t="s">
        <v>78</v>
      </c>
      <c r="K32" s="32"/>
      <c r="L32" s="32"/>
    </row>
    <row r="33" spans="2:12" ht="201.75" customHeight="1">
      <c r="B33" s="16">
        <v>23</v>
      </c>
      <c r="C33" s="21"/>
      <c r="D33" s="30" t="s">
        <v>90</v>
      </c>
      <c r="E33" s="52">
        <v>1472002</v>
      </c>
      <c r="F33" s="52"/>
      <c r="G33" s="52"/>
      <c r="H33" s="52"/>
      <c r="I33" s="52"/>
      <c r="J33" s="52">
        <v>921446</v>
      </c>
      <c r="K33" s="32" t="s">
        <v>114</v>
      </c>
      <c r="L33" s="32" t="s">
        <v>113</v>
      </c>
    </row>
    <row r="34" spans="2:12" ht="98.25" customHeight="1">
      <c r="B34" s="16">
        <v>24</v>
      </c>
      <c r="C34" s="21" t="s">
        <v>91</v>
      </c>
      <c r="D34" s="30" t="s">
        <v>92</v>
      </c>
      <c r="E34" s="52">
        <v>10000</v>
      </c>
      <c r="F34" s="52"/>
      <c r="G34" s="52"/>
      <c r="H34" s="52"/>
      <c r="I34" s="52"/>
      <c r="J34" s="52">
        <v>10000</v>
      </c>
      <c r="K34" s="32" t="s">
        <v>94</v>
      </c>
      <c r="L34" s="34" t="s">
        <v>70</v>
      </c>
    </row>
    <row r="35" spans="2:12" ht="103.5" customHeight="1">
      <c r="B35" s="16">
        <v>25</v>
      </c>
      <c r="C35" s="21" t="s">
        <v>93</v>
      </c>
      <c r="D35" s="30" t="s">
        <v>95</v>
      </c>
      <c r="E35" s="52">
        <v>11600</v>
      </c>
      <c r="F35" s="52"/>
      <c r="G35" s="52"/>
      <c r="H35" s="52"/>
      <c r="I35" s="52"/>
      <c r="J35" s="52">
        <v>11600</v>
      </c>
      <c r="K35" s="32" t="s">
        <v>96</v>
      </c>
      <c r="L35" s="34" t="s">
        <v>70</v>
      </c>
    </row>
    <row r="36" spans="2:12" ht="73.5" customHeight="1">
      <c r="B36" s="16">
        <v>26</v>
      </c>
      <c r="C36" s="21" t="s">
        <v>98</v>
      </c>
      <c r="D36" s="30" t="s">
        <v>97</v>
      </c>
      <c r="E36" s="52">
        <v>600000</v>
      </c>
      <c r="F36" s="52"/>
      <c r="G36" s="52"/>
      <c r="H36" s="52"/>
      <c r="I36" s="52"/>
      <c r="J36" s="52">
        <v>600000</v>
      </c>
      <c r="K36" s="32" t="s">
        <v>99</v>
      </c>
      <c r="L36" s="32" t="s">
        <v>100</v>
      </c>
    </row>
    <row r="37" spans="2:12" ht="180.75" customHeight="1">
      <c r="B37" s="16">
        <v>27</v>
      </c>
      <c r="C37" s="21"/>
      <c r="D37" s="30" t="s">
        <v>117</v>
      </c>
      <c r="E37" s="52"/>
      <c r="F37" s="52"/>
      <c r="G37" s="52"/>
      <c r="H37" s="52"/>
      <c r="I37" s="52"/>
      <c r="J37" s="52">
        <v>49000</v>
      </c>
      <c r="K37" s="32" t="s">
        <v>119</v>
      </c>
      <c r="L37" s="32" t="s">
        <v>118</v>
      </c>
    </row>
    <row r="38" spans="2:12" ht="138" customHeight="1">
      <c r="B38" s="16"/>
      <c r="C38" s="21"/>
      <c r="D38" s="30" t="s">
        <v>109</v>
      </c>
      <c r="E38" s="52"/>
      <c r="F38" s="52">
        <v>-1164559</v>
      </c>
      <c r="G38" s="52"/>
      <c r="H38" s="52"/>
      <c r="I38" s="52"/>
      <c r="J38" s="52">
        <v>-1747888</v>
      </c>
      <c r="K38" s="16"/>
      <c r="L38" s="32"/>
    </row>
    <row r="39" spans="2:12" ht="77.25" customHeight="1">
      <c r="B39" s="16"/>
      <c r="C39" s="21"/>
      <c r="D39" s="30" t="s">
        <v>79</v>
      </c>
      <c r="E39" s="52"/>
      <c r="F39" s="52">
        <f>-1249888-3</f>
        <v>-1249891</v>
      </c>
      <c r="G39" s="52"/>
      <c r="H39" s="52"/>
      <c r="I39" s="52"/>
      <c r="J39" s="52">
        <v>-2378608</v>
      </c>
      <c r="K39" s="16"/>
      <c r="L39" s="32"/>
    </row>
    <row r="40" spans="2:12" ht="53.25" customHeight="1">
      <c r="B40" s="16"/>
      <c r="C40" s="21"/>
      <c r="D40" s="38" t="s">
        <v>77</v>
      </c>
      <c r="E40" s="39">
        <f>SUM(E20:E39)</f>
        <v>8860154</v>
      </c>
      <c r="F40" s="39">
        <f>SUM(F20:F39)</f>
        <v>0</v>
      </c>
      <c r="G40" s="39">
        <f t="shared" ref="G40:J40" si="2">SUM(G20:G39)</f>
        <v>0</v>
      </c>
      <c r="H40" s="39">
        <f t="shared" si="2"/>
        <v>0</v>
      </c>
      <c r="I40" s="39">
        <f t="shared" si="2"/>
        <v>0</v>
      </c>
      <c r="J40" s="39">
        <f t="shared" si="2"/>
        <v>0</v>
      </c>
      <c r="K40" s="39"/>
      <c r="L40" s="32"/>
    </row>
    <row r="41" spans="2:12" ht="51" customHeight="1">
      <c r="B41" s="16"/>
      <c r="C41" s="21"/>
      <c r="D41" s="30"/>
      <c r="E41" s="37"/>
      <c r="F41" s="37"/>
      <c r="G41" s="37"/>
      <c r="H41" s="37"/>
      <c r="I41" s="37"/>
      <c r="J41" s="37"/>
      <c r="K41" s="32"/>
      <c r="L41" s="32"/>
    </row>
    <row r="42" spans="2:12" ht="177.75" customHeight="1">
      <c r="B42" s="13">
        <v>27</v>
      </c>
      <c r="C42" s="44" t="s">
        <v>71</v>
      </c>
      <c r="D42" s="45" t="s">
        <v>62</v>
      </c>
      <c r="E42" s="46" t="s">
        <v>112</v>
      </c>
      <c r="F42" s="46" t="str">
        <f>E42</f>
        <v>(+,-) 500</v>
      </c>
      <c r="G42" s="6"/>
      <c r="H42" s="6"/>
      <c r="I42" s="6"/>
      <c r="J42" s="46" t="str">
        <f>E42</f>
        <v>(+,-) 500</v>
      </c>
      <c r="K42" s="13" t="s">
        <v>72</v>
      </c>
      <c r="L42" s="32" t="s">
        <v>68</v>
      </c>
    </row>
    <row r="43" spans="2:12" ht="154.94999999999999" customHeight="1">
      <c r="B43" s="20"/>
      <c r="C43" s="22"/>
      <c r="D43" s="31"/>
      <c r="E43" s="29"/>
      <c r="F43" s="29"/>
      <c r="G43" s="29"/>
      <c r="H43" s="29"/>
      <c r="I43" s="29"/>
      <c r="J43" s="29"/>
      <c r="K43" s="33"/>
      <c r="L43" s="33"/>
    </row>
    <row r="44" spans="2:12" ht="154.94999999999999" customHeight="1">
      <c r="B44" s="20"/>
      <c r="C44" s="22"/>
      <c r="D44" s="31"/>
      <c r="E44" s="29"/>
      <c r="F44" s="29" t="s">
        <v>84</v>
      </c>
      <c r="G44" s="29"/>
      <c r="H44" s="29"/>
      <c r="I44" s="29"/>
      <c r="J44" s="29"/>
      <c r="K44" s="33"/>
      <c r="L44" s="54"/>
    </row>
    <row r="45" spans="2:12" ht="154.94999999999999" customHeight="1"/>
    <row r="46" spans="2:12" ht="154.94999999999999" customHeight="1"/>
    <row r="47" spans="2:12" ht="154.94999999999999" customHeight="1"/>
    <row r="48" spans="2:12" ht="154.94999999999999" customHeight="1"/>
  </sheetData>
  <mergeCells count="14">
    <mergeCell ref="L15:L17"/>
    <mergeCell ref="C19:K19"/>
    <mergeCell ref="F15:F17"/>
    <mergeCell ref="J15:J17"/>
    <mergeCell ref="B1:K1"/>
    <mergeCell ref="B10:K10"/>
    <mergeCell ref="B4:K4"/>
    <mergeCell ref="C5:C9"/>
    <mergeCell ref="K15:K17"/>
    <mergeCell ref="B15:B17"/>
    <mergeCell ref="C15:C17"/>
    <mergeCell ref="D15:D17"/>
    <mergeCell ref="E15:E17"/>
    <mergeCell ref="K2:L2"/>
  </mergeCells>
  <printOptions gridLines="1"/>
  <pageMargins left="0" right="0" top="0" bottom="0" header="0" footer="0.23622047244094491"/>
  <pageSetup paperSize="9" scale="28" orientation="portrait" r:id="rId1"/>
  <rowBreaks count="1" manualBreakCount="1">
    <brk id="1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2021-03-31T08:14:53Z</cp:lastPrinted>
  <dcterms:created xsi:type="dcterms:W3CDTF">2018-03-12T13:27:15Z</dcterms:created>
  <dcterms:modified xsi:type="dcterms:W3CDTF">2021-03-31T09:05:30Z</dcterms:modified>
</cp:coreProperties>
</file>