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8800" windowHeight="1170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C19" i="1" l="1"/>
  <c r="B19" i="1"/>
  <c r="B20" i="1"/>
  <c r="D14" i="1"/>
  <c r="D15" i="1"/>
  <c r="D20" i="1"/>
  <c r="D21" i="1"/>
  <c r="D22" i="1"/>
  <c r="D23" i="1"/>
  <c r="D24" i="1"/>
  <c r="D25" i="1"/>
  <c r="D26" i="1"/>
  <c r="D27" i="1"/>
  <c r="D28" i="1"/>
  <c r="D12" i="1"/>
  <c r="B13" i="1"/>
  <c r="D13" i="1" s="1"/>
  <c r="C8" i="1"/>
  <c r="C5" i="1" s="1"/>
  <c r="C9" i="1" s="1"/>
  <c r="D29" i="1" s="1"/>
  <c r="D31" i="1" s="1"/>
  <c r="D19" i="1" l="1"/>
  <c r="B16" i="1"/>
  <c r="D16" i="1" s="1"/>
</calcChain>
</file>

<file path=xl/sharedStrings.xml><?xml version="1.0" encoding="utf-8"?>
<sst xmlns="http://schemas.openxmlformats.org/spreadsheetml/2006/main" count="27" uniqueCount="27">
  <si>
    <t>Сума, грн.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</si>
  <si>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</si>
  <si>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</si>
  <si>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Захищені статті всього, в тому числі:</t>
  </si>
  <si>
    <t>виконком</t>
  </si>
  <si>
    <t>УСЗН</t>
  </si>
  <si>
    <t>Надходження коштів на рахунки бюджету за місяць, в т.ч.:</t>
  </si>
  <si>
    <t>надходження міжбюджетних трансфертів (дотація, субвенції )</t>
  </si>
  <si>
    <t xml:space="preserve">Всього коштів </t>
  </si>
  <si>
    <t>заробітна плата з нарахуваннями</t>
  </si>
  <si>
    <t>енергоносії</t>
  </si>
  <si>
    <t>Всього видатків</t>
  </si>
  <si>
    <t>Загальний фонд</t>
  </si>
  <si>
    <t>Спеціальний фонд</t>
  </si>
  <si>
    <t>Разом</t>
  </si>
  <si>
    <t>Інші видатки</t>
  </si>
  <si>
    <t>Видатки по головних розпорядниках</t>
  </si>
  <si>
    <t>в т.ч. охорона здоров’я</t>
  </si>
  <si>
    <t>управління освіти</t>
  </si>
  <si>
    <t>управління культури</t>
  </si>
  <si>
    <t>відділ фзкультури та спорту</t>
  </si>
  <si>
    <t>УЖКГ та Б</t>
  </si>
  <si>
    <t>управління комунального майна та земельних відносин</t>
  </si>
  <si>
    <t>фінансове управління</t>
  </si>
  <si>
    <t xml:space="preserve">           Доходи та видатки бюджету за лютий 2021 року </t>
  </si>
  <si>
    <t>Залишок коштів станом на 01.02.2021 р.</t>
  </si>
  <si>
    <t>Залишок коштів на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</si>
</sst>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4" fontId="3" fillId="0" borderId="0" xfId="1" applyNumberFormat="1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Alignment="1">
      <alignment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0" fillId="0" borderId="0" xfId="0" applyFont="1" applyAlignment="1"/>
    <xf numFmtId="4" fontId="0" fillId="0" borderId="0" xfId="0" applyNumberFormat="1"/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justify" vertical="justify" wrapText="1"/>
    </xf>
    <xf numFmtId="0" fontId="6" fillId="0" borderId="2" xfId="1" applyFont="1" applyFill="1" applyBorder="1" applyAlignment="1">
      <alignment horizontal="justify" vertical="justify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</cellXfs>
  <cellStyles count="3">
    <cellStyle name="Звичайний 2" xfId="1"/>
    <cellStyle name="Обычный" xfId="0" builtinId="0"/>
    <cellStyle name="Фінансови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0" workbookViewId="0">
      <selection activeCell="D32" sqref="D32"/>
    </sheetView>
  </sheetViews>
  <sheetFormatPr defaultRowHeight="15" x14ac:dyDescent="0.25"/>
  <cols>
    <col min="1" max="1" width="24.5703125" customWidth="1"/>
    <col min="2" max="2" width="23.5703125" customWidth="1"/>
    <col min="3" max="3" width="22.42578125" customWidth="1"/>
    <col min="4" max="4" width="20.28515625" customWidth="1"/>
  </cols>
  <sheetData>
    <row r="1" spans="1:4" s="19" customFormat="1" ht="18.75" x14ac:dyDescent="0.3">
      <c r="A1" s="31" t="s">
        <v>24</v>
      </c>
      <c r="B1" s="31"/>
      <c r="C1" s="31"/>
      <c r="D1" s="31"/>
    </row>
    <row r="2" spans="1:4" ht="18.75" x14ac:dyDescent="0.25">
      <c r="A2" s="32"/>
      <c r="B2" s="32"/>
      <c r="C2" s="32"/>
      <c r="D2" s="1"/>
    </row>
    <row r="3" spans="1:4" ht="22.5" customHeight="1" x14ac:dyDescent="0.25">
      <c r="A3" s="2"/>
      <c r="B3" s="2"/>
      <c r="C3" s="3" t="s">
        <v>0</v>
      </c>
      <c r="D3" s="1"/>
    </row>
    <row r="4" spans="1:4" ht="20.25" customHeight="1" x14ac:dyDescent="0.25">
      <c r="A4" s="24" t="s">
        <v>25</v>
      </c>
      <c r="B4" s="25"/>
      <c r="C4" s="6">
        <v>11081360.859999999</v>
      </c>
      <c r="D4" s="7"/>
    </row>
    <row r="5" spans="1:4" ht="32.25" customHeight="1" x14ac:dyDescent="0.25">
      <c r="A5" s="24" t="s">
        <v>6</v>
      </c>
      <c r="B5" s="25"/>
      <c r="C5" s="6">
        <f>C6+C7+C8</f>
        <v>48357020.450000003</v>
      </c>
      <c r="D5" s="7"/>
    </row>
    <row r="6" spans="1:4" ht="33.75" customHeight="1" x14ac:dyDescent="0.25">
      <c r="A6" s="24" t="s">
        <v>1</v>
      </c>
      <c r="B6" s="25"/>
      <c r="C6" s="4">
        <v>36467728.420000002</v>
      </c>
      <c r="D6" s="7"/>
    </row>
    <row r="7" spans="1:4" ht="33" customHeight="1" x14ac:dyDescent="0.25">
      <c r="A7" s="24" t="s">
        <v>2</v>
      </c>
      <c r="B7" s="25"/>
      <c r="C7" s="4">
        <v>1094592.03</v>
      </c>
      <c r="D7" s="7"/>
    </row>
    <row r="8" spans="1:4" ht="33" customHeight="1" x14ac:dyDescent="0.25">
      <c r="A8" s="24" t="s">
        <v>7</v>
      </c>
      <c r="B8" s="25"/>
      <c r="C8" s="4">
        <f>10794700</f>
        <v>10794700</v>
      </c>
      <c r="D8" s="7"/>
    </row>
    <row r="9" spans="1:4" ht="21.75" customHeight="1" x14ac:dyDescent="0.25">
      <c r="A9" s="26" t="s">
        <v>8</v>
      </c>
      <c r="B9" s="27"/>
      <c r="C9" s="8">
        <f>C4+C5</f>
        <v>59438381.310000002</v>
      </c>
      <c r="D9" s="7"/>
    </row>
    <row r="10" spans="1:4" ht="21" customHeight="1" x14ac:dyDescent="0.25">
      <c r="A10" s="28"/>
      <c r="B10" s="29"/>
      <c r="C10" s="30"/>
      <c r="D10" s="7"/>
    </row>
    <row r="11" spans="1:4" ht="21" customHeight="1" x14ac:dyDescent="0.25">
      <c r="A11" s="9"/>
      <c r="B11" s="9" t="s">
        <v>12</v>
      </c>
      <c r="C11" s="9" t="s">
        <v>13</v>
      </c>
      <c r="D11" s="10" t="s">
        <v>14</v>
      </c>
    </row>
    <row r="12" spans="1:4" ht="21" customHeight="1" x14ac:dyDescent="0.25">
      <c r="A12" s="9" t="s">
        <v>11</v>
      </c>
      <c r="B12" s="11">
        <v>46518835</v>
      </c>
      <c r="C12" s="8">
        <v>4148215</v>
      </c>
      <c r="D12" s="10">
        <f>B12+C12</f>
        <v>50667050</v>
      </c>
    </row>
    <row r="13" spans="1:4" ht="21" customHeight="1" x14ac:dyDescent="0.25">
      <c r="A13" s="12" t="s">
        <v>3</v>
      </c>
      <c r="B13" s="11">
        <f>B14+B15</f>
        <v>40689722.990000002</v>
      </c>
      <c r="C13" s="13"/>
      <c r="D13" s="10">
        <f t="shared" ref="D13:D28" si="0">B13+C13</f>
        <v>40689722.990000002</v>
      </c>
    </row>
    <row r="14" spans="1:4" ht="33" customHeight="1" x14ac:dyDescent="0.25">
      <c r="A14" s="14" t="s">
        <v>9</v>
      </c>
      <c r="B14" s="15">
        <v>33421675.57</v>
      </c>
      <c r="C14" s="16"/>
      <c r="D14" s="4">
        <f t="shared" si="0"/>
        <v>33421675.57</v>
      </c>
    </row>
    <row r="15" spans="1:4" ht="21" customHeight="1" x14ac:dyDescent="0.25">
      <c r="A15" s="17" t="s">
        <v>10</v>
      </c>
      <c r="B15" s="4">
        <v>7268047.4199999999</v>
      </c>
      <c r="C15" s="5"/>
      <c r="D15" s="4">
        <f t="shared" si="0"/>
        <v>7268047.4199999999</v>
      </c>
    </row>
    <row r="16" spans="1:4" ht="21" customHeight="1" x14ac:dyDescent="0.25">
      <c r="A16" s="18" t="s">
        <v>15</v>
      </c>
      <c r="B16" s="10">
        <f>B12-B13</f>
        <v>5829112.0099999979</v>
      </c>
      <c r="C16" s="5"/>
      <c r="D16" s="10">
        <f t="shared" si="0"/>
        <v>5829112.0099999979</v>
      </c>
    </row>
    <row r="17" spans="1:4" ht="21" customHeight="1" x14ac:dyDescent="0.25">
      <c r="A17" s="18"/>
      <c r="B17" s="10"/>
      <c r="C17" s="5"/>
      <c r="D17" s="10"/>
    </row>
    <row r="18" spans="1:4" ht="21" customHeight="1" x14ac:dyDescent="0.25">
      <c r="A18" s="21" t="s">
        <v>16</v>
      </c>
      <c r="B18" s="22"/>
      <c r="C18" s="22"/>
      <c r="D18" s="23"/>
    </row>
    <row r="19" spans="1:4" ht="22.5" customHeight="1" x14ac:dyDescent="0.25">
      <c r="A19" s="18"/>
      <c r="B19" s="10">
        <f>B20+B22+B23+B24+B25+B26+B27+B28</f>
        <v>46518835</v>
      </c>
      <c r="C19" s="10">
        <f t="shared" ref="C19:D19" si="1">C20+C22+C23+C24+C25+C26+C27+C28</f>
        <v>4148215</v>
      </c>
      <c r="D19" s="10">
        <f t="shared" si="1"/>
        <v>50667050</v>
      </c>
    </row>
    <row r="20" spans="1:4" ht="21" customHeight="1" x14ac:dyDescent="0.25">
      <c r="A20" s="17" t="s">
        <v>4</v>
      </c>
      <c r="B20" s="4">
        <f>6829038+662600</f>
        <v>7491638</v>
      </c>
      <c r="C20" s="5">
        <v>10800</v>
      </c>
      <c r="D20" s="4">
        <f t="shared" si="0"/>
        <v>7502438</v>
      </c>
    </row>
    <row r="21" spans="1:4" ht="20.25" customHeight="1" x14ac:dyDescent="0.25">
      <c r="A21" s="17" t="s">
        <v>17</v>
      </c>
      <c r="B21" s="4">
        <v>2947785</v>
      </c>
      <c r="C21" s="5"/>
      <c r="D21" s="4">
        <f t="shared" si="0"/>
        <v>2947785</v>
      </c>
    </row>
    <row r="22" spans="1:4" ht="21" customHeight="1" x14ac:dyDescent="0.25">
      <c r="A22" s="17" t="s">
        <v>18</v>
      </c>
      <c r="B22" s="4">
        <v>26429809</v>
      </c>
      <c r="C22" s="5">
        <v>448144</v>
      </c>
      <c r="D22" s="4">
        <f t="shared" si="0"/>
        <v>26877953</v>
      </c>
    </row>
    <row r="23" spans="1:4" ht="21" customHeight="1" x14ac:dyDescent="0.25">
      <c r="A23" s="17" t="s">
        <v>5</v>
      </c>
      <c r="B23" s="4">
        <v>3610074</v>
      </c>
      <c r="C23" s="5"/>
      <c r="D23" s="4">
        <f t="shared" si="0"/>
        <v>3610074</v>
      </c>
    </row>
    <row r="24" spans="1:4" ht="21" customHeight="1" x14ac:dyDescent="0.25">
      <c r="A24" s="17" t="s">
        <v>19</v>
      </c>
      <c r="B24" s="4">
        <v>2936815</v>
      </c>
      <c r="C24" s="5">
        <v>63971</v>
      </c>
      <c r="D24" s="4">
        <f t="shared" si="0"/>
        <v>3000786</v>
      </c>
    </row>
    <row r="25" spans="1:4" ht="21" customHeight="1" x14ac:dyDescent="0.25">
      <c r="A25" s="17" t="s">
        <v>20</v>
      </c>
      <c r="B25" s="4">
        <v>1307796</v>
      </c>
      <c r="C25" s="5"/>
      <c r="D25" s="4">
        <f t="shared" si="0"/>
        <v>1307796</v>
      </c>
    </row>
    <row r="26" spans="1:4" ht="21" customHeight="1" x14ac:dyDescent="0.25">
      <c r="A26" s="17" t="s">
        <v>21</v>
      </c>
      <c r="B26" s="4">
        <v>3431107</v>
      </c>
      <c r="C26" s="5">
        <v>3609400</v>
      </c>
      <c r="D26" s="4">
        <f t="shared" si="0"/>
        <v>7040507</v>
      </c>
    </row>
    <row r="27" spans="1:4" ht="51.75" customHeight="1" x14ac:dyDescent="0.25">
      <c r="A27" s="17" t="s">
        <v>22</v>
      </c>
      <c r="B27" s="4">
        <v>440931</v>
      </c>
      <c r="C27" s="5">
        <v>15900</v>
      </c>
      <c r="D27" s="4">
        <f t="shared" si="0"/>
        <v>456831</v>
      </c>
    </row>
    <row r="28" spans="1:4" ht="21" customHeight="1" x14ac:dyDescent="0.25">
      <c r="A28" s="17" t="s">
        <v>23</v>
      </c>
      <c r="B28" s="4">
        <v>870665</v>
      </c>
      <c r="C28" s="5"/>
      <c r="D28" s="4">
        <f t="shared" si="0"/>
        <v>870665</v>
      </c>
    </row>
    <row r="29" spans="1:4" ht="21" customHeight="1" x14ac:dyDescent="0.25">
      <c r="A29" s="21" t="s">
        <v>26</v>
      </c>
      <c r="B29" s="22"/>
      <c r="C29" s="23"/>
      <c r="D29" s="4">
        <f>C9-D12</f>
        <v>8771331.3100000024</v>
      </c>
    </row>
    <row r="31" spans="1:4" x14ac:dyDescent="0.25">
      <c r="D31" s="20">
        <f>8997103.2-D29</f>
        <v>225771.88999999687</v>
      </c>
    </row>
  </sheetData>
  <mergeCells count="11">
    <mergeCell ref="A1:D1"/>
    <mergeCell ref="A2:C2"/>
    <mergeCell ref="A4:B4"/>
    <mergeCell ref="A5:B5"/>
    <mergeCell ref="A6:B6"/>
    <mergeCell ref="A18:D18"/>
    <mergeCell ref="A29:C29"/>
    <mergeCell ref="A7:B7"/>
    <mergeCell ref="A8:B8"/>
    <mergeCell ref="A9:B9"/>
    <mergeCell ref="A10:C10"/>
  </mergeCells>
  <pageMargins left="0.7" right="0.25" top="0.3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2021-03-02T15:21:08Z</cp:lastPrinted>
  <dcterms:created xsi:type="dcterms:W3CDTF">2021-03-02T13:59:07Z</dcterms:created>
  <dcterms:modified xsi:type="dcterms:W3CDTF">2021-04-02T13:24:49Z</dcterms:modified>
</cp:coreProperties>
</file>