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15" yWindow="-75" windowWidth="15570" windowHeight="9840" tabRatio="935"/>
  </bookViews>
  <sheets>
    <sheet name="7520" sheetId="28" r:id="rId1"/>
  </sheets>
  <calcPr calcId="144525"/>
</workbook>
</file>

<file path=xl/calcChain.xml><?xml version="1.0" encoding="utf-8"?>
<calcChain xmlns="http://schemas.openxmlformats.org/spreadsheetml/2006/main">
  <c r="H94" i="28" l="1"/>
  <c r="H95" i="28"/>
  <c r="E94" i="28"/>
  <c r="H90" i="28"/>
  <c r="E90" i="28"/>
  <c r="H78" i="28"/>
  <c r="H79" i="28"/>
  <c r="H80" i="28"/>
  <c r="H81" i="28"/>
  <c r="E78" i="28"/>
  <c r="E79" i="28"/>
  <c r="E80" i="28"/>
  <c r="E81" i="28"/>
  <c r="I59" i="28"/>
  <c r="J59" i="28"/>
  <c r="H59" i="28"/>
  <c r="E59" i="28"/>
  <c r="H54" i="28"/>
  <c r="I54" i="28"/>
  <c r="J54" i="28"/>
  <c r="E54" i="28"/>
  <c r="H20" i="28"/>
  <c r="I20" i="28"/>
  <c r="J20" i="28"/>
  <c r="H21" i="28"/>
  <c r="I21" i="28"/>
  <c r="J21" i="28"/>
  <c r="H22" i="28"/>
  <c r="I22" i="28"/>
  <c r="J22" i="28"/>
  <c r="H23" i="28"/>
  <c r="I23" i="28"/>
  <c r="J23" i="28"/>
  <c r="E20" i="28"/>
  <c r="E21" i="28"/>
  <c r="E22" i="28"/>
  <c r="E23" i="28"/>
  <c r="C16" i="28"/>
  <c r="K59" i="28" l="1"/>
  <c r="K54" i="28"/>
  <c r="K21" i="28"/>
  <c r="K22" i="28"/>
  <c r="K23" i="28"/>
  <c r="K20" i="28"/>
  <c r="D39" i="28"/>
  <c r="E97" i="28" l="1"/>
  <c r="E95" i="28"/>
  <c r="E93" i="28"/>
  <c r="H97" i="28"/>
  <c r="H93" i="28" l="1"/>
  <c r="H77" i="28"/>
  <c r="H82" i="28"/>
  <c r="E77" i="28"/>
  <c r="E82" i="28"/>
  <c r="G73" i="28"/>
  <c r="F73" i="28"/>
  <c r="D73" i="28"/>
  <c r="C73" i="28"/>
  <c r="E63" i="28"/>
  <c r="H63" i="28"/>
  <c r="I63" i="28"/>
  <c r="J63" i="28"/>
  <c r="E64" i="28"/>
  <c r="H64" i="28"/>
  <c r="I64" i="28"/>
  <c r="J64" i="28"/>
  <c r="J58" i="28"/>
  <c r="I58" i="28"/>
  <c r="E58" i="28"/>
  <c r="J55" i="28"/>
  <c r="I55" i="28"/>
  <c r="H55" i="28"/>
  <c r="E55" i="28"/>
  <c r="K55" i="28" l="1"/>
  <c r="K64" i="28"/>
  <c r="K63" i="28"/>
  <c r="K58" i="28"/>
  <c r="H58" i="28"/>
  <c r="D27" i="28" l="1"/>
  <c r="I19" i="28"/>
  <c r="J19" i="28"/>
  <c r="I24" i="28"/>
  <c r="J24" i="28"/>
  <c r="H19" i="28"/>
  <c r="H24" i="28"/>
  <c r="E19" i="28"/>
  <c r="E24" i="28"/>
  <c r="G16" i="28"/>
  <c r="F16" i="28"/>
  <c r="D16" i="28"/>
  <c r="K19" i="28" l="1"/>
  <c r="K24" i="28"/>
  <c r="E89" i="28"/>
  <c r="H89" i="28"/>
  <c r="E91" i="28"/>
  <c r="H91" i="28"/>
  <c r="H86" i="28"/>
  <c r="E86" i="28"/>
  <c r="J53" i="28"/>
  <c r="I53" i="28"/>
  <c r="E50" i="28"/>
  <c r="H50" i="28"/>
  <c r="I50" i="28"/>
  <c r="J50" i="28"/>
  <c r="J49" i="28"/>
  <c r="I49" i="28"/>
  <c r="H49" i="28"/>
  <c r="E49" i="28"/>
  <c r="D32" i="28"/>
  <c r="C32" i="28"/>
  <c r="J16" i="28"/>
  <c r="I16" i="28"/>
  <c r="K50" i="28" l="1"/>
  <c r="K49" i="28"/>
  <c r="H53" i="28" l="1"/>
  <c r="E53" i="28"/>
  <c r="K53" i="28" l="1"/>
  <c r="F117" i="28"/>
  <c r="F115" i="28"/>
  <c r="F111" i="28"/>
  <c r="F107" i="28"/>
  <c r="F106" i="28"/>
  <c r="F105" i="28"/>
  <c r="E73" i="28"/>
  <c r="J60" i="28"/>
  <c r="I60" i="28"/>
  <c r="H60" i="28"/>
  <c r="E60" i="28"/>
  <c r="E37" i="28"/>
  <c r="E36" i="28"/>
  <c r="E35" i="28"/>
  <c r="E34" i="28"/>
  <c r="H16" i="28"/>
  <c r="E16" i="28"/>
  <c r="K16" i="28" l="1"/>
  <c r="E32" i="28"/>
  <c r="K60" i="28"/>
  <c r="H73" i="28"/>
</calcChain>
</file>

<file path=xl/sharedStrings.xml><?xml version="1.0" encoding="utf-8"?>
<sst xmlns="http://schemas.openxmlformats.org/spreadsheetml/2006/main" count="295" uniqueCount="159">
  <si>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</si>
  <si>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</si>
  <si>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</si>
  <si>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</si>
  <si>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</si>
  <si>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</si>
  <si>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</si>
  <si>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</si>
  <si>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</si>
  <si>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</si>
  <si>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</si>
  <si>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</si>
  <si>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</si>
  <si>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</si>
  <si>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</si>
  <si>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</si>
  <si>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</si>
  <si>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</si>
  <si>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</si>
  <si>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</si>
  <si>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</si>
  <si>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</si>
  <si>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</si>
  <si>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</si>
  <si>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</si>
  <si>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</si>
  <si>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</si>
  <si>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</si>
  <si>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</si>
  <si>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</si>
  <si>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</si>
  <si>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</si>
  <si>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</si>
  <si>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</si>
  <si>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</si>
  <si>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</si>
  <si>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</si>
  <si>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</si>
  <si>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</si>
  <si>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</si>
  <si>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</si>
  <si>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</si>
  <si>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</si>
  <si>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</si>
  <si>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</si>
  <si>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</si>
  <si>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</si>
  <si>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</si>
  <si>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</si>
  <si>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</si>
  <si>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</si>
  <si>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</si>
  <si>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</si>
  <si>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</si>
  <si>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</si>
  <si>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</si>
  <si>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</si>
  <si>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</si>
  <si>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</si>
  <si>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</si>
  <si>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</si>
  <si>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</si>
  <si>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</si>
  <si>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</si>
  <si>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</si>
  <si>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</si>
  <si>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</si>
  <si>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</si>
  <si>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</si>
  <si>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</si>
  <si>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</si>
  <si>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</si>
  <si>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</si>
  <si>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</si>
  <si>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</si>
  <si>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</si>
  <si>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</si>
  <si>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</si>
  <si>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</si>
  <si>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</si>
  <si>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</si>
  <si>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</si>
  <si>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</si>
  <si>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</si>
  <si>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</si>
  <si>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</si>
  <si>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</si>
  <si>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</si>
  <si>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</si>
  <si>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</si>
  <si>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</si>
  <si>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</si>
  <si>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</si>
  <si>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</si>
  <si>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</si>
  <si>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</si>
  <si>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</si>
  <si>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</si>
  <si>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</si>
  <si>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</si>
  <si>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</si>
  <si>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</si>
  <si>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</si>
  <si>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</si>
  <si>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</si>
  <si>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</si>
  <si>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</si>
  <si>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Загальн их фонд</t>
  </si>
  <si>
    <t>Загальних фонд</t>
  </si>
  <si>
    <t>Спеціаль 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</si>
  <si>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</si>
  <si>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</si>
  <si>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</si>
  <si>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</si>
  <si>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>Напрям спрямування коштів (об’єкт)1</t>
  </si>
  <si>
    <t>якості</t>
  </si>
  <si>
    <t>Аналіз бюджетної програми показав, що кошти  використані за призначенням.</t>
  </si>
  <si>
    <t>Управління культури і туризму Ніжинської міської ради</t>
  </si>
  <si>
    <t>Пояснення щодо розбіжностей між фактичними та плановими результативними показниками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</si>
  <si>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досягнення цих показників</t>
  </si>
  <si>
    <t>5.4 « Виконання показників бюджетної програми порівняно із показниками попереднього року»:    (тис. грн.)</t>
  </si>
  <si>
    <t xml:space="preserve">Пояснення щодо причин відхилення касових видатків від планового показника </t>
  </si>
  <si>
    <t>5.2 «Виконання бюджетної програми за джерелами надходжень спеціального фонду»                     (тис грн..)</t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</si>
  <si>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плановими результативними показниками:</t>
    </r>
    <r>
      <rPr>
        <sz val="11"/>
        <rFont val="Times New Roman"/>
        <family val="1"/>
        <charset val="204"/>
      </rPr>
      <t/>
    </r>
  </si>
  <si>
    <t>5.1 «Виконання бюджетної програми за напрямами використання бюджетних коштів»:                               (тис. грн.)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</si>
  <si>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 </t>
    </r>
  </si>
  <si>
    <t xml:space="preserve">Головний бухгалтер  управління культури і туризму </t>
  </si>
  <si>
    <t>Оцінка ефективності бюджетної програми за 2020 рік</t>
  </si>
  <si>
    <t>0460</t>
  </si>
  <si>
    <t>Реалізація Національної програми інформатизації</t>
  </si>
  <si>
    <t>Створення оптимальних умов для задоволення  в інформаційних потребах і реалізації прав громадян, органів місцевої влади, місцевого самоврядування та установ культури на основі формування і використання електронних інформаційних ресурсів і сучасних комп'ютерних технологій</t>
  </si>
  <si>
    <t xml:space="preserve">Забезпечення виконання програми інформатизації управлінням культури і туризму  </t>
  </si>
  <si>
    <t>Забезпечення виконання програми інформатизації ЦБС</t>
  </si>
  <si>
    <t>Забезпечення виконання програми інформатизації краєзнавчим музеєм імені Івана Спаського</t>
  </si>
  <si>
    <t>Забезпечення виконання програми інформатизації Будинком культури</t>
  </si>
  <si>
    <t>Забезпечення виконання програми інформатизації мистецькими школами</t>
  </si>
  <si>
    <t>Забезпечення виконання програми інформатизації централізованою бухгалтерією</t>
  </si>
  <si>
    <t>Пояснення причин наявності залишку надходжень спеціального фонду, в т.ч. власних надходжень бюджетних установ та інших надходжень , на початок року…</t>
  </si>
  <si>
    <t>Обсяг видатків на виконання програми інформатизації діяльності управління культури і туризм</t>
  </si>
  <si>
    <t>кількість одиниць обладнання та  предметів довгострокового користування</t>
  </si>
  <si>
    <t>кількість комп’ютерної техніки, мережевого обладнання, оргтехніки, комплектуючих тощо (КЕКВ 2210)</t>
  </si>
  <si>
    <t>кількість послуг на виконання програми інформатизації (КЕКВ 2240)</t>
  </si>
  <si>
    <t>середня вартість одиниці обладнання та предметів довгострокового користування</t>
  </si>
  <si>
    <t>середня вартість комп’ютерної техніки, мережевого обладнання, оргтехніки, комплектуючих (КЕКВ 2210)</t>
  </si>
  <si>
    <t>середня вартість послуг на виконання програми інформатизації (КЕКВ 2240)</t>
  </si>
  <si>
    <t>динаміка кількості виконання завдань (проектів) програми інформатизації  порівняно з минулим роком</t>
  </si>
  <si>
    <t>-</t>
  </si>
  <si>
    <t>Збільшення обсягів проведених видатків порівняно із аналогічними показниками попереднього року обумовлено тим, що дана програма діє з 2020 року.</t>
  </si>
  <si>
    <t>У 2020 році відповідно до програми інформатизації управління культури і туризму НМР на здійснення передбачених програмою заходів сума видатків склала 101,1 тис. грн. по загальному фонду і 118,5 тис. грн. на капітальні видатки.</t>
  </si>
  <si>
    <t>Оксана СУШКО</t>
  </si>
  <si>
    <t>Програма інформатизації діяльності управління культури і туризму  не діяла в 2019 році. Термін реалізації програми 2020-2022 роки.</t>
  </si>
  <si>
    <r>
      <t>5.6    «Наявність фінансових порушень за результатами контрольних заходів»:</t>
    </r>
    <r>
      <rPr>
        <sz val="13"/>
        <color rgb="FF0070C0"/>
        <rFont val="Times New Roman"/>
        <family val="1"/>
        <charset val="204"/>
      </rPr>
      <t xml:space="preserve"> </t>
    </r>
    <r>
      <rPr>
        <i/>
        <sz val="13"/>
        <color rgb="FF0070C0"/>
        <rFont val="Times New Roman"/>
        <family val="1"/>
        <charset val="204"/>
      </rPr>
      <t>Фінансових порушень не виявлено.</t>
    </r>
  </si>
  <si>
    <r>
      <t>5.7    «Стан фінансової дисципліни» :</t>
    </r>
    <r>
      <rPr>
        <i/>
        <sz val="13"/>
        <rFont val="Times New Roman"/>
        <family val="1"/>
        <charset val="204"/>
      </rPr>
      <t xml:space="preserve"> </t>
    </r>
    <r>
      <rPr>
        <i/>
        <sz val="13"/>
        <color rgb="FF0070C0"/>
        <rFont val="Times New Roman"/>
        <family val="1"/>
        <charset val="204"/>
      </rPr>
      <t>Станом на 01.01.2021 р.  кредиторська  заборгованість відсутня.</t>
    </r>
  </si>
  <si>
    <r>
      <rPr>
        <b/>
        <sz val="13"/>
        <rFont val="Times New Roman"/>
        <family val="1"/>
        <charset val="204"/>
      </rPr>
      <t>актуальності бюджетної програми</t>
    </r>
    <r>
      <rPr>
        <i/>
        <sz val="13"/>
        <rFont val="Times New Roman"/>
        <family val="1"/>
        <charset val="204"/>
      </rPr>
      <t xml:space="preserve"> - </t>
    </r>
    <r>
      <rPr>
        <i/>
        <sz val="13"/>
        <color rgb="FF0070C0"/>
        <rFont val="Times New Roman"/>
        <family val="1"/>
        <charset val="204"/>
      </rPr>
      <t>Програма направлена на реалізацію державної політики спрямована на розвиток інформатизації в органах місцевого самоврядування,  установах культури.</t>
    </r>
  </si>
  <si>
    <r>
      <rPr>
        <b/>
        <sz val="13"/>
        <rFont val="Times New Roman"/>
        <family val="1"/>
        <charset val="204"/>
      </rPr>
      <t xml:space="preserve">ефективності бюджетної програми </t>
    </r>
    <r>
      <rPr>
        <sz val="13"/>
        <rFont val="Times New Roman"/>
        <family val="1"/>
        <charset val="204"/>
      </rPr>
      <t xml:space="preserve">- </t>
    </r>
    <r>
      <rPr>
        <i/>
        <sz val="13"/>
        <rFont val="Times New Roman"/>
        <family val="1"/>
        <charset val="204"/>
      </rPr>
      <t xml:space="preserve"> </t>
    </r>
    <r>
      <rPr>
        <i/>
        <sz val="13"/>
        <color rgb="FF0070C0"/>
        <rFont val="Times New Roman"/>
        <family val="1"/>
        <charset val="204"/>
      </rPr>
      <t>Виділені бюджетні асигнування у 2020 році надали закладам культури можливість використовувати електронні інформаційні ресурси і сучасні комп’ютерні технології. Також придбано для закладів культури комп’ютерної техніки на суму 118,5 тис. грн.</t>
    </r>
  </si>
  <si>
    <r>
      <rPr>
        <b/>
        <sz val="13"/>
        <rFont val="Times New Roman"/>
        <family val="1"/>
        <charset val="204"/>
      </rPr>
      <t>корисності бюджетної програми</t>
    </r>
    <r>
      <rPr>
        <sz val="13"/>
        <rFont val="Times New Roman"/>
        <family val="1"/>
        <charset val="204"/>
      </rPr>
      <t xml:space="preserve"> </t>
    </r>
    <r>
      <rPr>
        <sz val="13"/>
        <color rgb="FF0070C0"/>
        <rFont val="Times New Roman"/>
        <family val="1"/>
        <charset val="204"/>
      </rPr>
      <t>-</t>
    </r>
    <r>
      <rPr>
        <i/>
        <sz val="13"/>
        <color rgb="FF0070C0"/>
        <rFont val="Times New Roman"/>
        <family val="1"/>
        <charset val="204"/>
      </rPr>
      <t xml:space="preserve">   Зміцнення матеріально-технічної бази закладів управління культури (комп’ютерна та офісна техніка), забезпечення виконання основних функцій закладами культури за допомогою інформаційних технологій.</t>
    </r>
  </si>
  <si>
    <r>
      <rPr>
        <b/>
        <sz val="13"/>
        <rFont val="Times New Roman"/>
        <family val="1"/>
        <charset val="204"/>
      </rPr>
      <t>Довгострокових наслідків бюджетної програми</t>
    </r>
    <r>
      <rPr>
        <sz val="13"/>
        <rFont val="Times New Roman"/>
        <family val="1"/>
        <charset val="204"/>
      </rPr>
      <t xml:space="preserve"> -</t>
    </r>
    <r>
      <rPr>
        <sz val="13"/>
        <color rgb="FF0070C0"/>
        <rFont val="Times New Roman"/>
        <family val="1"/>
        <charset val="204"/>
      </rPr>
      <t xml:space="preserve"> </t>
    </r>
    <r>
      <rPr>
        <i/>
        <sz val="13"/>
        <color rgb="FF0070C0"/>
        <rFont val="Times New Roman"/>
        <family val="1"/>
        <charset val="204"/>
      </rPr>
      <t>Строк дії програми 3 роки.</t>
    </r>
  </si>
  <si>
    <r>
      <t xml:space="preserve">Пояснення щодо розбіжностей між фактичними та плановими результативними показниками: </t>
    </r>
    <r>
      <rPr>
        <i/>
        <sz val="13"/>
        <color rgb="FF0070C0"/>
        <rFont val="Times New Roman"/>
        <family val="1"/>
        <charset val="204"/>
      </rPr>
      <t>за рахунок економії фактичних витрат при придбанні токен-ключів, оплаті послуг з отримання КЕП</t>
    </r>
  </si>
  <si>
    <r>
      <t>Пояснення щодо розбіжностей між фактичними та плановими результативними показниками:</t>
    </r>
    <r>
      <rPr>
        <i/>
        <sz val="13"/>
        <rFont val="Times New Roman"/>
        <family val="1"/>
        <charset val="204"/>
      </rPr>
      <t xml:space="preserve"> </t>
    </r>
    <r>
      <rPr>
        <i/>
        <sz val="13"/>
        <color rgb="FF0070C0"/>
        <rFont val="Times New Roman"/>
        <family val="1"/>
        <charset val="204"/>
      </rPr>
      <t>залишок плану по загальному фонду.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</si>
</sst>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0.0"/>
  </numFmts>
  <fonts count="24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70C0"/>
      <name val="Times New Roman"/>
      <family val="1"/>
      <charset val="204"/>
    </font>
    <font>
      <i/>
      <sz val="13"/>
      <color rgb="FF0070C0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164" fontId="8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165" fontId="7" fillId="0" borderId="8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2" fillId="0" borderId="8" xfId="2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65" fontId="7" fillId="0" borderId="11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center" vertical="center" wrapText="1"/>
    </xf>
    <xf numFmtId="165" fontId="4" fillId="0" borderId="8" xfId="2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165" fontId="22" fillId="0" borderId="8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0" fontId="23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left" wrapText="1"/>
    </xf>
    <xf numFmtId="0" fontId="12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8"/>
  <sheetViews>
    <sheetView tabSelected="1" zoomScale="96" zoomScaleNormal="96" zoomScaleSheetLayoutView="85" workbookViewId="0">
      <selection activeCell="L3" sqref="L3"/>
    </sheetView>
  </sheetViews>
  <sheetFormatPr defaultColWidth="34" defaultRowHeight="12.75" x14ac:dyDescent="0.2"/>
  <cols>
    <col min="1" max="1" width="5.5703125" style="2" customWidth="1"/>
    <col min="2" max="2" width="34" style="2"/>
    <col min="3" max="3" width="10.7109375" style="2" customWidth="1"/>
    <col min="4" max="6" width="9.42578125" style="2" customWidth="1"/>
    <col min="7" max="7" width="9.28515625" style="2" customWidth="1"/>
    <col min="8" max="10" width="9.42578125" style="2" customWidth="1"/>
    <col min="11" max="11" width="9.28515625" style="2" customWidth="1"/>
    <col min="12" max="16384" width="34" style="2"/>
  </cols>
  <sheetData>
    <row r="1" spans="1:11" x14ac:dyDescent="0.2">
      <c r="H1" s="63" t="s">
        <v>55</v>
      </c>
      <c r="I1" s="63"/>
      <c r="J1" s="63"/>
      <c r="K1" s="63"/>
    </row>
    <row r="2" spans="1:11" ht="29.45" customHeight="1" x14ac:dyDescent="0.2">
      <c r="H2" s="64" t="s">
        <v>56</v>
      </c>
      <c r="I2" s="64"/>
      <c r="J2" s="64"/>
      <c r="K2" s="64"/>
    </row>
    <row r="3" spans="1:11" ht="36.75" customHeight="1" x14ac:dyDescent="0.2">
      <c r="A3" s="65" t="s">
        <v>127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1" ht="17.45" customHeight="1" x14ac:dyDescent="0.2">
      <c r="A4" s="13" t="s">
        <v>57</v>
      </c>
      <c r="B4" s="39">
        <v>1000000</v>
      </c>
      <c r="C4" s="14"/>
      <c r="D4" s="62" t="s">
        <v>117</v>
      </c>
      <c r="E4" s="62"/>
      <c r="F4" s="62"/>
      <c r="G4" s="62"/>
      <c r="H4" s="62"/>
      <c r="I4" s="62"/>
      <c r="J4" s="62"/>
      <c r="K4" s="62"/>
    </row>
    <row r="5" spans="1:11" s="37" customFormat="1" ht="18" customHeight="1" x14ac:dyDescent="0.2">
      <c r="A5" s="5"/>
      <c r="B5" s="5" t="s">
        <v>58</v>
      </c>
      <c r="C5" s="5"/>
      <c r="D5" s="64" t="s">
        <v>59</v>
      </c>
      <c r="E5" s="64"/>
      <c r="F5" s="64"/>
      <c r="G5" s="64"/>
      <c r="H5" s="64"/>
      <c r="I5" s="64"/>
      <c r="J5" s="64"/>
      <c r="K5" s="64"/>
    </row>
    <row r="6" spans="1:11" ht="17.45" customHeight="1" x14ac:dyDescent="0.2">
      <c r="A6" s="13" t="s">
        <v>60</v>
      </c>
      <c r="B6" s="39">
        <v>1010000</v>
      </c>
      <c r="C6" s="14"/>
      <c r="D6" s="62" t="s">
        <v>117</v>
      </c>
      <c r="E6" s="62"/>
      <c r="F6" s="62"/>
      <c r="G6" s="62"/>
      <c r="H6" s="62"/>
      <c r="I6" s="62"/>
      <c r="J6" s="62"/>
      <c r="K6" s="62"/>
    </row>
    <row r="7" spans="1:11" s="37" customFormat="1" ht="18" customHeight="1" x14ac:dyDescent="0.2">
      <c r="B7" s="5" t="s">
        <v>58</v>
      </c>
      <c r="D7" s="64" t="s">
        <v>61</v>
      </c>
      <c r="E7" s="64"/>
      <c r="F7" s="64"/>
      <c r="G7" s="64"/>
      <c r="H7" s="64"/>
      <c r="I7" s="64"/>
      <c r="J7" s="64"/>
      <c r="K7" s="64"/>
    </row>
    <row r="8" spans="1:11" s="13" customFormat="1" ht="39.6" customHeight="1" x14ac:dyDescent="0.2">
      <c r="A8" s="13" t="s">
        <v>62</v>
      </c>
      <c r="B8" s="39">
        <v>1017520</v>
      </c>
      <c r="C8" s="29" t="s">
        <v>128</v>
      </c>
      <c r="D8" s="67" t="s">
        <v>129</v>
      </c>
      <c r="E8" s="67"/>
      <c r="F8" s="67"/>
      <c r="G8" s="67"/>
      <c r="H8" s="67"/>
      <c r="I8" s="67"/>
      <c r="J8" s="67"/>
      <c r="K8" s="67"/>
    </row>
    <row r="9" spans="1:11" s="5" customFormat="1" ht="11.25" x14ac:dyDescent="0.2">
      <c r="A9" s="38"/>
      <c r="B9" s="5" t="s">
        <v>58</v>
      </c>
      <c r="C9" s="5" t="s">
        <v>63</v>
      </c>
    </row>
    <row r="10" spans="1:11" s="1" customFormat="1" ht="76.5" customHeight="1" x14ac:dyDescent="0.2">
      <c r="A10" s="13" t="s">
        <v>64</v>
      </c>
      <c r="B10" s="13" t="s">
        <v>65</v>
      </c>
      <c r="C10" s="68" t="s">
        <v>130</v>
      </c>
      <c r="D10" s="68"/>
      <c r="E10" s="68"/>
      <c r="F10" s="68"/>
      <c r="G10" s="68"/>
      <c r="H10" s="68"/>
      <c r="I10" s="68"/>
      <c r="J10" s="68"/>
      <c r="K10" s="68"/>
    </row>
    <row r="11" spans="1:11" s="1" customFormat="1" ht="16.899999999999999" customHeight="1" x14ac:dyDescent="0.2">
      <c r="A11" s="13" t="s">
        <v>66</v>
      </c>
      <c r="B11" s="69" t="s">
        <v>67</v>
      </c>
      <c r="C11" s="69"/>
      <c r="D11" s="69"/>
      <c r="E11" s="69"/>
      <c r="F11" s="69"/>
      <c r="G11" s="69"/>
      <c r="H11" s="69"/>
      <c r="I11" s="69"/>
      <c r="J11" s="69"/>
      <c r="K11" s="69"/>
    </row>
    <row r="12" spans="1:11" ht="18" customHeight="1" x14ac:dyDescent="0.2">
      <c r="A12" s="70" t="s">
        <v>124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</row>
    <row r="13" spans="1:11" ht="16.899999999999999" customHeight="1" x14ac:dyDescent="0.2">
      <c r="A13" s="61" t="s">
        <v>0</v>
      </c>
      <c r="B13" s="61" t="s">
        <v>1</v>
      </c>
      <c r="C13" s="66" t="s">
        <v>2</v>
      </c>
      <c r="D13" s="66"/>
      <c r="E13" s="66"/>
      <c r="F13" s="66" t="s">
        <v>3</v>
      </c>
      <c r="G13" s="66"/>
      <c r="H13" s="66"/>
      <c r="I13" s="66" t="s">
        <v>4</v>
      </c>
      <c r="J13" s="66"/>
      <c r="K13" s="66"/>
    </row>
    <row r="14" spans="1:11" ht="22.5" x14ac:dyDescent="0.2">
      <c r="A14" s="61"/>
      <c r="B14" s="61"/>
      <c r="C14" s="4" t="s">
        <v>68</v>
      </c>
      <c r="D14" s="4" t="s">
        <v>69</v>
      </c>
      <c r="E14" s="4" t="s">
        <v>70</v>
      </c>
      <c r="F14" s="4" t="s">
        <v>68</v>
      </c>
      <c r="G14" s="4" t="s">
        <v>71</v>
      </c>
      <c r="H14" s="4" t="s">
        <v>70</v>
      </c>
      <c r="I14" s="4" t="s">
        <v>72</v>
      </c>
      <c r="J14" s="4" t="s">
        <v>73</v>
      </c>
      <c r="K14" s="4" t="s">
        <v>70</v>
      </c>
    </row>
    <row r="15" spans="1:11" s="5" customFormat="1" ht="11.25" x14ac:dyDescent="0.2">
      <c r="A15" s="4"/>
      <c r="B15" s="4"/>
      <c r="C15" s="4" t="s">
        <v>74</v>
      </c>
      <c r="D15" s="4" t="s">
        <v>75</v>
      </c>
      <c r="E15" s="4" t="s">
        <v>76</v>
      </c>
      <c r="F15" s="4" t="s">
        <v>77</v>
      </c>
      <c r="G15" s="4" t="s">
        <v>78</v>
      </c>
      <c r="H15" s="4" t="s">
        <v>79</v>
      </c>
      <c r="I15" s="4" t="s">
        <v>80</v>
      </c>
      <c r="J15" s="4" t="s">
        <v>81</v>
      </c>
      <c r="K15" s="4" t="s">
        <v>82</v>
      </c>
    </row>
    <row r="16" spans="1:11" s="3" customFormat="1" ht="15.75" x14ac:dyDescent="0.2">
      <c r="A16" s="11" t="s">
        <v>5</v>
      </c>
      <c r="B16" s="12" t="s">
        <v>110</v>
      </c>
      <c r="C16" s="40">
        <f>SUM(C19:C24)</f>
        <v>101.735</v>
      </c>
      <c r="D16" s="40">
        <f>SUM(D19:D24)</f>
        <v>118.5</v>
      </c>
      <c r="E16" s="40">
        <f>C16+D16</f>
        <v>220.23500000000001</v>
      </c>
      <c r="F16" s="40">
        <f>SUM(F19:F24)</f>
        <v>101.093</v>
      </c>
      <c r="G16" s="40">
        <f>SUM(G19:G24)</f>
        <v>118.49700000000001</v>
      </c>
      <c r="H16" s="40">
        <f>F16+G16</f>
        <v>219.59000000000003</v>
      </c>
      <c r="I16" s="40">
        <f>F16-C16</f>
        <v>-0.64199999999999591</v>
      </c>
      <c r="J16" s="40">
        <f t="shared" ref="J16:K16" si="0">G16-D16</f>
        <v>-2.9999999999859028E-3</v>
      </c>
      <c r="K16" s="40">
        <f t="shared" si="0"/>
        <v>-0.64499999999998181</v>
      </c>
    </row>
    <row r="17" spans="1:11" ht="19.5" customHeight="1" x14ac:dyDescent="0.2">
      <c r="A17" s="70" t="s">
        <v>125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</row>
    <row r="18" spans="1:11" ht="15.75" x14ac:dyDescent="0.2">
      <c r="A18" s="10"/>
      <c r="B18" s="45" t="s">
        <v>6</v>
      </c>
      <c r="C18" s="10"/>
      <c r="D18" s="10"/>
      <c r="E18" s="10"/>
      <c r="F18" s="10"/>
      <c r="G18" s="10"/>
      <c r="H18" s="10"/>
      <c r="I18" s="10"/>
      <c r="J18" s="10"/>
      <c r="K18" s="10"/>
    </row>
    <row r="19" spans="1:11" ht="45" x14ac:dyDescent="0.2">
      <c r="A19" s="8">
        <v>1</v>
      </c>
      <c r="B19" s="58" t="s">
        <v>131</v>
      </c>
      <c r="C19" s="57">
        <v>13.435</v>
      </c>
      <c r="D19" s="40">
        <v>37</v>
      </c>
      <c r="E19" s="40">
        <f t="shared" ref="E19:E24" si="1">C19+D19</f>
        <v>50.435000000000002</v>
      </c>
      <c r="F19" s="40">
        <v>13.321</v>
      </c>
      <c r="G19" s="40">
        <v>37</v>
      </c>
      <c r="H19" s="40">
        <f t="shared" ref="H19:H24" si="2">F19+G19</f>
        <v>50.320999999999998</v>
      </c>
      <c r="I19" s="40">
        <f t="shared" ref="I19:I24" si="3">F19-C19</f>
        <v>-0.11400000000000077</v>
      </c>
      <c r="J19" s="40">
        <f t="shared" ref="J19:J24" si="4">G19-D19</f>
        <v>0</v>
      </c>
      <c r="K19" s="40">
        <f t="shared" ref="K19:K24" si="5">H19-E19</f>
        <v>-0.11400000000000432</v>
      </c>
    </row>
    <row r="20" spans="1:11" ht="30" x14ac:dyDescent="0.2">
      <c r="A20" s="8">
        <v>2</v>
      </c>
      <c r="B20" s="58" t="s">
        <v>132</v>
      </c>
      <c r="C20" s="57">
        <v>6</v>
      </c>
      <c r="D20" s="40">
        <v>32.700000000000003</v>
      </c>
      <c r="E20" s="40">
        <f t="shared" si="1"/>
        <v>38.700000000000003</v>
      </c>
      <c r="F20" s="40">
        <v>5.8040000000000003</v>
      </c>
      <c r="G20" s="40">
        <v>32.697000000000003</v>
      </c>
      <c r="H20" s="40">
        <f t="shared" ref="H20:H23" si="6">F20+G20</f>
        <v>38.501000000000005</v>
      </c>
      <c r="I20" s="40">
        <f t="shared" ref="I20:I23" si="7">F20-C20</f>
        <v>-0.19599999999999973</v>
      </c>
      <c r="J20" s="40">
        <f t="shared" ref="J20:J23" si="8">G20-D20</f>
        <v>-3.0000000000001137E-3</v>
      </c>
      <c r="K20" s="40">
        <f t="shared" ref="K20:K23" si="9">H20-E20</f>
        <v>-0.19899999999999807</v>
      </c>
    </row>
    <row r="21" spans="1:11" ht="45" x14ac:dyDescent="0.2">
      <c r="A21" s="8">
        <v>3</v>
      </c>
      <c r="B21" s="58" t="s">
        <v>133</v>
      </c>
      <c r="C21" s="57">
        <v>5.9</v>
      </c>
      <c r="D21" s="40">
        <v>32.200000000000003</v>
      </c>
      <c r="E21" s="40">
        <f t="shared" si="1"/>
        <v>38.1</v>
      </c>
      <c r="F21" s="40">
        <v>5.8040000000000003</v>
      </c>
      <c r="G21" s="40">
        <v>32.200000000000003</v>
      </c>
      <c r="H21" s="40">
        <f t="shared" si="6"/>
        <v>38.004000000000005</v>
      </c>
      <c r="I21" s="40">
        <f t="shared" si="7"/>
        <v>-9.6000000000000085E-2</v>
      </c>
      <c r="J21" s="40">
        <f t="shared" si="8"/>
        <v>0</v>
      </c>
      <c r="K21" s="40">
        <f t="shared" si="9"/>
        <v>-9.5999999999996533E-2</v>
      </c>
    </row>
    <row r="22" spans="1:11" ht="30" x14ac:dyDescent="0.2">
      <c r="A22" s="8">
        <v>4</v>
      </c>
      <c r="B22" s="58" t="s">
        <v>134</v>
      </c>
      <c r="C22" s="57">
        <v>5.9</v>
      </c>
      <c r="D22" s="40"/>
      <c r="E22" s="40">
        <f t="shared" si="1"/>
        <v>5.9</v>
      </c>
      <c r="F22" s="40">
        <v>5.8040000000000003</v>
      </c>
      <c r="G22" s="40">
        <v>0</v>
      </c>
      <c r="H22" s="40">
        <f t="shared" si="6"/>
        <v>5.8040000000000003</v>
      </c>
      <c r="I22" s="40">
        <f t="shared" si="7"/>
        <v>-9.6000000000000085E-2</v>
      </c>
      <c r="J22" s="40">
        <f t="shared" si="8"/>
        <v>0</v>
      </c>
      <c r="K22" s="40">
        <f t="shared" si="9"/>
        <v>-9.6000000000000085E-2</v>
      </c>
    </row>
    <row r="23" spans="1:11" ht="31.5" customHeight="1" x14ac:dyDescent="0.2">
      <c r="A23" s="8">
        <v>5</v>
      </c>
      <c r="B23" s="58" t="s">
        <v>135</v>
      </c>
      <c r="C23" s="57">
        <v>12.7</v>
      </c>
      <c r="D23" s="40">
        <v>16.600000000000001</v>
      </c>
      <c r="E23" s="40">
        <f t="shared" si="1"/>
        <v>29.3</v>
      </c>
      <c r="F23" s="40">
        <v>12.634</v>
      </c>
      <c r="G23" s="40">
        <v>16.600000000000001</v>
      </c>
      <c r="H23" s="40">
        <f t="shared" si="6"/>
        <v>29.234000000000002</v>
      </c>
      <c r="I23" s="40">
        <f t="shared" si="7"/>
        <v>-6.5999999999998948E-2</v>
      </c>
      <c r="J23" s="40">
        <f t="shared" si="8"/>
        <v>0</v>
      </c>
      <c r="K23" s="40">
        <f t="shared" si="9"/>
        <v>-6.5999999999998948E-2</v>
      </c>
    </row>
    <row r="24" spans="1:11" ht="45" x14ac:dyDescent="0.2">
      <c r="A24" s="8">
        <v>6</v>
      </c>
      <c r="B24" s="58" t="s">
        <v>136</v>
      </c>
      <c r="C24" s="57">
        <v>57.8</v>
      </c>
      <c r="D24" s="40">
        <v>0</v>
      </c>
      <c r="E24" s="40">
        <f t="shared" si="1"/>
        <v>57.8</v>
      </c>
      <c r="F24" s="40">
        <v>57.725999999999999</v>
      </c>
      <c r="G24" s="40">
        <v>0</v>
      </c>
      <c r="H24" s="40">
        <f t="shared" si="2"/>
        <v>57.725999999999999</v>
      </c>
      <c r="I24" s="40">
        <f t="shared" si="3"/>
        <v>-7.3999999999998067E-2</v>
      </c>
      <c r="J24" s="40">
        <f t="shared" si="4"/>
        <v>0</v>
      </c>
      <c r="K24" s="40">
        <f t="shared" si="5"/>
        <v>-7.3999999999998067E-2</v>
      </c>
    </row>
    <row r="25" spans="1:11" ht="21.6" customHeight="1" x14ac:dyDescent="0.2">
      <c r="A25" s="70" t="s">
        <v>122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</row>
    <row r="26" spans="1:11" ht="36" x14ac:dyDescent="0.2">
      <c r="A26" s="10" t="s">
        <v>7</v>
      </c>
      <c r="B26" s="10" t="s">
        <v>8</v>
      </c>
      <c r="C26" s="6" t="s">
        <v>83</v>
      </c>
      <c r="D26" s="6" t="s">
        <v>84</v>
      </c>
      <c r="E26" s="6" t="s">
        <v>85</v>
      </c>
    </row>
    <row r="27" spans="1:11" ht="15" x14ac:dyDescent="0.2">
      <c r="A27" s="10" t="s">
        <v>5</v>
      </c>
      <c r="B27" s="10" t="s">
        <v>10</v>
      </c>
      <c r="C27" s="10" t="s">
        <v>11</v>
      </c>
      <c r="D27" s="15">
        <f>D29+D30</f>
        <v>0</v>
      </c>
      <c r="E27" s="10" t="s">
        <v>11</v>
      </c>
    </row>
    <row r="28" spans="1:11" ht="15" x14ac:dyDescent="0.2">
      <c r="A28" s="10"/>
      <c r="B28" s="10" t="s">
        <v>12</v>
      </c>
      <c r="C28" s="10"/>
      <c r="D28" s="15"/>
      <c r="E28" s="10"/>
    </row>
    <row r="29" spans="1:11" ht="15" x14ac:dyDescent="0.2">
      <c r="A29" s="10" t="s">
        <v>13</v>
      </c>
      <c r="B29" s="10" t="s">
        <v>14</v>
      </c>
      <c r="C29" s="10" t="s">
        <v>11</v>
      </c>
      <c r="D29" s="15"/>
      <c r="E29" s="10" t="s">
        <v>11</v>
      </c>
    </row>
    <row r="30" spans="1:11" ht="15" x14ac:dyDescent="0.2">
      <c r="A30" s="10" t="s">
        <v>15</v>
      </c>
      <c r="B30" s="10" t="s">
        <v>16</v>
      </c>
      <c r="C30" s="10" t="s">
        <v>11</v>
      </c>
      <c r="D30" s="15"/>
      <c r="E30" s="10" t="s">
        <v>11</v>
      </c>
    </row>
    <row r="31" spans="1:11" ht="50.25" customHeight="1" x14ac:dyDescent="0.2">
      <c r="A31" s="72" t="s">
        <v>137</v>
      </c>
      <c r="B31" s="61"/>
      <c r="C31" s="61"/>
      <c r="D31" s="61"/>
      <c r="E31" s="61"/>
    </row>
    <row r="32" spans="1:11" ht="15.75" x14ac:dyDescent="0.2">
      <c r="A32" s="10" t="s">
        <v>17</v>
      </c>
      <c r="B32" s="10" t="s">
        <v>18</v>
      </c>
      <c r="C32" s="40">
        <f>C34+C37</f>
        <v>118.5</v>
      </c>
      <c r="D32" s="40">
        <f>D34+D37</f>
        <v>118.497</v>
      </c>
      <c r="E32" s="40">
        <f t="shared" ref="E32" si="10">SUM(E34:E37)</f>
        <v>3.0000000000001137E-3</v>
      </c>
    </row>
    <row r="33" spans="1:11" ht="15.75" x14ac:dyDescent="0.2">
      <c r="A33" s="10"/>
      <c r="B33" s="10" t="s">
        <v>12</v>
      </c>
      <c r="C33" s="40"/>
      <c r="D33" s="40"/>
      <c r="E33" s="40"/>
    </row>
    <row r="34" spans="1:11" ht="15.75" x14ac:dyDescent="0.2">
      <c r="A34" s="10" t="s">
        <v>19</v>
      </c>
      <c r="B34" s="10" t="s">
        <v>14</v>
      </c>
      <c r="C34" s="40"/>
      <c r="D34" s="40"/>
      <c r="E34" s="40">
        <f>C34-D34</f>
        <v>0</v>
      </c>
    </row>
    <row r="35" spans="1:11" ht="15.75" x14ac:dyDescent="0.2">
      <c r="A35" s="10" t="s">
        <v>20</v>
      </c>
      <c r="B35" s="10" t="s">
        <v>21</v>
      </c>
      <c r="C35" s="40"/>
      <c r="D35" s="40"/>
      <c r="E35" s="40">
        <f t="shared" ref="E35:E37" si="11">C35-D35</f>
        <v>0</v>
      </c>
    </row>
    <row r="36" spans="1:11" ht="15.75" x14ac:dyDescent="0.2">
      <c r="A36" s="10" t="s">
        <v>22</v>
      </c>
      <c r="B36" s="10" t="s">
        <v>23</v>
      </c>
      <c r="C36" s="40"/>
      <c r="D36" s="40"/>
      <c r="E36" s="40">
        <f t="shared" si="11"/>
        <v>0</v>
      </c>
    </row>
    <row r="37" spans="1:11" ht="15.75" x14ac:dyDescent="0.2">
      <c r="A37" s="10" t="s">
        <v>24</v>
      </c>
      <c r="B37" s="10" t="s">
        <v>25</v>
      </c>
      <c r="C37" s="40">
        <v>118.5</v>
      </c>
      <c r="D37" s="40">
        <v>118.497</v>
      </c>
      <c r="E37" s="40">
        <f t="shared" si="11"/>
        <v>3.0000000000001137E-3</v>
      </c>
    </row>
    <row r="38" spans="1:11" x14ac:dyDescent="0.2">
      <c r="A38" s="61" t="s">
        <v>26</v>
      </c>
      <c r="B38" s="61"/>
      <c r="C38" s="61"/>
      <c r="D38" s="61"/>
      <c r="E38" s="61"/>
    </row>
    <row r="39" spans="1:11" ht="15.75" x14ac:dyDescent="0.2">
      <c r="A39" s="10" t="s">
        <v>27</v>
      </c>
      <c r="B39" s="10" t="s">
        <v>28</v>
      </c>
      <c r="C39" s="10" t="s">
        <v>11</v>
      </c>
      <c r="D39" s="56">
        <f>D41+D42</f>
        <v>0</v>
      </c>
      <c r="E39" s="16" t="s">
        <v>11</v>
      </c>
    </row>
    <row r="40" spans="1:11" ht="15.75" x14ac:dyDescent="0.2">
      <c r="A40" s="10"/>
      <c r="B40" s="10" t="s">
        <v>12</v>
      </c>
      <c r="C40" s="10"/>
      <c r="D40" s="56"/>
      <c r="E40" s="16"/>
    </row>
    <row r="41" spans="1:11" ht="15.75" x14ac:dyDescent="0.2">
      <c r="A41" s="10" t="s">
        <v>29</v>
      </c>
      <c r="B41" s="10" t="s">
        <v>14</v>
      </c>
      <c r="C41" s="10" t="s">
        <v>11</v>
      </c>
      <c r="D41" s="56">
        <v>0</v>
      </c>
      <c r="E41" s="16" t="s">
        <v>11</v>
      </c>
    </row>
    <row r="42" spans="1:11" ht="15.75" x14ac:dyDescent="0.2">
      <c r="A42" s="10" t="s">
        <v>30</v>
      </c>
      <c r="B42" s="10" t="s">
        <v>25</v>
      </c>
      <c r="C42" s="10" t="s">
        <v>11</v>
      </c>
      <c r="D42" s="56">
        <v>0</v>
      </c>
      <c r="E42" s="16" t="s">
        <v>11</v>
      </c>
    </row>
    <row r="44" spans="1:11" ht="16.149999999999999" customHeight="1" x14ac:dyDescent="0.2">
      <c r="A44" s="70" t="s">
        <v>86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</row>
    <row r="45" spans="1:11" hidden="1" x14ac:dyDescent="0.2"/>
    <row r="46" spans="1:11" x14ac:dyDescent="0.2">
      <c r="A46" s="61" t="s">
        <v>7</v>
      </c>
      <c r="B46" s="61" t="s">
        <v>8</v>
      </c>
      <c r="C46" s="61" t="s">
        <v>31</v>
      </c>
      <c r="D46" s="61"/>
      <c r="E46" s="61"/>
      <c r="F46" s="61" t="s">
        <v>32</v>
      </c>
      <c r="G46" s="61"/>
      <c r="H46" s="61"/>
      <c r="I46" s="61" t="s">
        <v>9</v>
      </c>
      <c r="J46" s="61"/>
      <c r="K46" s="61"/>
    </row>
    <row r="47" spans="1:11" ht="22.9" customHeight="1" x14ac:dyDescent="0.2">
      <c r="A47" s="61"/>
      <c r="B47" s="61"/>
      <c r="C47" s="4" t="s">
        <v>107</v>
      </c>
      <c r="D47" s="4" t="s">
        <v>106</v>
      </c>
      <c r="E47" s="4" t="s">
        <v>70</v>
      </c>
      <c r="F47" s="4" t="s">
        <v>108</v>
      </c>
      <c r="G47" s="4" t="s">
        <v>106</v>
      </c>
      <c r="H47" s="4" t="s">
        <v>70</v>
      </c>
      <c r="I47" s="4" t="s">
        <v>108</v>
      </c>
      <c r="J47" s="4" t="s">
        <v>109</v>
      </c>
      <c r="K47" s="4" t="s">
        <v>70</v>
      </c>
    </row>
    <row r="48" spans="1:11" s="7" customFormat="1" ht="14.25" x14ac:dyDescent="0.2">
      <c r="A48" s="20" t="s">
        <v>87</v>
      </c>
      <c r="B48" s="18" t="s">
        <v>88</v>
      </c>
      <c r="C48" s="75"/>
      <c r="D48" s="75"/>
      <c r="E48" s="75"/>
      <c r="F48" s="75"/>
      <c r="G48" s="75"/>
      <c r="H48" s="75"/>
      <c r="I48" s="75"/>
      <c r="J48" s="75"/>
      <c r="K48" s="75"/>
    </row>
    <row r="49" spans="1:11" s="7" customFormat="1" ht="45" x14ac:dyDescent="0.2">
      <c r="A49" s="17"/>
      <c r="B49" s="48" t="s">
        <v>138</v>
      </c>
      <c r="C49" s="55">
        <v>101.735</v>
      </c>
      <c r="D49" s="55">
        <v>118.5</v>
      </c>
      <c r="E49" s="52">
        <f>C49+D49</f>
        <v>220.23500000000001</v>
      </c>
      <c r="F49" s="52">
        <v>101.092</v>
      </c>
      <c r="G49" s="55">
        <v>118.497</v>
      </c>
      <c r="H49" s="52">
        <f>F49+G49</f>
        <v>219.589</v>
      </c>
      <c r="I49" s="52">
        <f>F49-C49</f>
        <v>-0.64300000000000068</v>
      </c>
      <c r="J49" s="52">
        <f t="shared" ref="J49:K49" si="12">G49-D49</f>
        <v>-3.0000000000001137E-3</v>
      </c>
      <c r="K49" s="52">
        <f t="shared" si="12"/>
        <v>-0.64600000000001501</v>
      </c>
    </row>
    <row r="50" spans="1:11" s="7" customFormat="1" hidden="1" x14ac:dyDescent="0.2">
      <c r="A50" s="17"/>
      <c r="B50" s="32"/>
      <c r="C50" s="35"/>
      <c r="D50" s="35"/>
      <c r="E50" s="28">
        <f t="shared" ref="E50" si="13">C50+D50</f>
        <v>0</v>
      </c>
      <c r="F50" s="28"/>
      <c r="G50" s="35"/>
      <c r="H50" s="28">
        <f t="shared" ref="H50" si="14">F50+G50</f>
        <v>0</v>
      </c>
      <c r="I50" s="28">
        <f t="shared" ref="I50" si="15">F50-C50</f>
        <v>0</v>
      </c>
      <c r="J50" s="28">
        <f t="shared" ref="J50" si="16">G50-D50</f>
        <v>0</v>
      </c>
      <c r="K50" s="28">
        <f t="shared" ref="K50" si="17">H50-E50</f>
        <v>0</v>
      </c>
    </row>
    <row r="51" spans="1:11" ht="39.75" customHeight="1" x14ac:dyDescent="0.2">
      <c r="A51" s="76" t="s">
        <v>158</v>
      </c>
      <c r="B51" s="77"/>
      <c r="C51" s="76"/>
      <c r="D51" s="76"/>
      <c r="E51" s="76"/>
      <c r="F51" s="76"/>
      <c r="G51" s="76"/>
      <c r="H51" s="76"/>
      <c r="I51" s="76"/>
      <c r="J51" s="76"/>
      <c r="K51" s="76"/>
    </row>
    <row r="52" spans="1:11" s="7" customFormat="1" ht="14.25" x14ac:dyDescent="0.2">
      <c r="A52" s="20" t="s">
        <v>89</v>
      </c>
      <c r="B52" s="18" t="s">
        <v>90</v>
      </c>
      <c r="C52" s="75"/>
      <c r="D52" s="75"/>
      <c r="E52" s="75"/>
      <c r="F52" s="75"/>
      <c r="G52" s="75"/>
      <c r="H52" s="75"/>
      <c r="I52" s="75"/>
      <c r="J52" s="75"/>
      <c r="K52" s="75"/>
    </row>
    <row r="53" spans="1:11" ht="45" x14ac:dyDescent="0.25">
      <c r="A53" s="19"/>
      <c r="B53" s="59" t="s">
        <v>139</v>
      </c>
      <c r="C53" s="54"/>
      <c r="D53" s="51">
        <v>7</v>
      </c>
      <c r="E53" s="51">
        <f>C53+D53</f>
        <v>7</v>
      </c>
      <c r="F53" s="51"/>
      <c r="G53" s="51">
        <v>7</v>
      </c>
      <c r="H53" s="51">
        <f>F53+G53</f>
        <v>7</v>
      </c>
      <c r="I53" s="51">
        <f t="shared" ref="I53:I55" si="18">F53-C53</f>
        <v>0</v>
      </c>
      <c r="J53" s="51">
        <f t="shared" ref="J53:J55" si="19">G53-D53</f>
        <v>0</v>
      </c>
      <c r="K53" s="51">
        <f t="shared" ref="K53:K55" si="20">H53-E53</f>
        <v>0</v>
      </c>
    </row>
    <row r="54" spans="1:11" ht="46.5" customHeight="1" x14ac:dyDescent="0.25">
      <c r="A54" s="19"/>
      <c r="B54" s="59" t="s">
        <v>140</v>
      </c>
      <c r="C54" s="54">
        <v>26</v>
      </c>
      <c r="D54" s="51"/>
      <c r="E54" s="51">
        <f>C54+D54</f>
        <v>26</v>
      </c>
      <c r="F54" s="51">
        <v>26</v>
      </c>
      <c r="G54" s="51"/>
      <c r="H54" s="51">
        <f>F54+G54</f>
        <v>26</v>
      </c>
      <c r="I54" s="51">
        <f t="shared" ref="I54" si="21">F54-C54</f>
        <v>0</v>
      </c>
      <c r="J54" s="51">
        <f t="shared" ref="J54" si="22">G54-D54</f>
        <v>0</v>
      </c>
      <c r="K54" s="51">
        <f t="shared" ref="K54" si="23">H54-E54</f>
        <v>0</v>
      </c>
    </row>
    <row r="55" spans="1:11" ht="31.5" customHeight="1" x14ac:dyDescent="0.25">
      <c r="A55" s="19"/>
      <c r="B55" s="59" t="s">
        <v>141</v>
      </c>
      <c r="C55" s="54">
        <v>45</v>
      </c>
      <c r="D55" s="51"/>
      <c r="E55" s="51">
        <f>C55+D55</f>
        <v>45</v>
      </c>
      <c r="F55" s="51">
        <v>45</v>
      </c>
      <c r="G55" s="51"/>
      <c r="H55" s="51">
        <f>F55+G55</f>
        <v>45</v>
      </c>
      <c r="I55" s="51">
        <f t="shared" si="18"/>
        <v>0</v>
      </c>
      <c r="J55" s="51">
        <f t="shared" si="19"/>
        <v>0</v>
      </c>
      <c r="K55" s="51">
        <f t="shared" si="20"/>
        <v>0</v>
      </c>
    </row>
    <row r="56" spans="1:11" ht="15" customHeight="1" x14ac:dyDescent="0.2">
      <c r="A56" s="72" t="s">
        <v>123</v>
      </c>
      <c r="B56" s="78"/>
      <c r="C56" s="61"/>
      <c r="D56" s="61"/>
      <c r="E56" s="61"/>
      <c r="F56" s="61"/>
      <c r="G56" s="61"/>
      <c r="H56" s="61"/>
      <c r="I56" s="61"/>
      <c r="J56" s="61"/>
      <c r="K56" s="61"/>
    </row>
    <row r="57" spans="1:11" s="7" customFormat="1" ht="14.25" x14ac:dyDescent="0.2">
      <c r="A57" s="20" t="s">
        <v>91</v>
      </c>
      <c r="B57" s="20" t="s">
        <v>92</v>
      </c>
      <c r="C57" s="75"/>
      <c r="D57" s="75"/>
      <c r="E57" s="75"/>
      <c r="F57" s="75"/>
      <c r="G57" s="75"/>
      <c r="H57" s="75"/>
      <c r="I57" s="75"/>
      <c r="J57" s="75"/>
      <c r="K57" s="75"/>
    </row>
    <row r="58" spans="1:11" s="7" customFormat="1" ht="45" x14ac:dyDescent="0.2">
      <c r="A58" s="27"/>
      <c r="B58" s="58" t="s">
        <v>142</v>
      </c>
      <c r="C58" s="55"/>
      <c r="D58" s="52">
        <v>16.928999999999998</v>
      </c>
      <c r="E58" s="52">
        <f t="shared" ref="E58:E59" si="24">C58+D58</f>
        <v>16.928999999999998</v>
      </c>
      <c r="F58" s="52"/>
      <c r="G58" s="52">
        <v>16.928000000000001</v>
      </c>
      <c r="H58" s="52">
        <f t="shared" ref="H58:H59" si="25">F58+G58</f>
        <v>16.928000000000001</v>
      </c>
      <c r="I58" s="52">
        <f t="shared" ref="I58" si="26">F58-C58</f>
        <v>0</v>
      </c>
      <c r="J58" s="52">
        <f t="shared" ref="J58" si="27">G58-D58</f>
        <v>-9.9999999999766942E-4</v>
      </c>
      <c r="K58" s="52">
        <f t="shared" ref="K58" si="28">I58+J58</f>
        <v>-9.9999999999766942E-4</v>
      </c>
    </row>
    <row r="59" spans="1:11" s="7" customFormat="1" ht="60" x14ac:dyDescent="0.2">
      <c r="A59" s="42"/>
      <c r="B59" s="58" t="s">
        <v>143</v>
      </c>
      <c r="C59" s="55">
        <v>0.7</v>
      </c>
      <c r="D59" s="52"/>
      <c r="E59" s="52">
        <f t="shared" si="24"/>
        <v>0.7</v>
      </c>
      <c r="F59" s="52">
        <v>0.69499999999999995</v>
      </c>
      <c r="G59" s="52"/>
      <c r="H59" s="52">
        <f t="shared" si="25"/>
        <v>0.69499999999999995</v>
      </c>
      <c r="I59" s="52">
        <f t="shared" ref="I59" si="29">F59-C59</f>
        <v>-5.0000000000000044E-3</v>
      </c>
      <c r="J59" s="52">
        <f t="shared" ref="J59" si="30">G59-D59</f>
        <v>0</v>
      </c>
      <c r="K59" s="52">
        <f t="shared" ref="K59" si="31">I59+J59</f>
        <v>-5.0000000000000044E-3</v>
      </c>
    </row>
    <row r="60" spans="1:11" ht="30" customHeight="1" x14ac:dyDescent="0.2">
      <c r="A60" s="22"/>
      <c r="B60" s="58" t="s">
        <v>144</v>
      </c>
      <c r="C60" s="55">
        <v>1.9</v>
      </c>
      <c r="D60" s="52"/>
      <c r="E60" s="52">
        <f t="shared" ref="E60" si="32">C60+D60</f>
        <v>1.9</v>
      </c>
      <c r="F60" s="52">
        <v>1.8</v>
      </c>
      <c r="G60" s="52"/>
      <c r="H60" s="52">
        <f t="shared" ref="H60" si="33">F60+G60</f>
        <v>1.8</v>
      </c>
      <c r="I60" s="52">
        <f t="shared" ref="I60:J60" si="34">F60-C60</f>
        <v>-9.9999999999999867E-2</v>
      </c>
      <c r="J60" s="52">
        <f t="shared" si="34"/>
        <v>0</v>
      </c>
      <c r="K60" s="52">
        <f t="shared" ref="K60" si="35">I60+J60</f>
        <v>-9.9999999999999867E-2</v>
      </c>
    </row>
    <row r="61" spans="1:11" ht="40.5" customHeight="1" x14ac:dyDescent="0.2">
      <c r="A61" s="76" t="s">
        <v>157</v>
      </c>
      <c r="B61" s="79"/>
      <c r="C61" s="80"/>
      <c r="D61" s="80"/>
      <c r="E61" s="80"/>
      <c r="F61" s="80"/>
      <c r="G61" s="80"/>
      <c r="H61" s="80"/>
      <c r="I61" s="80"/>
      <c r="J61" s="80"/>
      <c r="K61" s="80"/>
    </row>
    <row r="62" spans="1:11" ht="17.45" customHeight="1" x14ac:dyDescent="0.2">
      <c r="A62" s="20">
        <v>4</v>
      </c>
      <c r="B62" s="21" t="s">
        <v>115</v>
      </c>
      <c r="C62" s="75"/>
      <c r="D62" s="75"/>
      <c r="E62" s="75"/>
      <c r="F62" s="75"/>
      <c r="G62" s="75"/>
      <c r="H62" s="75"/>
      <c r="I62" s="75"/>
      <c r="J62" s="75"/>
      <c r="K62" s="75"/>
    </row>
    <row r="63" spans="1:11" ht="53.25" customHeight="1" x14ac:dyDescent="0.2">
      <c r="A63" s="27"/>
      <c r="B63" s="48" t="s">
        <v>145</v>
      </c>
      <c r="C63" s="51"/>
      <c r="D63" s="51"/>
      <c r="E63" s="51">
        <f t="shared" ref="E63:E64" si="36">C63+D63</f>
        <v>0</v>
      </c>
      <c r="F63" s="51"/>
      <c r="G63" s="51"/>
      <c r="H63" s="51">
        <f t="shared" ref="H63:H64" si="37">F63+G63</f>
        <v>0</v>
      </c>
      <c r="I63" s="51">
        <f t="shared" ref="I63:I64" si="38">F63-C63</f>
        <v>0</v>
      </c>
      <c r="J63" s="51">
        <f t="shared" ref="J63:J64" si="39">G63-D63</f>
        <v>0</v>
      </c>
      <c r="K63" s="51">
        <f t="shared" ref="K63:K64" si="40">H63-E63</f>
        <v>0</v>
      </c>
    </row>
    <row r="64" spans="1:11" ht="15.75" hidden="1" x14ac:dyDescent="0.2">
      <c r="A64" s="27"/>
      <c r="B64" s="30"/>
      <c r="C64" s="26"/>
      <c r="D64" s="26"/>
      <c r="E64" s="26">
        <f t="shared" si="36"/>
        <v>0</v>
      </c>
      <c r="F64" s="26"/>
      <c r="G64" s="26"/>
      <c r="H64" s="26">
        <f t="shared" si="37"/>
        <v>0</v>
      </c>
      <c r="I64" s="26">
        <f t="shared" si="38"/>
        <v>0</v>
      </c>
      <c r="J64" s="26">
        <f t="shared" si="39"/>
        <v>0</v>
      </c>
      <c r="K64" s="26">
        <f t="shared" si="40"/>
        <v>0</v>
      </c>
    </row>
    <row r="65" spans="1:11" ht="23.45" customHeight="1" x14ac:dyDescent="0.2">
      <c r="A65" s="60" t="s">
        <v>118</v>
      </c>
      <c r="B65" s="61"/>
      <c r="C65" s="61"/>
      <c r="D65" s="61"/>
      <c r="E65" s="61"/>
      <c r="F65" s="61"/>
      <c r="G65" s="61"/>
      <c r="H65" s="61"/>
      <c r="I65" s="61"/>
      <c r="J65" s="61"/>
      <c r="K65" s="61"/>
    </row>
    <row r="66" spans="1:11" ht="33" customHeight="1" x14ac:dyDescent="0.2">
      <c r="A66" s="73" t="s">
        <v>119</v>
      </c>
      <c r="B66" s="74"/>
      <c r="C66" s="74"/>
      <c r="D66" s="74"/>
      <c r="E66" s="74"/>
      <c r="F66" s="74"/>
      <c r="G66" s="74"/>
      <c r="H66" s="74"/>
      <c r="I66" s="74"/>
      <c r="J66" s="74"/>
      <c r="K66" s="74"/>
    </row>
    <row r="67" spans="1:11" ht="26.25" customHeight="1" x14ac:dyDescent="0.2">
      <c r="A67" s="81" t="s">
        <v>112</v>
      </c>
      <c r="B67" s="81"/>
      <c r="C67" s="81"/>
      <c r="D67" s="81"/>
      <c r="E67" s="81"/>
      <c r="F67" s="81"/>
      <c r="G67" s="81"/>
      <c r="H67" s="81"/>
      <c r="I67" s="81"/>
      <c r="J67" s="81"/>
      <c r="K67" s="81"/>
    </row>
    <row r="68" spans="1:11" ht="18" customHeight="1" x14ac:dyDescent="0.2">
      <c r="A68" s="82" t="s">
        <v>93</v>
      </c>
      <c r="B68" s="82"/>
      <c r="C68" s="82"/>
      <c r="D68" s="82"/>
      <c r="E68" s="82"/>
      <c r="F68" s="82"/>
      <c r="G68" s="82"/>
      <c r="H68" s="82"/>
      <c r="I68" s="82"/>
      <c r="J68" s="82"/>
      <c r="K68" s="82"/>
    </row>
    <row r="69" spans="1:11" ht="18" customHeight="1" x14ac:dyDescent="0.2">
      <c r="A69" s="83" t="s">
        <v>116</v>
      </c>
      <c r="B69" s="83"/>
      <c r="C69" s="83"/>
      <c r="D69" s="83"/>
      <c r="E69" s="83"/>
      <c r="F69" s="83"/>
      <c r="G69" s="83"/>
      <c r="H69" s="83"/>
      <c r="I69" s="83"/>
      <c r="J69" s="83"/>
      <c r="K69" s="83"/>
    </row>
    <row r="70" spans="1:11" ht="17.45" customHeight="1" x14ac:dyDescent="0.2">
      <c r="A70" s="84" t="s">
        <v>120</v>
      </c>
      <c r="B70" s="85"/>
      <c r="C70" s="85"/>
      <c r="D70" s="85"/>
      <c r="E70" s="85"/>
      <c r="F70" s="85"/>
      <c r="G70" s="85"/>
      <c r="H70" s="85"/>
      <c r="I70" s="85"/>
      <c r="J70" s="85"/>
      <c r="K70" s="85"/>
    </row>
    <row r="71" spans="1:11" ht="28.15" customHeight="1" x14ac:dyDescent="0.2">
      <c r="A71" s="61" t="s">
        <v>7</v>
      </c>
      <c r="B71" s="61" t="s">
        <v>8</v>
      </c>
      <c r="C71" s="66" t="s">
        <v>36</v>
      </c>
      <c r="D71" s="66"/>
      <c r="E71" s="66"/>
      <c r="F71" s="66" t="s">
        <v>37</v>
      </c>
      <c r="G71" s="66"/>
      <c r="H71" s="66"/>
      <c r="I71" s="86" t="s">
        <v>94</v>
      </c>
      <c r="J71" s="66"/>
      <c r="K71" s="66"/>
    </row>
    <row r="72" spans="1:11" s="5" customFormat="1" ht="20.45" customHeight="1" x14ac:dyDescent="0.2">
      <c r="A72" s="61"/>
      <c r="B72" s="61"/>
      <c r="C72" s="4" t="s">
        <v>68</v>
      </c>
      <c r="D72" s="4" t="s">
        <v>69</v>
      </c>
      <c r="E72" s="4" t="s">
        <v>70</v>
      </c>
      <c r="F72" s="4" t="s">
        <v>68</v>
      </c>
      <c r="G72" s="4" t="s">
        <v>69</v>
      </c>
      <c r="H72" s="4" t="s">
        <v>70</v>
      </c>
      <c r="I72" s="4" t="s">
        <v>68</v>
      </c>
      <c r="J72" s="4" t="s">
        <v>69</v>
      </c>
      <c r="K72" s="4" t="s">
        <v>70</v>
      </c>
    </row>
    <row r="73" spans="1:11" ht="26.25" customHeight="1" x14ac:dyDescent="0.2">
      <c r="A73" s="22"/>
      <c r="B73" s="22" t="s">
        <v>38</v>
      </c>
      <c r="C73" s="53">
        <f>SUM(C77:C82)</f>
        <v>0</v>
      </c>
      <c r="D73" s="53">
        <f>SUM(D77:D82)</f>
        <v>0</v>
      </c>
      <c r="E73" s="53">
        <f>C73+D73</f>
        <v>0</v>
      </c>
      <c r="F73" s="53">
        <f>SUM(F77:F82)</f>
        <v>101.09200000000001</v>
      </c>
      <c r="G73" s="53">
        <f>SUM(G77:G82)</f>
        <v>118.49700000000001</v>
      </c>
      <c r="H73" s="53">
        <f>F73+G73</f>
        <v>219.58900000000003</v>
      </c>
      <c r="I73" s="53" t="s">
        <v>146</v>
      </c>
      <c r="J73" s="53" t="s">
        <v>146</v>
      </c>
      <c r="K73" s="53" t="s">
        <v>146</v>
      </c>
    </row>
    <row r="74" spans="1:11" ht="28.9" customHeight="1" x14ac:dyDescent="0.2">
      <c r="A74" s="87" t="s">
        <v>95</v>
      </c>
      <c r="B74" s="87"/>
      <c r="C74" s="87"/>
      <c r="D74" s="87"/>
      <c r="E74" s="87"/>
      <c r="F74" s="87"/>
      <c r="G74" s="87"/>
      <c r="H74" s="87"/>
      <c r="I74" s="87"/>
      <c r="J74" s="87"/>
      <c r="K74" s="87"/>
    </row>
    <row r="75" spans="1:11" ht="43.5" customHeight="1" x14ac:dyDescent="0.2">
      <c r="A75" s="88" t="s">
        <v>147</v>
      </c>
      <c r="B75" s="88"/>
      <c r="C75" s="88"/>
      <c r="D75" s="88"/>
      <c r="E75" s="88"/>
      <c r="F75" s="88"/>
      <c r="G75" s="88"/>
      <c r="H75" s="88"/>
      <c r="I75" s="88"/>
      <c r="J75" s="88"/>
      <c r="K75" s="88"/>
    </row>
    <row r="76" spans="1:11" ht="15" x14ac:dyDescent="0.2">
      <c r="A76" s="22"/>
      <c r="B76" s="46" t="s">
        <v>12</v>
      </c>
      <c r="C76" s="22"/>
      <c r="D76" s="22"/>
      <c r="E76" s="22"/>
      <c r="F76" s="8"/>
      <c r="G76" s="8"/>
      <c r="H76" s="8"/>
      <c r="I76" s="31"/>
      <c r="J76" s="31"/>
      <c r="K76" s="31"/>
    </row>
    <row r="77" spans="1:11" ht="45" x14ac:dyDescent="0.2">
      <c r="A77" s="25"/>
      <c r="B77" s="58" t="s">
        <v>131</v>
      </c>
      <c r="C77" s="55"/>
      <c r="D77" s="52"/>
      <c r="E77" s="53">
        <f t="shared" ref="E77:E82" si="41">C77+D77</f>
        <v>0</v>
      </c>
      <c r="F77" s="52">
        <v>13.32</v>
      </c>
      <c r="G77" s="52">
        <v>37</v>
      </c>
      <c r="H77" s="53">
        <f t="shared" ref="H77:H82" si="42">F77+G77</f>
        <v>50.32</v>
      </c>
      <c r="I77" s="53" t="s">
        <v>146</v>
      </c>
      <c r="J77" s="53" t="s">
        <v>146</v>
      </c>
      <c r="K77" s="53" t="s">
        <v>146</v>
      </c>
    </row>
    <row r="78" spans="1:11" ht="30" x14ac:dyDescent="0.2">
      <c r="A78" s="41"/>
      <c r="B78" s="58" t="s">
        <v>132</v>
      </c>
      <c r="C78" s="55"/>
      <c r="D78" s="52"/>
      <c r="E78" s="53">
        <f t="shared" si="41"/>
        <v>0</v>
      </c>
      <c r="F78" s="52">
        <v>5.8040000000000003</v>
      </c>
      <c r="G78" s="52">
        <v>32.697000000000003</v>
      </c>
      <c r="H78" s="53">
        <f t="shared" ref="H78:H81" si="43">F78+G78</f>
        <v>38.501000000000005</v>
      </c>
      <c r="I78" s="53" t="s">
        <v>146</v>
      </c>
      <c r="J78" s="53" t="s">
        <v>146</v>
      </c>
      <c r="K78" s="53" t="s">
        <v>146</v>
      </c>
    </row>
    <row r="79" spans="1:11" ht="45" x14ac:dyDescent="0.2">
      <c r="A79" s="41"/>
      <c r="B79" s="58" t="s">
        <v>133</v>
      </c>
      <c r="C79" s="55"/>
      <c r="D79" s="52"/>
      <c r="E79" s="53">
        <f t="shared" si="41"/>
        <v>0</v>
      </c>
      <c r="F79" s="52">
        <v>5.8040000000000003</v>
      </c>
      <c r="G79" s="52">
        <v>32.200000000000003</v>
      </c>
      <c r="H79" s="53">
        <f t="shared" si="43"/>
        <v>38.004000000000005</v>
      </c>
      <c r="I79" s="53" t="s">
        <v>146</v>
      </c>
      <c r="J79" s="53" t="s">
        <v>146</v>
      </c>
      <c r="K79" s="53" t="s">
        <v>146</v>
      </c>
    </row>
    <row r="80" spans="1:11" ht="30" x14ac:dyDescent="0.2">
      <c r="A80" s="41"/>
      <c r="B80" s="58" t="s">
        <v>134</v>
      </c>
      <c r="C80" s="55"/>
      <c r="D80" s="52"/>
      <c r="E80" s="53">
        <f t="shared" si="41"/>
        <v>0</v>
      </c>
      <c r="F80" s="52">
        <v>5.8040000000000003</v>
      </c>
      <c r="G80" s="52">
        <v>0</v>
      </c>
      <c r="H80" s="53">
        <f t="shared" si="43"/>
        <v>5.8040000000000003</v>
      </c>
      <c r="I80" s="53" t="s">
        <v>146</v>
      </c>
      <c r="J80" s="53" t="s">
        <v>146</v>
      </c>
      <c r="K80" s="53" t="s">
        <v>146</v>
      </c>
    </row>
    <row r="81" spans="1:11" ht="35.25" customHeight="1" x14ac:dyDescent="0.2">
      <c r="A81" s="41"/>
      <c r="B81" s="58" t="s">
        <v>135</v>
      </c>
      <c r="C81" s="55"/>
      <c r="D81" s="52"/>
      <c r="E81" s="53">
        <f t="shared" si="41"/>
        <v>0</v>
      </c>
      <c r="F81" s="52">
        <v>12.634</v>
      </c>
      <c r="G81" s="52">
        <v>16.600000000000001</v>
      </c>
      <c r="H81" s="53">
        <f t="shared" si="43"/>
        <v>29.234000000000002</v>
      </c>
      <c r="I81" s="53" t="s">
        <v>146</v>
      </c>
      <c r="J81" s="53" t="s">
        <v>146</v>
      </c>
      <c r="K81" s="53" t="s">
        <v>146</v>
      </c>
    </row>
    <row r="82" spans="1:11" ht="45" x14ac:dyDescent="0.2">
      <c r="A82" s="25"/>
      <c r="B82" s="58" t="s">
        <v>136</v>
      </c>
      <c r="C82" s="55"/>
      <c r="D82" s="52"/>
      <c r="E82" s="53">
        <f t="shared" si="41"/>
        <v>0</v>
      </c>
      <c r="F82" s="52">
        <v>57.725999999999999</v>
      </c>
      <c r="G82" s="52">
        <v>0</v>
      </c>
      <c r="H82" s="53">
        <f t="shared" si="42"/>
        <v>57.725999999999999</v>
      </c>
      <c r="I82" s="53" t="s">
        <v>146</v>
      </c>
      <c r="J82" s="53" t="s">
        <v>146</v>
      </c>
      <c r="K82" s="53" t="s">
        <v>146</v>
      </c>
    </row>
    <row r="83" spans="1:11" ht="37.9" customHeight="1" x14ac:dyDescent="0.2">
      <c r="A83" s="89" t="s">
        <v>97</v>
      </c>
      <c r="B83" s="90"/>
      <c r="C83" s="66"/>
      <c r="D83" s="66"/>
      <c r="E83" s="66"/>
      <c r="F83" s="66"/>
      <c r="G83" s="66"/>
      <c r="H83" s="66"/>
      <c r="I83" s="66"/>
      <c r="J83" s="66"/>
      <c r="K83" s="66"/>
    </row>
    <row r="84" spans="1:11" ht="36.75" customHeight="1" x14ac:dyDescent="0.2">
      <c r="A84" s="88" t="s">
        <v>150</v>
      </c>
      <c r="B84" s="88"/>
      <c r="C84" s="88"/>
      <c r="D84" s="88"/>
      <c r="E84" s="88"/>
      <c r="F84" s="88"/>
      <c r="G84" s="88"/>
      <c r="H84" s="88"/>
      <c r="I84" s="88"/>
      <c r="J84" s="88"/>
      <c r="K84" s="88"/>
    </row>
    <row r="85" spans="1:11" s="7" customFormat="1" ht="14.25" x14ac:dyDescent="0.2">
      <c r="A85" s="20" t="s">
        <v>87</v>
      </c>
      <c r="B85" s="20" t="s">
        <v>88</v>
      </c>
      <c r="C85" s="23"/>
      <c r="D85" s="23"/>
      <c r="E85" s="23"/>
      <c r="F85" s="23"/>
      <c r="G85" s="23"/>
      <c r="H85" s="23"/>
      <c r="I85" s="28"/>
      <c r="J85" s="28"/>
      <c r="K85" s="28"/>
    </row>
    <row r="86" spans="1:11" s="7" customFormat="1" ht="45" x14ac:dyDescent="0.2">
      <c r="A86" s="20"/>
      <c r="B86" s="48" t="s">
        <v>138</v>
      </c>
      <c r="C86" s="51"/>
      <c r="D86" s="51"/>
      <c r="E86" s="51">
        <f>C86+D86</f>
        <v>0</v>
      </c>
      <c r="F86" s="52">
        <v>101.093</v>
      </c>
      <c r="G86" s="52">
        <v>118.497</v>
      </c>
      <c r="H86" s="52">
        <f>F86+G86</f>
        <v>219.59</v>
      </c>
      <c r="I86" s="53" t="s">
        <v>146</v>
      </c>
      <c r="J86" s="53" t="s">
        <v>146</v>
      </c>
      <c r="K86" s="53" t="s">
        <v>146</v>
      </c>
    </row>
    <row r="87" spans="1:11" s="7" customFormat="1" ht="15.75" hidden="1" x14ac:dyDescent="0.2">
      <c r="A87" s="42"/>
      <c r="B87" s="41"/>
      <c r="C87" s="51"/>
      <c r="D87" s="51"/>
      <c r="E87" s="51"/>
      <c r="F87" s="51"/>
      <c r="G87" s="51"/>
      <c r="H87" s="51"/>
      <c r="I87" s="52"/>
      <c r="J87" s="53"/>
      <c r="K87" s="53"/>
    </row>
    <row r="88" spans="1:11" s="7" customFormat="1" ht="15.75" x14ac:dyDescent="0.2">
      <c r="A88" s="20" t="s">
        <v>89</v>
      </c>
      <c r="B88" s="20" t="s">
        <v>90</v>
      </c>
      <c r="C88" s="51"/>
      <c r="D88" s="51"/>
      <c r="E88" s="51"/>
      <c r="F88" s="51"/>
      <c r="G88" s="51"/>
      <c r="H88" s="51"/>
      <c r="I88" s="52"/>
      <c r="J88" s="52"/>
      <c r="K88" s="52"/>
    </row>
    <row r="89" spans="1:11" ht="45" x14ac:dyDescent="0.2">
      <c r="A89" s="22"/>
      <c r="B89" s="58" t="s">
        <v>139</v>
      </c>
      <c r="C89" s="54"/>
      <c r="D89" s="51"/>
      <c r="E89" s="51">
        <f t="shared" ref="E89:E91" si="44">C89+D89</f>
        <v>0</v>
      </c>
      <c r="F89" s="51"/>
      <c r="G89" s="51">
        <v>7</v>
      </c>
      <c r="H89" s="51">
        <f t="shared" ref="H89:H97" si="45">F89+G89</f>
        <v>7</v>
      </c>
      <c r="I89" s="53" t="s">
        <v>146</v>
      </c>
      <c r="J89" s="53" t="s">
        <v>146</v>
      </c>
      <c r="K89" s="53" t="s">
        <v>146</v>
      </c>
    </row>
    <row r="90" spans="1:11" ht="50.25" customHeight="1" x14ac:dyDescent="0.2">
      <c r="A90" s="41"/>
      <c r="B90" s="58" t="s">
        <v>140</v>
      </c>
      <c r="C90" s="54"/>
      <c r="D90" s="51"/>
      <c r="E90" s="51">
        <f t="shared" si="44"/>
        <v>0</v>
      </c>
      <c r="F90" s="51">
        <v>26</v>
      </c>
      <c r="G90" s="51"/>
      <c r="H90" s="51">
        <f t="shared" si="45"/>
        <v>26</v>
      </c>
      <c r="I90" s="53" t="s">
        <v>146</v>
      </c>
      <c r="J90" s="53" t="s">
        <v>146</v>
      </c>
      <c r="K90" s="53" t="s">
        <v>146</v>
      </c>
    </row>
    <row r="91" spans="1:11" ht="35.25" customHeight="1" x14ac:dyDescent="0.2">
      <c r="A91" s="22"/>
      <c r="B91" s="58" t="s">
        <v>141</v>
      </c>
      <c r="C91" s="54"/>
      <c r="D91" s="51"/>
      <c r="E91" s="51">
        <f t="shared" si="44"/>
        <v>0</v>
      </c>
      <c r="F91" s="51">
        <v>45</v>
      </c>
      <c r="G91" s="51"/>
      <c r="H91" s="51">
        <f t="shared" si="45"/>
        <v>45</v>
      </c>
      <c r="I91" s="53" t="s">
        <v>146</v>
      </c>
      <c r="J91" s="53" t="s">
        <v>146</v>
      </c>
      <c r="K91" s="53" t="s">
        <v>146</v>
      </c>
    </row>
    <row r="92" spans="1:11" s="7" customFormat="1" ht="15.75" x14ac:dyDescent="0.2">
      <c r="A92" s="20" t="s">
        <v>91</v>
      </c>
      <c r="B92" s="43" t="s">
        <v>92</v>
      </c>
      <c r="C92" s="51"/>
      <c r="D92" s="51"/>
      <c r="E92" s="51"/>
      <c r="F92" s="51"/>
      <c r="G92" s="51"/>
      <c r="H92" s="51"/>
      <c r="I92" s="52"/>
      <c r="J92" s="52"/>
      <c r="K92" s="52"/>
    </row>
    <row r="93" spans="1:11" s="7" customFormat="1" ht="45" x14ac:dyDescent="0.2">
      <c r="A93" s="33"/>
      <c r="B93" s="58" t="s">
        <v>142</v>
      </c>
      <c r="C93" s="54"/>
      <c r="D93" s="51"/>
      <c r="E93" s="51">
        <f t="shared" ref="E93:E95" si="46">C93+D93</f>
        <v>0</v>
      </c>
      <c r="F93" s="52"/>
      <c r="G93" s="52">
        <v>16.928000000000001</v>
      </c>
      <c r="H93" s="52">
        <f t="shared" si="45"/>
        <v>16.928000000000001</v>
      </c>
      <c r="I93" s="53" t="s">
        <v>146</v>
      </c>
      <c r="J93" s="53" t="s">
        <v>146</v>
      </c>
      <c r="K93" s="53" t="s">
        <v>146</v>
      </c>
    </row>
    <row r="94" spans="1:11" s="7" customFormat="1" ht="60" x14ac:dyDescent="0.2">
      <c r="A94" s="42"/>
      <c r="B94" s="58" t="s">
        <v>143</v>
      </c>
      <c r="C94" s="54"/>
      <c r="D94" s="51"/>
      <c r="E94" s="51">
        <f t="shared" si="46"/>
        <v>0</v>
      </c>
      <c r="F94" s="52">
        <v>0.69499999999999995</v>
      </c>
      <c r="G94" s="52"/>
      <c r="H94" s="52">
        <f t="shared" si="45"/>
        <v>0.69499999999999995</v>
      </c>
      <c r="I94" s="53" t="s">
        <v>146</v>
      </c>
      <c r="J94" s="53" t="s">
        <v>146</v>
      </c>
      <c r="K94" s="53" t="s">
        <v>146</v>
      </c>
    </row>
    <row r="95" spans="1:11" ht="27" customHeight="1" x14ac:dyDescent="0.2">
      <c r="A95" s="22"/>
      <c r="B95" s="58" t="s">
        <v>144</v>
      </c>
      <c r="C95" s="54"/>
      <c r="D95" s="51"/>
      <c r="E95" s="51">
        <f t="shared" si="46"/>
        <v>0</v>
      </c>
      <c r="F95" s="52">
        <v>1.845</v>
      </c>
      <c r="G95" s="52"/>
      <c r="H95" s="52">
        <f t="shared" si="45"/>
        <v>1.845</v>
      </c>
      <c r="I95" s="53" t="s">
        <v>146</v>
      </c>
      <c r="J95" s="53" t="s">
        <v>146</v>
      </c>
      <c r="K95" s="53" t="s">
        <v>146</v>
      </c>
    </row>
    <row r="96" spans="1:11" ht="15.75" x14ac:dyDescent="0.2">
      <c r="A96" s="20">
        <v>4</v>
      </c>
      <c r="B96" s="47" t="s">
        <v>115</v>
      </c>
      <c r="C96" s="51"/>
      <c r="D96" s="51"/>
      <c r="E96" s="51"/>
      <c r="F96" s="51"/>
      <c r="G96" s="51"/>
      <c r="H96" s="51"/>
      <c r="I96" s="52"/>
      <c r="J96" s="52"/>
      <c r="K96" s="52"/>
    </row>
    <row r="97" spans="1:11" ht="45" customHeight="1" x14ac:dyDescent="0.2">
      <c r="A97" s="33"/>
      <c r="B97" s="48" t="s">
        <v>145</v>
      </c>
      <c r="C97" s="51"/>
      <c r="D97" s="51"/>
      <c r="E97" s="51">
        <f t="shared" ref="E97" si="47">C97+D97</f>
        <v>0</v>
      </c>
      <c r="F97" s="51">
        <v>0</v>
      </c>
      <c r="G97" s="51">
        <v>0</v>
      </c>
      <c r="H97" s="51">
        <f t="shared" si="45"/>
        <v>0</v>
      </c>
      <c r="I97" s="53" t="s">
        <v>146</v>
      </c>
      <c r="J97" s="53" t="s">
        <v>146</v>
      </c>
      <c r="K97" s="53" t="s">
        <v>146</v>
      </c>
    </row>
    <row r="98" spans="1:11" ht="17.45" customHeight="1" x14ac:dyDescent="0.2">
      <c r="A98" s="89" t="s">
        <v>96</v>
      </c>
      <c r="B98" s="89"/>
      <c r="C98" s="89"/>
      <c r="D98" s="89"/>
      <c r="E98" s="89"/>
      <c r="F98" s="89"/>
      <c r="G98" s="89"/>
      <c r="H98" s="89"/>
      <c r="I98" s="89"/>
      <c r="J98" s="89"/>
      <c r="K98" s="89"/>
    </row>
    <row r="99" spans="1:11" ht="51" customHeight="1" x14ac:dyDescent="0.2">
      <c r="A99" s="91" t="s">
        <v>148</v>
      </c>
      <c r="B99" s="91"/>
      <c r="C99" s="91"/>
      <c r="D99" s="91"/>
      <c r="E99" s="91"/>
      <c r="F99" s="91"/>
      <c r="G99" s="91"/>
      <c r="H99" s="91"/>
      <c r="I99" s="91"/>
      <c r="J99" s="91"/>
      <c r="K99" s="91"/>
    </row>
    <row r="100" spans="1:11" ht="13.9" customHeight="1" x14ac:dyDescent="0.2">
      <c r="A100" s="92" t="s">
        <v>98</v>
      </c>
      <c r="B100" s="92"/>
      <c r="C100" s="92"/>
      <c r="D100" s="92"/>
      <c r="E100" s="92"/>
      <c r="F100" s="92"/>
      <c r="G100" s="92"/>
      <c r="H100" s="92"/>
      <c r="I100" s="92"/>
      <c r="J100" s="92"/>
      <c r="K100" s="92"/>
    </row>
    <row r="101" spans="1:11" ht="41.25" customHeight="1" x14ac:dyDescent="0.2">
      <c r="A101" s="83" t="s">
        <v>99</v>
      </c>
      <c r="B101" s="83"/>
      <c r="C101" s="83"/>
      <c r="D101" s="83"/>
      <c r="E101" s="83"/>
      <c r="F101" s="83"/>
      <c r="G101" s="83"/>
      <c r="H101" s="83"/>
      <c r="I101" s="83"/>
      <c r="J101" s="83"/>
      <c r="K101" s="83"/>
    </row>
    <row r="102" spans="1:11" ht="15" customHeight="1" x14ac:dyDescent="0.2">
      <c r="A102" s="84" t="s">
        <v>111</v>
      </c>
      <c r="B102" s="85"/>
      <c r="C102" s="85"/>
      <c r="D102" s="85"/>
      <c r="E102" s="85"/>
      <c r="F102" s="85"/>
      <c r="G102" s="85"/>
      <c r="H102" s="85"/>
      <c r="I102" s="85"/>
      <c r="J102" s="85"/>
      <c r="K102" s="85"/>
    </row>
    <row r="103" spans="1:11" ht="72" x14ac:dyDescent="0.2">
      <c r="A103" s="22" t="s">
        <v>39</v>
      </c>
      <c r="B103" s="22" t="s">
        <v>8</v>
      </c>
      <c r="C103" s="6" t="s">
        <v>100</v>
      </c>
      <c r="D103" s="6" t="s">
        <v>101</v>
      </c>
      <c r="E103" s="6" t="s">
        <v>102</v>
      </c>
      <c r="F103" s="6" t="s">
        <v>85</v>
      </c>
      <c r="G103" s="6" t="s">
        <v>103</v>
      </c>
      <c r="H103" s="6" t="s">
        <v>104</v>
      </c>
    </row>
    <row r="104" spans="1:11" ht="15" x14ac:dyDescent="0.2">
      <c r="A104" s="22" t="s">
        <v>5</v>
      </c>
      <c r="B104" s="22" t="s">
        <v>17</v>
      </c>
      <c r="C104" s="22" t="s">
        <v>27</v>
      </c>
      <c r="D104" s="22" t="s">
        <v>35</v>
      </c>
      <c r="E104" s="22" t="s">
        <v>34</v>
      </c>
      <c r="F104" s="22" t="s">
        <v>40</v>
      </c>
      <c r="G104" s="22" t="s">
        <v>33</v>
      </c>
      <c r="H104" s="22" t="s">
        <v>41</v>
      </c>
    </row>
    <row r="105" spans="1:11" ht="15" x14ac:dyDescent="0.2">
      <c r="A105" s="22" t="s">
        <v>42</v>
      </c>
      <c r="B105" s="22" t="s">
        <v>43</v>
      </c>
      <c r="C105" s="22" t="s">
        <v>11</v>
      </c>
      <c r="D105" s="22"/>
      <c r="E105" s="22"/>
      <c r="F105" s="22">
        <f>E105-D105</f>
        <v>0</v>
      </c>
      <c r="G105" s="22" t="s">
        <v>11</v>
      </c>
      <c r="H105" s="22" t="s">
        <v>11</v>
      </c>
    </row>
    <row r="106" spans="1:11" ht="15" x14ac:dyDescent="0.2">
      <c r="A106" s="22"/>
      <c r="B106" s="22" t="s">
        <v>44</v>
      </c>
      <c r="C106" s="22" t="s">
        <v>11</v>
      </c>
      <c r="D106" s="22"/>
      <c r="E106" s="22"/>
      <c r="F106" s="22">
        <f t="shared" ref="F106:F107" si="48">E106-D106</f>
        <v>0</v>
      </c>
      <c r="G106" s="22" t="s">
        <v>11</v>
      </c>
      <c r="H106" s="22" t="s">
        <v>11</v>
      </c>
    </row>
    <row r="107" spans="1:11" ht="30" x14ac:dyDescent="0.2">
      <c r="A107" s="22"/>
      <c r="B107" s="22" t="s">
        <v>45</v>
      </c>
      <c r="C107" s="22" t="s">
        <v>11</v>
      </c>
      <c r="D107" s="44"/>
      <c r="E107" s="44"/>
      <c r="F107" s="22">
        <f t="shared" si="48"/>
        <v>0</v>
      </c>
      <c r="G107" s="22" t="s">
        <v>11</v>
      </c>
      <c r="H107" s="22" t="s">
        <v>11</v>
      </c>
    </row>
    <row r="108" spans="1:11" ht="15" x14ac:dyDescent="0.2">
      <c r="A108" s="22"/>
      <c r="B108" s="22" t="s">
        <v>46</v>
      </c>
      <c r="C108" s="22" t="s">
        <v>11</v>
      </c>
      <c r="D108" s="22"/>
      <c r="E108" s="22"/>
      <c r="F108" s="22"/>
      <c r="G108" s="22" t="s">
        <v>11</v>
      </c>
      <c r="H108" s="22" t="s">
        <v>11</v>
      </c>
    </row>
    <row r="109" spans="1:11" ht="15" x14ac:dyDescent="0.2">
      <c r="A109" s="22"/>
      <c r="B109" s="22" t="s">
        <v>47</v>
      </c>
      <c r="C109" s="22" t="s">
        <v>11</v>
      </c>
      <c r="D109" s="22"/>
      <c r="E109" s="22"/>
      <c r="F109" s="22"/>
      <c r="G109" s="22" t="s">
        <v>11</v>
      </c>
      <c r="H109" s="22" t="s">
        <v>11</v>
      </c>
    </row>
    <row r="110" spans="1:11" x14ac:dyDescent="0.2">
      <c r="A110" s="72" t="s">
        <v>113</v>
      </c>
      <c r="B110" s="61"/>
      <c r="C110" s="61"/>
      <c r="D110" s="61"/>
      <c r="E110" s="61"/>
      <c r="F110" s="61"/>
      <c r="G110" s="61"/>
      <c r="H110" s="61"/>
    </row>
    <row r="111" spans="1:11" ht="15" x14ac:dyDescent="0.2">
      <c r="A111" s="22" t="s">
        <v>17</v>
      </c>
      <c r="B111" s="22" t="s">
        <v>48</v>
      </c>
      <c r="C111" s="22" t="s">
        <v>11</v>
      </c>
      <c r="D111" s="22"/>
      <c r="E111" s="22"/>
      <c r="F111" s="22">
        <f t="shared" ref="F111" si="49">E111-D111</f>
        <v>0</v>
      </c>
      <c r="G111" s="22" t="s">
        <v>11</v>
      </c>
      <c r="H111" s="22" t="s">
        <v>11</v>
      </c>
    </row>
    <row r="112" spans="1:11" x14ac:dyDescent="0.2">
      <c r="A112" s="72" t="s">
        <v>121</v>
      </c>
      <c r="B112" s="61"/>
      <c r="C112" s="61"/>
      <c r="D112" s="61"/>
      <c r="E112" s="61"/>
      <c r="F112" s="61"/>
      <c r="G112" s="61"/>
      <c r="H112" s="61"/>
    </row>
    <row r="113" spans="1:11" x14ac:dyDescent="0.2">
      <c r="A113" s="61" t="s">
        <v>49</v>
      </c>
      <c r="B113" s="61"/>
      <c r="C113" s="61"/>
      <c r="D113" s="61"/>
      <c r="E113" s="61"/>
      <c r="F113" s="61"/>
      <c r="G113" s="61"/>
      <c r="H113" s="61"/>
    </row>
    <row r="114" spans="1:11" ht="15" x14ac:dyDescent="0.2">
      <c r="A114" s="22" t="s">
        <v>19</v>
      </c>
      <c r="B114" s="22" t="s">
        <v>50</v>
      </c>
      <c r="C114" s="22"/>
      <c r="D114" s="22"/>
      <c r="E114" s="22"/>
      <c r="F114" s="22"/>
      <c r="G114" s="22"/>
      <c r="H114" s="22"/>
    </row>
    <row r="115" spans="1:11" ht="15" x14ac:dyDescent="0.2">
      <c r="A115" s="22"/>
      <c r="B115" s="22" t="s">
        <v>51</v>
      </c>
      <c r="C115" s="22"/>
      <c r="D115" s="22"/>
      <c r="E115" s="22"/>
      <c r="F115" s="22">
        <f t="shared" ref="F115" si="50">E115-D115</f>
        <v>0</v>
      </c>
      <c r="G115" s="22"/>
      <c r="H115" s="22"/>
    </row>
    <row r="116" spans="1:11" ht="13.5" thickBot="1" x14ac:dyDescent="0.25">
      <c r="A116" s="96" t="s">
        <v>52</v>
      </c>
      <c r="B116" s="97"/>
      <c r="C116" s="97"/>
      <c r="D116" s="97"/>
      <c r="E116" s="97"/>
      <c r="F116" s="97"/>
      <c r="G116" s="97"/>
      <c r="H116" s="98"/>
    </row>
    <row r="117" spans="1:11" ht="18.75" customHeight="1" x14ac:dyDescent="0.2">
      <c r="A117" s="22"/>
      <c r="B117" s="24" t="s">
        <v>114</v>
      </c>
      <c r="C117" s="22"/>
      <c r="D117" s="22"/>
      <c r="E117" s="22"/>
      <c r="F117" s="22">
        <f t="shared" ref="F117" si="51">E117-D117</f>
        <v>0</v>
      </c>
      <c r="G117" s="22"/>
      <c r="H117" s="22"/>
    </row>
    <row r="118" spans="1:11" ht="14.25" customHeight="1" x14ac:dyDescent="0.2">
      <c r="A118" s="22"/>
      <c r="B118" s="22" t="s">
        <v>53</v>
      </c>
      <c r="C118" s="22"/>
      <c r="D118" s="22"/>
      <c r="E118" s="22"/>
      <c r="F118" s="22"/>
      <c r="G118" s="22"/>
      <c r="H118" s="22"/>
    </row>
    <row r="119" spans="1:11" ht="30" x14ac:dyDescent="0.2">
      <c r="A119" s="22" t="s">
        <v>20</v>
      </c>
      <c r="B119" s="22" t="s">
        <v>54</v>
      </c>
      <c r="C119" s="22" t="s">
        <v>11</v>
      </c>
      <c r="D119" s="22"/>
      <c r="E119" s="22"/>
      <c r="F119" s="22"/>
      <c r="G119" s="22" t="s">
        <v>11</v>
      </c>
      <c r="H119" s="22" t="s">
        <v>11</v>
      </c>
    </row>
    <row r="120" spans="1:11" s="50" customFormat="1" ht="22.9" customHeight="1" x14ac:dyDescent="0.2">
      <c r="A120" s="99" t="s">
        <v>151</v>
      </c>
      <c r="B120" s="99"/>
      <c r="C120" s="99"/>
      <c r="D120" s="99"/>
      <c r="E120" s="99"/>
      <c r="F120" s="99"/>
      <c r="G120" s="99"/>
      <c r="H120" s="99"/>
      <c r="I120" s="99"/>
      <c r="J120" s="99"/>
      <c r="K120" s="99"/>
    </row>
    <row r="121" spans="1:11" s="50" customFormat="1" ht="24" customHeight="1" x14ac:dyDescent="0.2">
      <c r="A121" s="100" t="s">
        <v>152</v>
      </c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</row>
    <row r="122" spans="1:11" s="50" customFormat="1" ht="18" customHeight="1" x14ac:dyDescent="0.2">
      <c r="A122" s="100" t="s">
        <v>105</v>
      </c>
      <c r="B122" s="100"/>
      <c r="C122" s="100"/>
      <c r="D122" s="100"/>
      <c r="E122" s="100"/>
      <c r="F122" s="100"/>
      <c r="G122" s="100"/>
      <c r="H122" s="100"/>
      <c r="I122" s="100"/>
      <c r="J122" s="100"/>
      <c r="K122" s="100"/>
    </row>
    <row r="123" spans="1:11" s="50" customFormat="1" ht="45.75" customHeight="1" x14ac:dyDescent="0.2">
      <c r="A123" s="101" t="s">
        <v>153</v>
      </c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</row>
    <row r="124" spans="1:11" s="50" customFormat="1" ht="68.25" customHeight="1" x14ac:dyDescent="0.2">
      <c r="A124" s="94" t="s">
        <v>154</v>
      </c>
      <c r="B124" s="94"/>
      <c r="C124" s="94"/>
      <c r="D124" s="94"/>
      <c r="E124" s="94"/>
      <c r="F124" s="94"/>
      <c r="G124" s="94"/>
      <c r="H124" s="94"/>
      <c r="I124" s="94"/>
      <c r="J124" s="94"/>
      <c r="K124" s="94"/>
    </row>
    <row r="125" spans="1:11" s="50" customFormat="1" ht="55.5" customHeight="1" x14ac:dyDescent="0.2">
      <c r="A125" s="93" t="s">
        <v>155</v>
      </c>
      <c r="B125" s="93"/>
      <c r="C125" s="93"/>
      <c r="D125" s="93"/>
      <c r="E125" s="93"/>
      <c r="F125" s="93"/>
      <c r="G125" s="93"/>
      <c r="H125" s="93"/>
      <c r="I125" s="93"/>
      <c r="J125" s="93"/>
      <c r="K125" s="93"/>
    </row>
    <row r="126" spans="1:11" s="50" customFormat="1" ht="22.5" customHeight="1" x14ac:dyDescent="0.2">
      <c r="A126" s="94" t="s">
        <v>156</v>
      </c>
      <c r="B126" s="94"/>
      <c r="C126" s="94"/>
      <c r="D126" s="94"/>
      <c r="E126" s="94"/>
      <c r="F126" s="94"/>
      <c r="G126" s="94"/>
      <c r="H126" s="94"/>
      <c r="I126" s="94"/>
      <c r="J126" s="94"/>
      <c r="K126" s="94"/>
    </row>
    <row r="127" spans="1:11" ht="22.5" customHeight="1" x14ac:dyDescent="0.2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</row>
    <row r="128" spans="1:11" ht="36" customHeight="1" x14ac:dyDescent="0.25">
      <c r="B128" s="9" t="s">
        <v>126</v>
      </c>
      <c r="C128" s="36"/>
      <c r="D128" s="36"/>
      <c r="E128" s="49"/>
      <c r="F128" s="49"/>
      <c r="H128" s="95" t="s">
        <v>149</v>
      </c>
      <c r="I128" s="95"/>
      <c r="J128" s="95"/>
    </row>
  </sheetData>
  <mergeCells count="73">
    <mergeCell ref="A125:K125"/>
    <mergeCell ref="A126:K126"/>
    <mergeCell ref="H128:J128"/>
    <mergeCell ref="A116:H116"/>
    <mergeCell ref="A120:K120"/>
    <mergeCell ref="A121:K121"/>
    <mergeCell ref="A122:K122"/>
    <mergeCell ref="A123:K123"/>
    <mergeCell ref="A124:K124"/>
    <mergeCell ref="A113:H113"/>
    <mergeCell ref="A74:K74"/>
    <mergeCell ref="A75:K75"/>
    <mergeCell ref="A83:K83"/>
    <mergeCell ref="A84:K84"/>
    <mergeCell ref="A98:K98"/>
    <mergeCell ref="A99:K99"/>
    <mergeCell ref="A100:K100"/>
    <mergeCell ref="A101:K101"/>
    <mergeCell ref="A102:K102"/>
    <mergeCell ref="A110:H110"/>
    <mergeCell ref="A112:H112"/>
    <mergeCell ref="A67:K67"/>
    <mergeCell ref="A68:K68"/>
    <mergeCell ref="A69:K69"/>
    <mergeCell ref="A70:K70"/>
    <mergeCell ref="A71:A72"/>
    <mergeCell ref="B71:B72"/>
    <mergeCell ref="C71:E71"/>
    <mergeCell ref="F71:H71"/>
    <mergeCell ref="I71:K71"/>
    <mergeCell ref="A66:K66"/>
    <mergeCell ref="C48:E48"/>
    <mergeCell ref="F48:H48"/>
    <mergeCell ref="I48:K48"/>
    <mergeCell ref="A51:K51"/>
    <mergeCell ref="C52:E52"/>
    <mergeCell ref="F52:H52"/>
    <mergeCell ref="I52:K52"/>
    <mergeCell ref="A56:K56"/>
    <mergeCell ref="C57:E57"/>
    <mergeCell ref="F57:H57"/>
    <mergeCell ref="I57:K57"/>
    <mergeCell ref="A61:K61"/>
    <mergeCell ref="C62:E62"/>
    <mergeCell ref="F62:H62"/>
    <mergeCell ref="I62:K62"/>
    <mergeCell ref="A12:K12"/>
    <mergeCell ref="A46:A47"/>
    <mergeCell ref="B46:B47"/>
    <mergeCell ref="C46:E46"/>
    <mergeCell ref="F46:H46"/>
    <mergeCell ref="I46:K46"/>
    <mergeCell ref="A17:K17"/>
    <mergeCell ref="A25:K25"/>
    <mergeCell ref="A31:E31"/>
    <mergeCell ref="A38:E38"/>
    <mergeCell ref="A44:K44"/>
    <mergeCell ref="A65:K65"/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</mergeCells>
  <pageMargins left="1.1811023622047243" right="0.31496062992125984" top="0.31496062992125984" bottom="0.31496062992125984" header="0.31496062992125984" footer="0.31496062992125984"/>
  <pageSetup paperSize="9" scale="70" fitToHeight="0" orientation="portrait" r:id="rId1"/>
  <rowBreaks count="2" manualBreakCount="2">
    <brk id="51" max="16383" man="1"/>
    <brk id="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7520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ekonomist</cp:lastModifiedBy>
  <cp:lastPrinted>2021-02-23T10:05:50Z</cp:lastPrinted>
  <dcterms:created xsi:type="dcterms:W3CDTF">2019-07-18T07:25:18Z</dcterms:created>
  <dcterms:modified xsi:type="dcterms:W3CDTF">2021-03-02T10:32:54Z</dcterms:modified>
</cp:coreProperties>
</file>