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60" windowWidth="15576" windowHeight="9840" tabRatio="935"/>
  </bookViews>
  <sheets>
    <sheet name="1020" sheetId="25" r:id="rId1"/>
  </sheets>
  <calcPr calcId="144525"/>
</workbook>
</file>

<file path=xl/calcChain.xml><?xml version="1.0" encoding="utf-8"?>
<calcChain xmlns="http://schemas.openxmlformats.org/spreadsheetml/2006/main">
  <c r="J80" i="25" l="1"/>
  <c r="I80" i="25"/>
  <c r="I158" i="25"/>
  <c r="I127" i="25"/>
  <c r="J143" i="25"/>
  <c r="I143" i="25"/>
  <c r="K126" i="25"/>
  <c r="J126" i="25"/>
  <c r="I126" i="25"/>
  <c r="I105" i="25"/>
  <c r="I106" i="25"/>
  <c r="I107" i="25"/>
  <c r="I108" i="25"/>
  <c r="I109" i="25"/>
  <c r="I110" i="25"/>
  <c r="I111" i="25"/>
  <c r="I104" i="25"/>
  <c r="H159" i="25"/>
  <c r="H145" i="25"/>
  <c r="H128" i="25"/>
  <c r="H112" i="25"/>
  <c r="E89" i="25"/>
  <c r="H85" i="25"/>
  <c r="H84" i="25" l="1"/>
  <c r="H86" i="25"/>
  <c r="H87" i="25"/>
  <c r="D39" i="25" l="1"/>
  <c r="D26" i="25"/>
  <c r="I20" i="25" l="1"/>
  <c r="J20" i="25"/>
  <c r="I21" i="25"/>
  <c r="J21" i="25"/>
  <c r="I22" i="25"/>
  <c r="J22" i="25"/>
  <c r="J19" i="25"/>
  <c r="I19" i="25"/>
  <c r="J16" i="25"/>
  <c r="I16" i="25"/>
  <c r="E168" i="25"/>
  <c r="E167" i="25"/>
  <c r="E166" i="25"/>
  <c r="E165" i="25"/>
  <c r="E164" i="25"/>
  <c r="E163" i="25"/>
  <c r="E162" i="25"/>
  <c r="E161" i="25"/>
  <c r="E160" i="25"/>
  <c r="E171" i="25"/>
  <c r="E170" i="25"/>
  <c r="E169" i="25"/>
  <c r="E151" i="25"/>
  <c r="E150" i="25"/>
  <c r="E149" i="25"/>
  <c r="E148" i="25"/>
  <c r="E147" i="25"/>
  <c r="E146" i="25"/>
  <c r="E154" i="25"/>
  <c r="E153" i="25"/>
  <c r="E152" i="25"/>
  <c r="E156" i="25"/>
  <c r="E155" i="25"/>
  <c r="E136" i="25"/>
  <c r="E135" i="25"/>
  <c r="E134" i="25"/>
  <c r="E133" i="25"/>
  <c r="E132" i="25"/>
  <c r="E131" i="25"/>
  <c r="E130" i="25"/>
  <c r="E129" i="25"/>
  <c r="E140" i="25"/>
  <c r="E139" i="25"/>
  <c r="E138" i="25"/>
  <c r="E137" i="25"/>
  <c r="E120" i="25"/>
  <c r="E119" i="25"/>
  <c r="E118" i="25"/>
  <c r="E117" i="25"/>
  <c r="E116" i="25"/>
  <c r="E115" i="25"/>
  <c r="E114" i="25"/>
  <c r="E113" i="25"/>
  <c r="E141" i="25"/>
  <c r="E124" i="25"/>
  <c r="E123" i="25"/>
  <c r="E122" i="25"/>
  <c r="E121" i="25"/>
  <c r="E92" i="25"/>
  <c r="E91" i="25"/>
  <c r="E90" i="25"/>
  <c r="E96" i="25"/>
  <c r="E95" i="25"/>
  <c r="E94" i="25"/>
  <c r="E93" i="25"/>
  <c r="E98" i="25"/>
  <c r="E97" i="25"/>
  <c r="E99" i="25"/>
  <c r="E88" i="25"/>
  <c r="J71" i="25"/>
  <c r="I71" i="25"/>
  <c r="H71" i="25"/>
  <c r="E71" i="25"/>
  <c r="J67" i="25"/>
  <c r="I67" i="25"/>
  <c r="H67" i="25"/>
  <c r="E67" i="25"/>
  <c r="J62" i="25"/>
  <c r="I62" i="25"/>
  <c r="H62" i="25"/>
  <c r="E62" i="25"/>
  <c r="J61" i="25"/>
  <c r="I61" i="25"/>
  <c r="H61" i="25"/>
  <c r="E61" i="25"/>
  <c r="J57" i="25"/>
  <c r="I57" i="25"/>
  <c r="H57" i="25"/>
  <c r="E57" i="25"/>
  <c r="H20" i="25"/>
  <c r="E20" i="25"/>
  <c r="H19" i="25"/>
  <c r="E19" i="25"/>
  <c r="H22" i="25"/>
  <c r="E22" i="25"/>
  <c r="H21" i="25"/>
  <c r="E21" i="25"/>
  <c r="K22" i="25" l="1"/>
  <c r="K21" i="25"/>
  <c r="K20" i="25"/>
  <c r="K19" i="25"/>
  <c r="K61" i="25"/>
  <c r="K62" i="25"/>
  <c r="K71" i="25"/>
  <c r="K67" i="25"/>
  <c r="K57" i="25"/>
  <c r="F197" i="25"/>
  <c r="F187" i="25" l="1"/>
  <c r="E158" i="25" l="1"/>
  <c r="H158" i="25"/>
  <c r="H105" i="25"/>
  <c r="H106" i="25"/>
  <c r="H107" i="25"/>
  <c r="H108" i="25"/>
  <c r="H109" i="25"/>
  <c r="H110" i="25"/>
  <c r="H111" i="25"/>
  <c r="H104" i="25"/>
  <c r="E105" i="25"/>
  <c r="E106" i="25"/>
  <c r="E107" i="25"/>
  <c r="E108" i="25"/>
  <c r="E109" i="25"/>
  <c r="E110" i="25"/>
  <c r="E111" i="25"/>
  <c r="E104" i="25"/>
  <c r="H80" i="25"/>
  <c r="J70" i="25"/>
  <c r="I70" i="25"/>
  <c r="H70" i="25"/>
  <c r="E70" i="25"/>
  <c r="K111" i="25" l="1"/>
  <c r="K109" i="25"/>
  <c r="K107" i="25"/>
  <c r="K105" i="25"/>
  <c r="K104" i="25"/>
  <c r="K110" i="25"/>
  <c r="K108" i="25"/>
  <c r="K106" i="25"/>
  <c r="K158" i="25"/>
  <c r="K70" i="25"/>
  <c r="F185" i="25"/>
  <c r="F183" i="25"/>
  <c r="E181" i="25"/>
  <c r="F181" i="25" l="1"/>
  <c r="D181" i="25"/>
  <c r="E100" i="25" l="1"/>
  <c r="J56" i="25" l="1"/>
  <c r="H56" i="25"/>
  <c r="I56" i="25"/>
  <c r="E56" i="25"/>
  <c r="J55" i="25"/>
  <c r="H55" i="25"/>
  <c r="I55" i="25"/>
  <c r="E55" i="25"/>
  <c r="J51" i="25"/>
  <c r="J52" i="25"/>
  <c r="J53" i="25"/>
  <c r="J54" i="25"/>
  <c r="I51" i="25"/>
  <c r="I52" i="25"/>
  <c r="I53" i="25"/>
  <c r="K53" i="25" s="1"/>
  <c r="I54" i="25"/>
  <c r="K54" i="25" s="1"/>
  <c r="H51" i="25"/>
  <c r="H52" i="25"/>
  <c r="H53" i="25"/>
  <c r="H54" i="25"/>
  <c r="E51" i="25"/>
  <c r="E52" i="25"/>
  <c r="E53" i="25"/>
  <c r="E54" i="25"/>
  <c r="K52" i="25" l="1"/>
  <c r="K51" i="25"/>
  <c r="K55" i="25"/>
  <c r="K56" i="25"/>
  <c r="E33" i="25"/>
  <c r="H144" i="25"/>
  <c r="E144" i="25"/>
  <c r="H143" i="25"/>
  <c r="E143" i="25"/>
  <c r="H127" i="25"/>
  <c r="E127" i="25"/>
  <c r="E80" i="25"/>
  <c r="K80" i="25" s="1"/>
  <c r="J66" i="25"/>
  <c r="I66" i="25"/>
  <c r="H66" i="25"/>
  <c r="E66" i="25"/>
  <c r="J65" i="25"/>
  <c r="I65" i="25"/>
  <c r="H65" i="25"/>
  <c r="E65" i="25"/>
  <c r="J60" i="25"/>
  <c r="I60" i="25"/>
  <c r="J50" i="25"/>
  <c r="I50" i="25"/>
  <c r="H50" i="25"/>
  <c r="E50" i="25"/>
  <c r="J49" i="25"/>
  <c r="I49" i="25"/>
  <c r="H49" i="25"/>
  <c r="E49" i="25"/>
  <c r="E36" i="25"/>
  <c r="C31" i="25"/>
  <c r="H16" i="25"/>
  <c r="E16" i="25"/>
  <c r="K127" i="25" l="1"/>
  <c r="K143" i="25"/>
  <c r="D31" i="25"/>
  <c r="K60" i="25"/>
  <c r="K65" i="25"/>
  <c r="K66" i="25"/>
  <c r="K49" i="25"/>
  <c r="K50" i="25"/>
  <c r="E31" i="25"/>
  <c r="K16" i="25"/>
</calcChain>
</file>

<file path=xl/sharedStrings.xml><?xml version="1.0" encoding="utf-8"?>
<sst xmlns="http://schemas.openxmlformats.org/spreadsheetml/2006/main" count="403" uniqueCount="295">
  <si>
    <r>
      <rPr>
        <sz val="12"/>
        <rFont val="Times New Roman"/>
        <family val="1"/>
        <charset val="204"/>
      </rPr>
      <t>№ з/п</t>
    </r>
  </si>
  <si>
    <r>
      <rPr>
        <sz val="12"/>
        <rFont val="Times New Roman"/>
        <family val="1"/>
        <charset val="204"/>
      </rPr>
      <t>Показники</t>
    </r>
  </si>
  <si>
    <r>
      <rPr>
        <sz val="12"/>
        <rFont val="Times New Roman"/>
        <family val="1"/>
        <charset val="204"/>
      </rPr>
      <t>План з урахуванням змін</t>
    </r>
  </si>
  <si>
    <r>
      <rPr>
        <sz val="12"/>
        <rFont val="Times New Roman"/>
        <family val="1"/>
        <charset val="204"/>
      </rPr>
      <t>Виконано</t>
    </r>
  </si>
  <si>
    <r>
      <rPr>
        <sz val="12"/>
        <rFont val="Times New Roman"/>
        <family val="1"/>
        <charset val="204"/>
      </rPr>
      <t>Відхилення</t>
    </r>
  </si>
  <si>
    <r>
      <rPr>
        <sz val="11"/>
        <rFont val="Times New Roman"/>
        <family val="1"/>
        <charset val="204"/>
      </rPr>
      <t>1</t>
    </r>
  </si>
  <si>
    <r>
      <rPr>
        <sz val="11"/>
        <rFont val="Times New Roman"/>
        <family val="1"/>
        <charset val="204"/>
      </rPr>
      <t>№ з/п</t>
    </r>
  </si>
  <si>
    <r>
      <rPr>
        <sz val="11"/>
        <rFont val="Times New Roman"/>
        <family val="1"/>
        <charset val="204"/>
      </rPr>
      <t>Показники</t>
    </r>
  </si>
  <si>
    <r>
      <rPr>
        <sz val="11"/>
        <rFont val="Times New Roman"/>
        <family val="1"/>
        <charset val="204"/>
      </rPr>
      <t>Відхилення</t>
    </r>
  </si>
  <si>
    <r>
      <rPr>
        <sz val="11"/>
        <rFont val="Times New Roman"/>
        <family val="1"/>
        <charset val="204"/>
      </rPr>
      <t>Залишок на початок року</t>
    </r>
  </si>
  <si>
    <r>
      <rPr>
        <sz val="11"/>
        <rFont val="Times New Roman"/>
        <family val="1"/>
        <charset val="204"/>
      </rPr>
      <t>х</t>
    </r>
  </si>
  <si>
    <r>
      <rPr>
        <sz val="11"/>
        <rFont val="Times New Roman"/>
        <family val="1"/>
        <charset val="204"/>
      </rPr>
      <t>В т.ч.</t>
    </r>
  </si>
  <si>
    <r>
      <rPr>
        <sz val="11"/>
        <rFont val="Times New Roman"/>
        <family val="1"/>
        <charset val="204"/>
      </rPr>
      <t>1.1</t>
    </r>
  </si>
  <si>
    <r>
      <rPr>
        <sz val="11"/>
        <rFont val="Times New Roman"/>
        <family val="1"/>
        <charset val="204"/>
      </rPr>
      <t>Власних надходжень</t>
    </r>
  </si>
  <si>
    <r>
      <rPr>
        <sz val="11"/>
        <rFont val="Times New Roman"/>
        <family val="1"/>
        <charset val="204"/>
      </rPr>
      <t>1.2</t>
    </r>
  </si>
  <si>
    <r>
      <rPr>
        <sz val="11"/>
        <rFont val="Times New Roman"/>
        <family val="1"/>
        <charset val="204"/>
      </rPr>
      <t>Інших надходжень</t>
    </r>
  </si>
  <si>
    <r>
      <rPr>
        <sz val="11"/>
        <rFont val="Times New Roman"/>
        <family val="1"/>
        <charset val="204"/>
      </rPr>
      <t>Пояснення причин наявності залишку надходжень спеціального фонду, в т.ч. власних надходжень бюджетних установ та інших надходжень , на початок року...</t>
    </r>
  </si>
  <si>
    <r>
      <rPr>
        <sz val="11"/>
        <rFont val="Times New Roman"/>
        <family val="1"/>
        <charset val="204"/>
      </rPr>
      <t>2</t>
    </r>
  </si>
  <si>
    <r>
      <rPr>
        <sz val="11"/>
        <rFont val="Times New Roman"/>
        <family val="1"/>
        <charset val="204"/>
      </rPr>
      <t>Надходження</t>
    </r>
  </si>
  <si>
    <r>
      <rPr>
        <sz val="11"/>
        <rFont val="Times New Roman"/>
        <family val="1"/>
        <charset val="204"/>
      </rPr>
      <t>2.1</t>
    </r>
  </si>
  <si>
    <r>
      <rPr>
        <sz val="11"/>
        <rFont val="Times New Roman"/>
        <family val="1"/>
        <charset val="204"/>
      </rPr>
      <t>2.2</t>
    </r>
  </si>
  <si>
    <r>
      <rPr>
        <sz val="11"/>
        <rFont val="Times New Roman"/>
        <family val="1"/>
        <charset val="204"/>
      </rPr>
      <t>Надходження позик</t>
    </r>
  </si>
  <si>
    <r>
      <rPr>
        <sz val="11"/>
        <rFont val="Times New Roman"/>
        <family val="1"/>
        <charset val="204"/>
      </rPr>
      <t>2.3</t>
    </r>
  </si>
  <si>
    <r>
      <rPr>
        <sz val="11"/>
        <rFont val="Times New Roman"/>
        <family val="1"/>
        <charset val="204"/>
      </rPr>
      <t>Повернення кредитів</t>
    </r>
  </si>
  <si>
    <r>
      <rPr>
        <sz val="11"/>
        <rFont val="Times New Roman"/>
        <family val="1"/>
        <charset val="204"/>
      </rPr>
      <t>2.4</t>
    </r>
  </si>
  <si>
    <r>
      <rPr>
        <sz val="11"/>
        <rFont val="Times New Roman"/>
        <family val="1"/>
        <charset val="204"/>
      </rPr>
      <t>Інші надходження</t>
    </r>
  </si>
  <si>
    <r>
      <rPr>
        <sz val="11"/>
        <rFont val="Times New Roman"/>
        <family val="1"/>
        <charset val="204"/>
      </rPr>
      <t>3</t>
    </r>
  </si>
  <si>
    <r>
      <rPr>
        <sz val="11"/>
        <rFont val="Times New Roman"/>
        <family val="1"/>
        <charset val="204"/>
      </rPr>
      <t>3.1</t>
    </r>
  </si>
  <si>
    <r>
      <rPr>
        <sz val="11"/>
        <rFont val="Times New Roman"/>
        <family val="1"/>
        <charset val="204"/>
      </rPr>
      <t>3.2</t>
    </r>
  </si>
  <si>
    <r>
      <rPr>
        <sz val="11"/>
        <rFont val="Times New Roman"/>
        <family val="1"/>
        <charset val="204"/>
      </rPr>
      <t>Затверджено паспортом бюджетної програми на звітний період</t>
    </r>
  </si>
  <si>
    <r>
      <rPr>
        <sz val="11"/>
        <rFont val="Times New Roman"/>
        <family val="1"/>
        <charset val="204"/>
      </rPr>
      <t>Виконано за звітний період (касові видатки/надані кредити)</t>
    </r>
  </si>
  <si>
    <r>
      <rPr>
        <sz val="11"/>
        <rFont val="Times New Roman"/>
        <family val="1"/>
        <charset val="204"/>
      </rPr>
      <t>разом</t>
    </r>
  </si>
  <si>
    <r>
      <rPr>
        <sz val="11"/>
        <rFont val="Times New Roman"/>
        <family val="1"/>
        <charset val="204"/>
      </rPr>
      <t>7</t>
    </r>
  </si>
  <si>
    <r>
      <rPr>
        <sz val="11"/>
        <rFont val="Times New Roman"/>
        <family val="1"/>
        <charset val="204"/>
      </rPr>
      <t>5</t>
    </r>
  </si>
  <si>
    <r>
      <rPr>
        <sz val="11"/>
        <rFont val="Times New Roman"/>
        <family val="1"/>
        <charset val="204"/>
      </rPr>
      <t>4</t>
    </r>
  </si>
  <si>
    <r>
      <rPr>
        <sz val="12"/>
        <rFont val="Times New Roman"/>
        <family val="1"/>
        <charset val="204"/>
      </rPr>
      <t>5.4 « Виконання показників бюджетної програми порівняно із показниками попереднього року»:    (тис. грн)</t>
    </r>
  </si>
  <si>
    <r>
      <rPr>
        <sz val="11"/>
        <rFont val="Times New Roman"/>
        <family val="1"/>
        <charset val="204"/>
      </rPr>
      <t>Попередній рік</t>
    </r>
  </si>
  <si>
    <r>
      <rPr>
        <sz val="11"/>
        <rFont val="Times New Roman"/>
        <family val="1"/>
        <charset val="204"/>
      </rPr>
      <t>Звітний рік</t>
    </r>
  </si>
  <si>
    <r>
      <rPr>
        <sz val="11"/>
        <rFont val="Times New Roman"/>
        <family val="1"/>
        <charset val="204"/>
      </rPr>
      <t>Видатки (надані кредити)</t>
    </r>
  </si>
  <si>
    <r>
      <rPr>
        <sz val="12"/>
        <rFont val="Times New Roman"/>
        <family val="1"/>
        <charset val="204"/>
      </rPr>
      <t>5.5 «Виконання інвестиційних (проектів) програм»:</t>
    </r>
  </si>
  <si>
    <r>
      <rPr>
        <sz val="11"/>
        <rFont val="Times New Roman"/>
        <family val="1"/>
        <charset val="204"/>
      </rPr>
      <t>Код</t>
    </r>
  </si>
  <si>
    <r>
      <rPr>
        <sz val="11"/>
        <rFont val="Times New Roman"/>
        <family val="1"/>
        <charset val="204"/>
      </rPr>
      <t>6=5-4</t>
    </r>
  </si>
  <si>
    <r>
      <rPr>
        <sz val="11"/>
        <rFont val="Times New Roman"/>
        <family val="1"/>
        <charset val="204"/>
      </rPr>
      <t>8=3-7</t>
    </r>
  </si>
  <si>
    <r>
      <rPr>
        <sz val="11"/>
        <rFont val="Times New Roman"/>
        <family val="1"/>
        <charset val="204"/>
      </rPr>
      <t>1.</t>
    </r>
  </si>
  <si>
    <r>
      <rPr>
        <sz val="11"/>
        <rFont val="Times New Roman"/>
        <family val="1"/>
        <charset val="204"/>
      </rPr>
      <t>Надходження, всього:</t>
    </r>
  </si>
  <si>
    <r>
      <rPr>
        <sz val="11"/>
        <rFont val="Times New Roman"/>
        <family val="1"/>
        <charset val="204"/>
      </rPr>
      <t>Бюджет розвитку за джерелами</t>
    </r>
  </si>
  <si>
    <r>
      <rPr>
        <sz val="11"/>
        <rFont val="Times New Roman"/>
        <family val="1"/>
        <charset val="204"/>
      </rPr>
      <t>Запозичення до бюджету</t>
    </r>
  </si>
  <si>
    <r>
      <rPr>
        <sz val="11"/>
        <rFont val="Times New Roman"/>
        <family val="1"/>
        <charset val="204"/>
      </rPr>
      <t>Інші джерела</t>
    </r>
  </si>
  <si>
    <r>
      <rPr>
        <sz val="11"/>
        <rFont val="Times New Roman"/>
        <family val="1"/>
        <charset val="204"/>
      </rPr>
      <t>Пояснення щодо причин відхилення фактичних надходжень від планового показника</t>
    </r>
  </si>
  <si>
    <r>
      <rPr>
        <sz val="11"/>
        <rFont val="Times New Roman"/>
        <family val="1"/>
        <charset val="204"/>
      </rPr>
      <t>Видатки бюджету розвитку всього:</t>
    </r>
  </si>
  <si>
    <r>
      <rPr>
        <sz val="11"/>
        <rFont val="Times New Roman"/>
        <family val="1"/>
        <charset val="204"/>
      </rPr>
      <t>Пояснення щодо причин відхилення фактичних надходжень від касових видатків</t>
    </r>
  </si>
  <si>
    <r>
      <rPr>
        <sz val="11"/>
        <rFont val="Times New Roman"/>
        <family val="1"/>
        <charset val="204"/>
      </rPr>
      <t>Всього за інцест.проектами</t>
    </r>
  </si>
  <si>
    <r>
      <rPr>
        <sz val="11"/>
        <rFont val="Times New Roman"/>
        <family val="1"/>
        <charset val="204"/>
      </rPr>
      <t>Інвестиційний проект (програма )1</t>
    </r>
  </si>
  <si>
    <r>
      <rPr>
        <sz val="11"/>
        <rFont val="Times New Roman"/>
        <family val="1"/>
        <charset val="204"/>
      </rPr>
      <t>Пояснення щодо причин відхилення касових видатків на виконання інвестиційного проекту (програми) 1 від планового показника</t>
    </r>
  </si>
  <si>
    <r>
      <rPr>
        <sz val="11"/>
        <rFont val="Times New Roman"/>
        <family val="1"/>
        <charset val="204"/>
      </rPr>
      <t>Напрям спрямування коштів (об’єкт)1</t>
    </r>
  </si>
  <si>
    <r>
      <rPr>
        <sz val="11"/>
        <rFont val="Times New Roman"/>
        <family val="1"/>
        <charset val="204"/>
      </rPr>
      <t>Напрям спрямування коштів(об’ єкт)2</t>
    </r>
  </si>
  <si>
    <r>
      <rPr>
        <sz val="11"/>
        <rFont val="Times New Roman"/>
        <family val="1"/>
        <charset val="204"/>
      </rPr>
      <t>Кап.видатки з утримання бюджетних установ</t>
    </r>
  </si>
  <si>
    <t xml:space="preserve">Додаток </t>
  </si>
  <si>
    <t>до Методичних рекомендацій щодо здійснення оцінки ефективності бюджетних програм</t>
  </si>
  <si>
    <t>1.</t>
  </si>
  <si>
    <t>(КПКВК МБ)</t>
  </si>
  <si>
    <t>(найменування головного розпорядника)</t>
  </si>
  <si>
    <t>2.</t>
  </si>
  <si>
    <t>(найменування відповідального виконавця)</t>
  </si>
  <si>
    <t>3.</t>
  </si>
  <si>
    <t>(КФКВК)1</t>
  </si>
  <si>
    <t>4.</t>
  </si>
  <si>
    <t>Мета бюджетної програми:</t>
  </si>
  <si>
    <t>5.</t>
  </si>
  <si>
    <t>Оцінка  ефективності бюджетної програми за критеріями:</t>
  </si>
  <si>
    <t>5.1 «Виконання бюджетної програми за напрямами використання бюджетних коштів»:                                                    (тис. грн)</t>
  </si>
  <si>
    <t>загальний фонд</t>
  </si>
  <si>
    <t>спеціальний фонд</t>
  </si>
  <si>
    <t>разом</t>
  </si>
  <si>
    <t>1</t>
  </si>
  <si>
    <t>2</t>
  </si>
  <si>
    <t>3</t>
  </si>
  <si>
    <t>4</t>
  </si>
  <si>
    <t>5</t>
  </si>
  <si>
    <t>6</t>
  </si>
  <si>
    <t>7</t>
  </si>
  <si>
    <t>8</t>
  </si>
  <si>
    <t>9</t>
  </si>
  <si>
    <t>План з урахуванням змін</t>
  </si>
  <si>
    <t>Виконано</t>
  </si>
  <si>
    <t>Відхилення</t>
  </si>
  <si>
    <t>5.3. «Виконання результативних показників бюджетної програми за напрямками використання бюджетних коштів»     (тис.грн.)</t>
  </si>
  <si>
    <r>
      <rPr>
        <b/>
        <sz val="11"/>
        <rFont val="Times New Roman"/>
        <family val="1"/>
        <charset val="204"/>
      </rPr>
      <t>1</t>
    </r>
  </si>
  <si>
    <r>
      <rPr>
        <b/>
        <sz val="11"/>
        <rFont val="Times New Roman"/>
        <family val="1"/>
        <charset val="204"/>
      </rPr>
      <t>затрат</t>
    </r>
  </si>
  <si>
    <r>
      <rPr>
        <b/>
        <sz val="11"/>
        <rFont val="Times New Roman"/>
        <family val="1"/>
        <charset val="204"/>
      </rPr>
      <t>2</t>
    </r>
  </si>
  <si>
    <r>
      <rPr>
        <b/>
        <sz val="11"/>
        <rFont val="Times New Roman"/>
        <family val="1"/>
        <charset val="204"/>
      </rPr>
      <t>продукту</t>
    </r>
  </si>
  <si>
    <r>
      <rPr>
        <b/>
        <sz val="11"/>
        <rFont val="Times New Roman"/>
        <family val="1"/>
        <charset val="204"/>
      </rPr>
      <t>3</t>
    </r>
  </si>
  <si>
    <r>
      <rPr>
        <b/>
        <sz val="11"/>
        <rFont val="Times New Roman"/>
        <family val="1"/>
        <charset val="204"/>
      </rPr>
      <t>ефективності</t>
    </r>
  </si>
  <si>
    <t>Оцінка відповідності фактичних результативних показників проведеним видаткам за напрямком використання бюджетних коштів, спрямованих на досягненя цих показників</t>
  </si>
  <si>
    <t>Напрям використання бюджетних коштів</t>
  </si>
  <si>
    <t>Відхилення виконання    (у відсотках)</t>
  </si>
  <si>
    <t>Пояснення щодо збільшення (зменшення) обсягів проведених видатків (наданих кредитів) порівняно із аналогічними показниками попереднього року</t>
  </si>
  <si>
    <t>Пояснення щодо динаміки результативних показників за відповідним напрямом використання бюджетних коштів</t>
  </si>
  <si>
    <t>Пояснення щодо збільшення(зменшення) обсягів проведених видатків (наданих кредитів ) за напрямом використання бюджетних коштів порівняно із аналогічними показниками попереднього року , а також щодо змін у структурі напрямів використання коштів</t>
  </si>
  <si>
    <r>
      <rPr>
        <b/>
        <sz val="11"/>
        <rFont val="Times New Roman"/>
        <family val="1"/>
        <charset val="204"/>
      </rPr>
      <t>Напрям використання бюджетних коштів</t>
    </r>
  </si>
  <si>
    <t>Аналіз бюджетної програми показав, що кошти  використані за призначенням та  спрямовані  на  досягнення  запланованих показників звітного періоду.</t>
  </si>
  <si>
    <t>Загальний обсяг фінансування проекту (програми), всього</t>
  </si>
  <si>
    <t>План на звітний період з урахуванням змін</t>
  </si>
  <si>
    <t>Виконано за звітний період</t>
  </si>
  <si>
    <t>Виконано всього</t>
  </si>
  <si>
    <t>Залишок фінансування на майбутні періоди</t>
  </si>
  <si>
    <t>Спеціальний фонд</t>
  </si>
  <si>
    <t>Видатки (надані кредити)</t>
  </si>
  <si>
    <t>Загальний фонд</t>
  </si>
  <si>
    <t>0600000</t>
  </si>
  <si>
    <t>0610000</t>
  </si>
  <si>
    <t>Управління освіти Ніжинської міської ради</t>
  </si>
  <si>
    <t>х</t>
  </si>
  <si>
    <t>Залишок на кінець року</t>
  </si>
  <si>
    <t>Пояснення причин відхилень фактичних обсягів надходжень від планових:</t>
  </si>
  <si>
    <t>0611020</t>
  </si>
  <si>
    <t>0921</t>
  </si>
  <si>
    <t>Забезпечити надання відповідних послуг денними загальноосвітніми навчальними закладами</t>
  </si>
  <si>
    <t>кількість закладів</t>
  </si>
  <si>
    <t>середньорічна кількість класів</t>
  </si>
  <si>
    <t>середньорічна кількість груп в дошкільному підрозділі ННВК</t>
  </si>
  <si>
    <t>середньорічне число ставок (штатних одиниць)</t>
  </si>
  <si>
    <t>середньорічне число штатних одиниць адмінперсоналу, за умовами оплати віднесених до педагогічного персоналу</t>
  </si>
  <si>
    <t>середньорічне число штатних одиниць спеціалістів</t>
  </si>
  <si>
    <t>середньорічне число штатних одиниць робітників</t>
  </si>
  <si>
    <t>середньорічна чисельність учнів</t>
  </si>
  <si>
    <t>середньорічна вартість утримання одного учня (грн.)</t>
  </si>
  <si>
    <t>якості</t>
  </si>
  <si>
    <t>Надходження із заг. фонду бюджету до спецфонду (бюджету розвитку)</t>
  </si>
  <si>
    <t>кількість днів відвідування</t>
  </si>
  <si>
    <t>число педставок на 1 клас</t>
  </si>
  <si>
    <t>середньорічне число посадових окладів (ставок) педагогічного персоналу</t>
  </si>
  <si>
    <t>власні  надходження  протягом  року  не уточнюються, благодійні внески  запланувати неможливо, по капітальних видатках залишки плану.</t>
  </si>
  <si>
    <t xml:space="preserve">Головний бухгалтер управління освіти </t>
  </si>
  <si>
    <t>В т.ч. за напрямами</t>
  </si>
  <si>
    <t>Придбання лічильників води для ЗОШ № 1,3,15,16,17</t>
  </si>
  <si>
    <t>Придбання обладнання та предметів довгострокового користування для надання державної підтримки особам з особливими потребами за рахунок відповідної субвенції з державного бюджету</t>
  </si>
  <si>
    <t>Погашення кредиторської заборгованості, зареєстрованої в органах Державної казначейської служби України станом на 01.01.2019 року</t>
  </si>
  <si>
    <t>Придбання протирочної машини для ЗОШ№17</t>
  </si>
  <si>
    <t>Субвенція з обласного бюджету за рахунок залишку коштів освітньої субвенції, що утворилась на початок бюджетного періоду на придбання обладнання для оснащення ресурсних кімнат</t>
  </si>
  <si>
    <t>Закупівля обладнання та предметів довгострокового користування для закладів освіти</t>
  </si>
  <si>
    <t>Придбання обладнання та предметів довгострокового користування за рахунок субвенціїдля забезпечення якісної, сучасної та доступної загальної середньої освіти «Нова українська школа», в т. ч. співфінансування з міського бюджету в розмірі 30%</t>
  </si>
  <si>
    <t>Субвенція з державного бюджету місцевим бюджетам на реалізацію заходів, спрямованих на підвищення якості освіти</t>
  </si>
  <si>
    <t>Придбання меблів за рахунок субвенції для забезпечення якісної, сучасної та доступної загальної середньої освіти "Нова українська школа", в т.ч. співфінансування з міського бюджету</t>
  </si>
  <si>
    <t>Придбання дидактичних матеріалів за рахунок субвенції для забезпечення якісної, сучасної та доступної загальної середньої освіти "Нова українська школа", в т.ч. співфінансування з міського бюджету</t>
  </si>
  <si>
    <t>Субвенція з державного бюджету місцевим бюджетам на реалізацію заходів, спрямованих на підвищення якості освіти, в тому числі співфінансування</t>
  </si>
  <si>
    <t>Капітальний ремонт закладів загальної середньої освіти</t>
  </si>
  <si>
    <t>1.1.</t>
  </si>
  <si>
    <t>1.2.</t>
  </si>
  <si>
    <t>1.3.</t>
  </si>
  <si>
    <t>1.4.</t>
  </si>
  <si>
    <t>1.5.</t>
  </si>
  <si>
    <t>1.6.</t>
  </si>
  <si>
    <t>1.7.</t>
  </si>
  <si>
    <t>1.8.</t>
  </si>
  <si>
    <t>1.9.</t>
  </si>
  <si>
    <t>обсяг кредиторської заборгованості на 01.01.2019 р.</t>
  </si>
  <si>
    <t>1.10.</t>
  </si>
  <si>
    <t>обсяг видатків для придбання лічильників</t>
  </si>
  <si>
    <t>обсяг видатків для придбання обладнання  та предметів довгострокового користування для надання підтримки особам з особливими освітніми потребами за рахунок відповідної субвенції з державного бюджету</t>
  </si>
  <si>
    <t>Обсяг видатків на придбання протирочної машини для ЗОШ №17</t>
  </si>
  <si>
    <t>Обсяг видатків субвенції з обласного бюджету за рахунок залишку коштів освітньої субвенції, що утворилась на початок бюджетного періоду на придбання обладнання для оснащення ресурсних кімнат</t>
  </si>
  <si>
    <t>Обсяг видатків на закупівлю обладнання та предметів довгострокового користування для закладів освіти</t>
  </si>
  <si>
    <t>Обсяг видатків на капітальний ремонт закладів освіти</t>
  </si>
  <si>
    <t>1.11.</t>
  </si>
  <si>
    <t>1.12.</t>
  </si>
  <si>
    <t>1.13.</t>
  </si>
  <si>
    <t>1.14.</t>
  </si>
  <si>
    <t>1.15.</t>
  </si>
  <si>
    <t>1.16.</t>
  </si>
  <si>
    <t>Обсяг видатків на придбання обладнання та предметів довгострокового користування за рахунок субвенціїдля забезпечення якісної, сучасної та доступної загальної середньої освіти «Нова українська школа», в т.ч. співфінансування</t>
  </si>
  <si>
    <t>Обсяг видатків за рахунок субвенції з державного бюджету місцевим бюджетам на реалізацію заходів, спрямованих на підвищення якості освіти, в тому числі співфінансування з міського бюджету 10%</t>
  </si>
  <si>
    <t>1.17.</t>
  </si>
  <si>
    <t>обсяг видатків за рахунок субвенції з державного бюджету місцевим бюджетам на реалізацію заходів, спрямованих на підвищення якості освіти</t>
  </si>
  <si>
    <t>обсяг видатків на придбання меблів за рахунок субвенції для забезпечення якості сучасної та доступної загальної середньої освіти "Нова українська школа", в т.ч. співфінансування з міського бюджету</t>
  </si>
  <si>
    <t>обсяг видатків на придбання дидактичних матеріалів за рахунок субвенціїдля забезпечення якісної, сучасної та доступної загальної середньої освіти «Нова українська школа», в т.ч. співфінансування з міського бюджету</t>
  </si>
  <si>
    <t>1.18.</t>
  </si>
  <si>
    <t>1.19.</t>
  </si>
  <si>
    <t>1.20.</t>
  </si>
  <si>
    <t>обсяг кредиторської заборгованості, погашеної в 2019 році</t>
  </si>
  <si>
    <t>кількість закладів яким буде встановлено лічильники води</t>
  </si>
  <si>
    <t>кількість дітей з особливими освітніми потребами</t>
  </si>
  <si>
    <t>Кількість закладів, яким буде придбана протирочна машина</t>
  </si>
  <si>
    <t>Кількість закладів, яким буде придбано обладнання для оснащення ресурсних кімнат</t>
  </si>
  <si>
    <t>Кількість необхідного обладнання та предметів довгострокового користування</t>
  </si>
  <si>
    <t>Кількість метрів квадратних по капітальному ремонту закладів загальної середньої освіти</t>
  </si>
  <si>
    <t>Кількість закладів в яких здійснюється капітальний ремонт</t>
  </si>
  <si>
    <t>Кількість необхідного обладнання та предметів довгострокового користування за рахунок субв. З ДБ МБ на реалізацію заходів спрямованих на підвищення якості освіти, в т.ч. співфінансування з МБ 10%</t>
  </si>
  <si>
    <t>Кількість закладів яким буде придбано послуги з доступу до інтернету за рахунок субвенції з державного бюджету місцевим бюджетам на реалізацію заходів, спрямованих на підвищення якості освіти</t>
  </si>
  <si>
    <t>Кількість закладів яким буде придбано меблів за рахунок субвенції для забезпечення якісної, сучасної та доступної загальної середньої освіти «Нова українська школа», в т.ч. співфінансування з міського бюджету</t>
  </si>
  <si>
    <t>Кількість закладів яким буде придбано дідактичні матеріали за рахунок субвенції для забезпечення якісної сучасної та доступної загальної та середньої освіти "Нова українська школа",в т.ч. співфінансування з міського бюджету</t>
  </si>
  <si>
    <t>2.1.</t>
  </si>
  <si>
    <t>2.2.</t>
  </si>
  <si>
    <t>2.3.</t>
  </si>
  <si>
    <t>2.4.</t>
  </si>
  <si>
    <t>2.5.</t>
  </si>
  <si>
    <t>2.6.</t>
  </si>
  <si>
    <t>2.7.</t>
  </si>
  <si>
    <t>2.8.</t>
  </si>
  <si>
    <t>2.9.</t>
  </si>
  <si>
    <t>2.10.</t>
  </si>
  <si>
    <t>2.11.</t>
  </si>
  <si>
    <t>2.12.</t>
  </si>
  <si>
    <t>2.13.</t>
  </si>
  <si>
    <t>2.14.</t>
  </si>
  <si>
    <t>2.15.</t>
  </si>
  <si>
    <t>Кількість закладів яким буде придбано обладнання та предмети довгострокового користування за рахунок субвенціїдля забезпечення якісної, сучасної та доступної загальної середньої освіти «Нова українська школа», в т.ч. співфінансування</t>
  </si>
  <si>
    <t>середні вирати на закупівлю лічильників води</t>
  </si>
  <si>
    <t>Середні витрати на придбання протирочної машини</t>
  </si>
  <si>
    <t>Середні витрати на придбання обладнання та предметів довгострокового користування для надання державної підтримки особам з особливими освітніми потребами за рахунок відповідної субвенції з державного бюджету</t>
  </si>
  <si>
    <t>Середні витрати на оснащення ресурсних кімнат</t>
  </si>
  <si>
    <t>Середні витрати на закупівлю обладнання та предметів довгострокового користування для закладів освіти</t>
  </si>
  <si>
    <t>Середні витрати на один квадратний метр виконання капітального ремонту закладів загальної середньої освіти</t>
  </si>
  <si>
    <t>Середні витрати на реалізацію заходів, спрямованих на підвищення якості освіти СФ</t>
  </si>
  <si>
    <t>Середні витрати на реалізацію заходів, спрямованих на підвищення якості освіти</t>
  </si>
  <si>
    <t>Середні витрати на придбання меблів за рахунок субвенції для забезпечення якісної, сучасної та доступної загальної середньої освіти «Нова українська школа», в т.ч. співфінансування з міського бюджету</t>
  </si>
  <si>
    <t>Середні витрати на придбання дидактичних матеріалів за рахунок субвенції для забезпечення якісної, сучасної та доступної загальної середньої освіти «Нова українська школа», в т.ч. співфінансування з міського бюджету</t>
  </si>
  <si>
    <t>3.1.</t>
  </si>
  <si>
    <t>3.2.</t>
  </si>
  <si>
    <t>3.3.</t>
  </si>
  <si>
    <t>3.4.</t>
  </si>
  <si>
    <t>3.5.</t>
  </si>
  <si>
    <t>3.6.</t>
  </si>
  <si>
    <t>3.7.</t>
  </si>
  <si>
    <t>3.8.</t>
  </si>
  <si>
    <t>3.9.</t>
  </si>
  <si>
    <t>3.10.</t>
  </si>
  <si>
    <t>3.11.</t>
  </si>
  <si>
    <t>3.12.</t>
  </si>
  <si>
    <t>3.13.</t>
  </si>
  <si>
    <t>Середні витрати на придбання обладнання та предметів довгострокового користування за рахунок субвенції для забезпечення якісної, сучасної та доступної загальної середньої освіти «Нова українська школа»</t>
  </si>
  <si>
    <t>4.1.</t>
  </si>
  <si>
    <t>відсоток погашеної кредиторської забогованості</t>
  </si>
  <si>
    <t>рівень виконання закупівлі лічильників води</t>
  </si>
  <si>
    <t>Рівень виконання закупівлі обладнання та предметів довгострокового користування для надання державної підтримки особам з особливими освітніми потребами за рахунок відповідної субвенції з державного бюджету</t>
  </si>
  <si>
    <t>Рівень виконання закупівлі протирочної машини</t>
  </si>
  <si>
    <t>Рівень виконання закупівлі обладнання на оснащення ресурсних кімнат</t>
  </si>
  <si>
    <t>Рівень виконання закупівлі обладнання та предметів довгострокового користування для закладів освіти</t>
  </si>
  <si>
    <t>Рівень виконання капітального ремонту закладів загальної середньої освіти</t>
  </si>
  <si>
    <t>Рівень виконання закупівлі  за рахунок субвенції з державного бюджету місцевим бюджетам на реалізацію заходів, спрямованих на підвищення якості освіти, в тому числі співфінансування з міського бюджету</t>
  </si>
  <si>
    <t>Рівень придбання обладнання та предметів довгострокового користування за рахунок субвенціїдля забезпечення якісної, сучасної та доступної загальної середньої освіти «Нова українська школа»</t>
  </si>
  <si>
    <t>Рівень придбання послуг з доступу до інтернету за рахунок субвенції з державного бюджету місцевим бюджетам на реалізацію заходів, спрямованих на підвищення якості освіти</t>
  </si>
  <si>
    <t>Рівень придбання меблів за рахунок субвенції для забезпечення якісної, сучасної та доступної загальної середньої освіти «Нова українська школа», в т.ч. співфінансування з міського бюджету</t>
  </si>
  <si>
    <t>Рівень придбання дидактичних матеріалів за рахунок субвенції для забезпечення якісної, сучасної та доступної загальної середньої освіти «Нова українська школа», в т.ч. співфінансування з міського бюджету</t>
  </si>
  <si>
    <t>4.2.</t>
  </si>
  <si>
    <t>4.3.</t>
  </si>
  <si>
    <t>4.4.</t>
  </si>
  <si>
    <t>4.5.</t>
  </si>
  <si>
    <t>4.6.</t>
  </si>
  <si>
    <t>4.7.</t>
  </si>
  <si>
    <t>4.8.</t>
  </si>
  <si>
    <t>4.9.</t>
  </si>
  <si>
    <t>4.10.</t>
  </si>
  <si>
    <t>4.11.</t>
  </si>
  <si>
    <t>4.12.</t>
  </si>
  <si>
    <t>4.13.</t>
  </si>
  <si>
    <t>затрат</t>
  </si>
  <si>
    <t>продукту</t>
  </si>
  <si>
    <t>ефективності</t>
  </si>
  <si>
    <t xml:space="preserve">6.Узагальнений висновок щодо: </t>
  </si>
  <si>
    <t>Пояснення щодо причин відхилення касових видатків від планового показника: плати за послуги надійшло більше, чим планувалось, надійшли благодійні внески, залишки плану по бюджету розвитку.</t>
  </si>
  <si>
    <r>
      <t xml:space="preserve">5.6    «Наявність фінансових порушень за результатами контрольних заходів»: </t>
    </r>
    <r>
      <rPr>
        <i/>
        <sz val="11"/>
        <rFont val="Times New Roman"/>
        <family val="1"/>
        <charset val="204"/>
      </rPr>
      <t>Фінансових порушень не виявлено.</t>
    </r>
  </si>
  <si>
    <r>
      <rPr>
        <b/>
        <sz val="11"/>
        <rFont val="Times New Roman"/>
        <family val="1"/>
        <charset val="204"/>
      </rPr>
      <t xml:space="preserve">актуальності бюджетної програми: </t>
    </r>
    <r>
      <rPr>
        <i/>
        <sz val="11"/>
        <rFont val="Times New Roman"/>
        <family val="1"/>
        <charset val="204"/>
      </rPr>
      <t xml:space="preserve">програма розроблена для забезпечення  реалізації державної політики в галузі освіти на території міста, забезпечення якості та доступності  загальної середньої освіти  </t>
    </r>
  </si>
  <si>
    <r>
      <rPr>
        <b/>
        <sz val="11"/>
        <rFont val="Times New Roman"/>
        <family val="1"/>
        <charset val="204"/>
      </rPr>
      <t xml:space="preserve">корисності бюджетної програми: </t>
    </r>
    <r>
      <rPr>
        <i/>
        <sz val="11"/>
        <rFont val="Times New Roman"/>
        <family val="1"/>
        <charset val="204"/>
      </rPr>
      <t xml:space="preserve"> контроль за наданням якісної та доступної загальної середньої освіти на території міста.</t>
    </r>
  </si>
  <si>
    <r>
      <rPr>
        <b/>
        <sz val="11"/>
        <rFont val="Times New Roman"/>
        <family val="1"/>
        <charset val="204"/>
      </rPr>
      <t xml:space="preserve">довгострокових наслідків бюджетної програми: </t>
    </r>
    <r>
      <rPr>
        <i/>
        <sz val="11"/>
        <rFont val="Times New Roman"/>
        <family val="1"/>
        <charset val="204"/>
      </rPr>
      <t>бюджетна програма має  довгостроковий термін дії.</t>
    </r>
  </si>
  <si>
    <t>Оцінка ефективності бюджетної програми за 2020 рік</t>
  </si>
  <si>
    <t>Забезпечення надання послуг з загальної середньої  освіти в закладах загальної середньої освіти</t>
  </si>
  <si>
    <t>Надання загальної середньої освіти закладами загальної середньої освіти (у тому числі з дошкільними підрозділами (відділеннями, групами))</t>
  </si>
  <si>
    <t>Забезпечити надання відповідних послуг закладами загальної середньої освіти (без Ніжинської гімназії №2)</t>
  </si>
  <si>
    <t>Забезпечити надання відповідних послуг Ніжинська гімназія №2</t>
  </si>
  <si>
    <t>Придбання обладнання та предметів довгострокового користування для закладів загальної середньої освіти (без Ніжинської гімназії №2)</t>
  </si>
  <si>
    <t>Придбання обладнання та предметів довгострокового користування для Ніжинської гімназії №2</t>
  </si>
  <si>
    <t>обсяг видатків для придбання  обладнання  та предметів довгострокового користування для ЗЗСО</t>
  </si>
  <si>
    <t>кількість дітей, що відвідують дошкільний підрозділ ННВК та гімназії</t>
  </si>
  <si>
    <t>кількість необхідного обладнання та предметів довгострокового користування для ЗЗСО</t>
  </si>
  <si>
    <r>
      <rPr>
        <b/>
        <sz val="11"/>
        <rFont val="Times New Roman"/>
        <family val="1"/>
        <charset val="204"/>
      </rPr>
      <t>Пояснення щодо розбіжностей між фактичними та плановии результативними показниками:</t>
    </r>
    <r>
      <rPr>
        <sz val="11"/>
        <rFont val="Times New Roman"/>
        <family val="1"/>
        <charset val="204"/>
      </rPr>
      <t/>
    </r>
  </si>
  <si>
    <t xml:space="preserve">середньорічна вартість утримання одного учня </t>
  </si>
  <si>
    <t>середні вирати на придбання обладнання та предметів довгострокового користування для ЗЗСО</t>
  </si>
  <si>
    <r>
      <rPr>
        <b/>
        <sz val="11"/>
        <rFont val="Times New Roman"/>
        <family val="1"/>
        <charset val="204"/>
      </rPr>
      <t>Пояснення щодо розбіжностей між фактичними та плановии результативними показниками:</t>
    </r>
    <r>
      <rPr>
        <i/>
        <sz val="11"/>
        <rFont val="Times New Roman"/>
        <family val="1"/>
        <charset val="204"/>
      </rPr>
      <t xml:space="preserve"> Зменшення середньорічної вартості утримання одного учня за загальним фондом  пояснюється економією за рахунок карантинних обмежень, великої кількості лікарняних листів, при проведенні поточних ремонтів. По спеціальному фонду  надійшло плати за послуги  менше ніж планувалось (через карантинні заходи). Зменшення середніх вират на придбання обладнання та предметів довгострокового користування для ЗЗСО пояснюється придбанням за меншу вартість обладнання та предметів довгострокового користування.  </t>
    </r>
  </si>
  <si>
    <t>рівень виконання придбання обладнання та предметів довгострокового користування для ЗЗСО</t>
  </si>
  <si>
    <r>
      <t xml:space="preserve">Пояснення щодо розбіжностей між фактичними та плановии результативними показниками: </t>
    </r>
    <r>
      <rPr>
        <i/>
        <sz val="11"/>
        <rFont val="Times New Roman"/>
        <family val="1"/>
        <charset val="204"/>
      </rPr>
      <t xml:space="preserve"> Зменшилась кількість днів відвідування у зв'язку з введення карантину по всій території України та призупиненням оздоровлення  дітей в пришкільних таборах.</t>
    </r>
  </si>
  <si>
    <t xml:space="preserve">Всі завдання  бюджетної програми  виконано на належному рівні.  Провівши аналіз даної програми, ми бачимо, що є відхилення  між  плановими та  фактичними  результативними  показниками за рахунок наявності вакантних посад,  економного використання  бюджетних ресурсів,  залишків плану. Вцілому, бюджетні кошти використані за призначенням та спрямовані на досягнення запланованих показників.
</t>
  </si>
  <si>
    <t xml:space="preserve">Придбання обладнання та предметів довгострокового користування для закладів загальної середньої освіти (без Ніжинської гімназії №2) </t>
  </si>
  <si>
    <t xml:space="preserve">Аналіз бюджетної програми показав, що кошти  використані за призначенням та  спрямовані  на  досягнення  запланованих показників. </t>
  </si>
  <si>
    <t xml:space="preserve">обсяг видатків на придбання обладнання та предметів довгострокового користування для ЗЗСО </t>
  </si>
  <si>
    <t>середні витрати на придбання обладнання та предметів довгострокового для ЗЗСО</t>
  </si>
  <si>
    <t>рівень виконання придбання обладнання та предметів двгострокового користування для ЗЗСО</t>
  </si>
  <si>
    <r>
      <t>5.7    «Стан фінансової дисципліни» :</t>
    </r>
    <r>
      <rPr>
        <i/>
        <sz val="11"/>
        <rFont val="Times New Roman"/>
        <family val="1"/>
        <charset val="204"/>
      </rPr>
      <t xml:space="preserve"> станом на 01.01.2021р. відсутні дебіторська та кредиторська заборгованості</t>
    </r>
  </si>
  <si>
    <r>
      <rPr>
        <b/>
        <sz val="11"/>
        <rFont val="Times New Roman"/>
        <family val="1"/>
        <charset val="204"/>
      </rPr>
      <t>ефективності бюджетної програми:</t>
    </r>
    <r>
      <rPr>
        <sz val="11"/>
        <rFont val="Times New Roman"/>
        <family val="1"/>
        <charset val="204"/>
      </rPr>
      <t xml:space="preserve"> </t>
    </r>
    <r>
      <rPr>
        <i/>
        <sz val="11"/>
        <rFont val="Times New Roman"/>
        <family val="1"/>
        <charset val="204"/>
      </rPr>
      <t>забезпечення надання відповідних послуг закладам загальної середньої освіти</t>
    </r>
  </si>
  <si>
    <t>Наталія ЖАДЬКО</t>
  </si>
  <si>
    <r>
      <rPr>
        <b/>
        <sz val="12"/>
        <rFont val="Times New Roman"/>
        <family val="1"/>
        <charset val="204"/>
      </rPr>
      <t xml:space="preserve">Пояснення щодо причин відхилення касових видатків(наданих кредитів) від планового показника: </t>
    </r>
    <r>
      <rPr>
        <i/>
        <sz val="12"/>
        <rFont val="Times New Roman"/>
        <family val="1"/>
        <charset val="204"/>
      </rPr>
      <t>за загальним фондом - залишки плану за рахунок економії по заробітній платі у зв'язку з великою кількістю лікарняних листів , на харчуванні, по енергоносіях,  на відрядження в зв'язку з карантином , при проведенні поточних ремонтів;  за спеціальним фондом - надходження плати за послуги надійшло менше, чим планувалось та залишки плану по інших наджодженнях.</t>
    </r>
  </si>
  <si>
    <r>
      <t xml:space="preserve">Пояснення щодо розбіжностей між фактичними та плановии результативними показниками: </t>
    </r>
    <r>
      <rPr>
        <i/>
        <sz val="11"/>
        <rFont val="Times New Roman"/>
        <family val="1"/>
        <charset val="204"/>
      </rPr>
      <t xml:space="preserve">Зменшення середньорічного числа ставок (штатних одиниць),  ссередньорічного числа посадових окладів (ставок) педагогічного персоналу, середньорічного число штатних одиниць адмінперсоналу, за умовами оплати віднесених до педагогічного персоналу, середньорічного числа штатних одиниць спеціалістів, середньорічного числа штатних одиниць робітників пояснюється наявністю вакантних посад; зменшення обсягу видатків для придбання  обладнання  та предметів довгострокового користування для ЗЗСО пояснюється залишком плану у зв’язку з придбанням обладнання та предметів довгострокового користування за меншу вартість, ніж планувалося . </t>
    </r>
  </si>
  <si>
    <t>Збільшення обсягів проведених видатків у звітному році порівняно із аналогічними показниками попереднього року по загальному фонду пояснюється  збільшенням розміру мінімальної заробітної плати, посадових окладів за єдиноє тарифною сіткою  та зростанням цін на товари, роботи і послуги. Зменшення по спеціальному фонду  пояснюється  зменшенням платних послуг, благодійних надходжень, придбанням обладнання та предметів довгострокового користування для закладів загальної середньої освітиу в зв’язку з карантинними заходами.</t>
  </si>
  <si>
    <t>Збільшення обсягів проведених видатків у звітному році порівняно із аналогічними показниками попереднього року по загальному фонду пояснюється  збільшенням розміру мінімальної заробітної плати, посадових окладів за єдиноє тарифною сіткою  та зростанням цін на товари, роботи і послуги. Зменшення по спеціальному фонду  пояснюється  зменшенням платних послуг, благодійних надходжень, придбання обладнання та предметів довгострокового користування для закладів загальної середньої освітиу зв’язку з карантинними заходами.</t>
  </si>
  <si>
    <t>Збільшення  середньорічного числа ставок (штатних одиниць)штатних одиниць, середньорічного числа посадових окладів (ставок) педагогічного персоналу, середньорічного числа штатних одиниць адмінперсоналу, за умовами оплати віднесених до педагогічного персоналу, середньорічного числа штатних одиниць спеціалістів пояснюється заповненням вакантних посад в зв’язку зі збільшенням середньорічної чисельності учнів.Зменшення середньорічного числа штатних одиниць робітників пояснюється наявністю вакантних посад. Зменшення кількості дітей, що відвідують дошкільний підрозділ ННВК та гімназії пояснюється санітарно-гігієнічними вимогами щодо кількості дітей в групах в зв’язку з карантинними обмеженнями.Збільшення витрат на утримання одного учня по загальному фонду пояснюється збільшенням розміру мінімальної заробітної плати, посадових окладів за єдиною тарифною сіткою, зростанням цін на товари, роботи, послуги. Зменшення витрат на утримання одного учня по спеціальному фонду пояснюється  зменшенням платних послуг, благодійних надходжень, придбання обладнання та предметів довгострокового користування для закладів загальної середньої освітиу в зв’язку з карантинними заходами.Зменшення кількості днів відвідування учнів ЗЗСО пояснюється карантиггими заходами.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</si>
</sst>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 _₴_-;\-* #,##0.00\ _₴_-;_-* &quot;-&quot;??\ _₴_-;_-@_-"/>
    <numFmt numFmtId="165" formatCode="0.0"/>
    <numFmt numFmtId="166" formatCode="#,##0.000"/>
    <numFmt numFmtId="167" formatCode="0.000"/>
  </numFmts>
  <fonts count="17" x14ac:knownFonts="1">
    <font>
      <sz val="10"/>
      <name val="Arial"/>
    </font>
    <font>
      <sz val="10"/>
      <name val="Arial"/>
      <family val="2"/>
      <charset val="204"/>
    </font>
    <font>
      <sz val="9"/>
      <name val="Times New Roman"/>
      <family val="1"/>
      <charset val="204"/>
    </font>
    <font>
      <sz val="14"/>
      <name val="Times New Roman"/>
      <family val="1"/>
      <charset val="204"/>
    </font>
    <font>
      <sz val="12"/>
      <name val="Times New Roman"/>
      <family val="1"/>
      <charset val="204"/>
    </font>
    <font>
      <sz val="11"/>
      <name val="Times New Roman"/>
      <family val="1"/>
      <charset val="204"/>
    </font>
    <font>
      <sz val="8"/>
      <name val="Times New Roman"/>
      <family val="1"/>
      <charset val="204"/>
    </font>
    <font>
      <sz val="10"/>
      <name val="Times New Roman"/>
      <family val="1"/>
      <charset val="204"/>
    </font>
    <font>
      <b/>
      <sz val="14"/>
      <name val="Times New Roman"/>
      <family val="1"/>
      <charset val="204"/>
    </font>
    <font>
      <b/>
      <sz val="12"/>
      <name val="Times New Roman"/>
      <family val="1"/>
      <charset val="204"/>
    </font>
    <font>
      <b/>
      <sz val="10"/>
      <name val="Times New Roman"/>
      <family val="1"/>
      <charset val="204"/>
    </font>
    <font>
      <b/>
      <sz val="11"/>
      <name val="Times New Roman"/>
      <family val="1"/>
      <charset val="204"/>
    </font>
    <font>
      <sz val="10"/>
      <name val="Arial"/>
    </font>
    <font>
      <i/>
      <sz val="12"/>
      <name val="Times New Roman"/>
      <family val="1"/>
      <charset val="204"/>
    </font>
    <font>
      <b/>
      <sz val="9"/>
      <name val="Times New Roman"/>
      <family val="1"/>
      <charset val="204"/>
    </font>
    <font>
      <i/>
      <sz val="11"/>
      <name val="Times New Roman"/>
      <family val="1"/>
      <charset val="204"/>
    </font>
    <font>
      <i/>
      <sz val="10"/>
      <name val="Times New Roman"/>
      <family val="1"/>
      <charset val="204"/>
    </font>
  </fonts>
  <fills count="3">
    <fill>
      <patternFill patternType="none"/>
    </fill>
    <fill>
      <patternFill patternType="gray125"/>
    </fill>
    <fill>
      <patternFill patternType="solid">
        <fgColor theme="0"/>
        <bgColor indexed="64"/>
      </patternFill>
    </fill>
  </fills>
  <borders count="18">
    <border>
      <left/>
      <right/>
      <top/>
      <bottom/>
      <diagonal/>
    </border>
    <border>
      <left/>
      <right/>
      <top/>
      <bottom/>
      <diagonal/>
    </border>
    <border>
      <left/>
      <right/>
      <top/>
      <bottom/>
      <diagonal/>
    </border>
    <border>
      <left/>
      <right/>
      <top/>
      <bottom/>
      <diagonal/>
    </border>
    <border>
      <left style="medium">
        <color auto="1"/>
      </left>
      <right/>
      <top/>
      <bottom style="medium">
        <color auto="1"/>
      </bottom>
      <diagonal/>
    </border>
    <border>
      <left/>
      <right/>
      <top/>
      <bottom/>
      <diagonal/>
    </border>
    <border>
      <left/>
      <right/>
      <top/>
      <bottom style="medium">
        <color auto="1"/>
      </bottom>
      <diagonal/>
    </border>
    <border>
      <left/>
      <right style="medium">
        <color auto="1"/>
      </right>
      <top/>
      <bottom style="medium">
        <color auto="1"/>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1" fillId="0" borderId="5"/>
    <xf numFmtId="164" fontId="12" fillId="0" borderId="0" applyFont="0" applyFill="0" applyBorder="0" applyAlignment="0" applyProtection="0"/>
  </cellStyleXfs>
  <cellXfs count="113">
    <xf numFmtId="0" fontId="0" fillId="0" borderId="0" xfId="0"/>
    <xf numFmtId="0" fontId="3" fillId="0" borderId="0" xfId="0" applyFont="1" applyAlignment="1">
      <alignment horizontal="center" vertical="center" wrapText="1"/>
    </xf>
    <xf numFmtId="0" fontId="7" fillId="0" borderId="0" xfId="0" applyFont="1" applyAlignment="1">
      <alignment horizontal="left" vertical="center" wrapText="1"/>
    </xf>
    <xf numFmtId="0" fontId="7" fillId="0" borderId="0" xfId="0" applyFont="1" applyAlignment="1">
      <alignment horizontal="center" vertical="center" wrapText="1"/>
    </xf>
    <xf numFmtId="0" fontId="6" fillId="0" borderId="0" xfId="0" applyFont="1" applyAlignment="1">
      <alignment horizontal="center" vertical="center" wrapText="1"/>
    </xf>
    <xf numFmtId="0" fontId="10" fillId="0" borderId="0" xfId="0" applyFont="1" applyAlignment="1">
      <alignment horizontal="left" vertical="center" wrapText="1"/>
    </xf>
    <xf numFmtId="0" fontId="8" fillId="0" borderId="0" xfId="0" applyFont="1" applyAlignment="1">
      <alignment horizontal="center" vertical="center" wrapText="1"/>
    </xf>
    <xf numFmtId="0" fontId="7" fillId="0" borderId="0" xfId="0" applyFont="1" applyFill="1" applyAlignment="1">
      <alignment horizontal="left" vertical="center" wrapText="1"/>
    </xf>
    <xf numFmtId="49" fontId="7" fillId="2" borderId="12" xfId="0" applyNumberFormat="1" applyFont="1" applyFill="1" applyBorder="1" applyAlignment="1">
      <alignment horizontal="left" vertical="center" wrapText="1"/>
    </xf>
    <xf numFmtId="4" fontId="7" fillId="2" borderId="8" xfId="0" applyNumberFormat="1" applyFont="1" applyFill="1" applyBorder="1" applyAlignment="1">
      <alignment horizontal="center" vertical="center" wrapText="1"/>
    </xf>
    <xf numFmtId="4" fontId="7" fillId="2" borderId="8" xfId="0" applyNumberFormat="1" applyFont="1" applyFill="1" applyBorder="1" applyAlignment="1">
      <alignment vertical="center" wrapText="1"/>
    </xf>
    <xf numFmtId="4" fontId="10" fillId="2" borderId="8" xfId="0" applyNumberFormat="1" applyFont="1" applyFill="1" applyBorder="1" applyAlignment="1">
      <alignment horizontal="center" vertical="center" wrapText="1"/>
    </xf>
    <xf numFmtId="0" fontId="7" fillId="2" borderId="0" xfId="0" applyFont="1" applyFill="1" applyAlignment="1">
      <alignment horizontal="left" vertical="center" wrapText="1"/>
    </xf>
    <xf numFmtId="0" fontId="8" fillId="2" borderId="0" xfId="0" applyFont="1" applyFill="1" applyAlignment="1">
      <alignment horizontal="center" vertical="center" wrapText="1"/>
    </xf>
    <xf numFmtId="49" fontId="8" fillId="2" borderId="0" xfId="0" applyNumberFormat="1" applyFont="1" applyFill="1" applyAlignment="1">
      <alignment horizontal="center" vertical="center" wrapText="1"/>
    </xf>
    <xf numFmtId="0" fontId="3"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8" xfId="0" applyFont="1" applyFill="1" applyBorder="1" applyAlignment="1">
      <alignment horizontal="center" vertical="center" wrapText="1"/>
    </xf>
    <xf numFmtId="0" fontId="7" fillId="2" borderId="8" xfId="0" applyFont="1" applyFill="1" applyBorder="1" applyAlignment="1">
      <alignment horizontal="center" vertical="center" wrapText="1"/>
    </xf>
    <xf numFmtId="166" fontId="7" fillId="2" borderId="8" xfId="0" applyNumberFormat="1" applyFont="1" applyFill="1" applyBorder="1" applyAlignment="1">
      <alignment horizontal="center" vertical="center" wrapText="1"/>
    </xf>
    <xf numFmtId="166" fontId="10" fillId="2" borderId="8" xfId="0" applyNumberFormat="1" applyFont="1" applyFill="1" applyBorder="1" applyAlignment="1">
      <alignment horizontal="center" vertical="center" wrapText="1"/>
    </xf>
    <xf numFmtId="0" fontId="7" fillId="2" borderId="8" xfId="0" applyFont="1" applyFill="1" applyBorder="1" applyAlignment="1">
      <alignment horizontal="left" vertical="center" wrapText="1"/>
    </xf>
    <xf numFmtId="0" fontId="4" fillId="2" borderId="8" xfId="0" applyFont="1" applyFill="1" applyBorder="1" applyAlignment="1">
      <alignment horizontal="left" vertical="center" wrapText="1"/>
    </xf>
    <xf numFmtId="0" fontId="2" fillId="2" borderId="8" xfId="0" applyFont="1" applyFill="1" applyBorder="1" applyAlignment="1">
      <alignment horizontal="center" vertical="center" wrapText="1"/>
    </xf>
    <xf numFmtId="0" fontId="5" fillId="2" borderId="8" xfId="0" applyFont="1" applyFill="1" applyBorder="1" applyAlignment="1">
      <alignment horizontal="left" vertical="center" wrapText="1"/>
    </xf>
    <xf numFmtId="0" fontId="10" fillId="2" borderId="8" xfId="0" applyFont="1" applyFill="1" applyBorder="1" applyAlignment="1">
      <alignment horizontal="left" vertical="center" wrapText="1"/>
    </xf>
    <xf numFmtId="165" fontId="7" fillId="2" borderId="8" xfId="0" applyNumberFormat="1" applyFont="1" applyFill="1" applyBorder="1" applyAlignment="1">
      <alignment horizontal="center" vertical="center" wrapText="1"/>
    </xf>
    <xf numFmtId="165" fontId="10" fillId="2" borderId="8" xfId="0" applyNumberFormat="1" applyFont="1" applyFill="1" applyBorder="1" applyAlignment="1">
      <alignment horizontal="center" vertical="center" wrapText="1"/>
    </xf>
    <xf numFmtId="16" fontId="10" fillId="2" borderId="8" xfId="0" applyNumberFormat="1" applyFont="1" applyFill="1" applyBorder="1" applyAlignment="1">
      <alignment horizontal="left" vertical="center" wrapText="1"/>
    </xf>
    <xf numFmtId="164" fontId="7" fillId="2" borderId="8" xfId="2" applyFont="1" applyFill="1" applyBorder="1" applyAlignment="1">
      <alignment horizontal="left" vertical="center" wrapText="1"/>
    </xf>
    <xf numFmtId="164" fontId="10" fillId="2" borderId="8" xfId="2" applyFont="1" applyFill="1" applyBorder="1" applyAlignment="1">
      <alignment horizontal="center" vertical="center" wrapText="1"/>
    </xf>
    <xf numFmtId="164" fontId="7" fillId="2" borderId="8" xfId="2" applyFont="1" applyFill="1" applyBorder="1" applyAlignment="1">
      <alignment horizontal="center" vertical="center" wrapText="1"/>
    </xf>
    <xf numFmtId="3" fontId="7" fillId="2" borderId="8" xfId="0" applyNumberFormat="1" applyFont="1" applyFill="1" applyBorder="1" applyAlignment="1">
      <alignment horizontal="center" vertical="center" wrapText="1"/>
    </xf>
    <xf numFmtId="3" fontId="10" fillId="2" borderId="8" xfId="0" applyNumberFormat="1" applyFont="1" applyFill="1" applyBorder="1" applyAlignment="1">
      <alignment horizontal="center" vertical="center" wrapText="1"/>
    </xf>
    <xf numFmtId="0" fontId="14" fillId="2" borderId="8" xfId="0" applyFont="1" applyFill="1" applyBorder="1" applyAlignment="1">
      <alignment horizontal="center" vertical="center" wrapText="1"/>
    </xf>
    <xf numFmtId="165" fontId="2" fillId="2" borderId="8" xfId="0" applyNumberFormat="1" applyFont="1" applyFill="1" applyBorder="1" applyAlignment="1">
      <alignment horizontal="center" vertical="center" wrapText="1"/>
    </xf>
    <xf numFmtId="165" fontId="14" fillId="2" borderId="8" xfId="0" applyNumberFormat="1" applyFont="1" applyFill="1" applyBorder="1" applyAlignment="1">
      <alignment horizontal="center" vertical="center" wrapText="1"/>
    </xf>
    <xf numFmtId="0" fontId="5" fillId="2" borderId="8" xfId="0" applyFont="1" applyFill="1" applyBorder="1" applyAlignment="1">
      <alignment vertical="center" wrapText="1"/>
    </xf>
    <xf numFmtId="0" fontId="7" fillId="2" borderId="8" xfId="0" applyFont="1" applyFill="1" applyBorder="1" applyAlignment="1">
      <alignment vertical="center" wrapText="1"/>
    </xf>
    <xf numFmtId="49" fontId="7" fillId="2" borderId="12" xfId="0" applyNumberFormat="1" applyFont="1" applyFill="1" applyBorder="1" applyAlignment="1">
      <alignment vertical="center" wrapText="1"/>
    </xf>
    <xf numFmtId="0" fontId="11" fillId="2" borderId="8" xfId="0" applyFont="1" applyFill="1" applyBorder="1" applyAlignment="1">
      <alignment horizontal="left" vertical="center" wrapText="1"/>
    </xf>
    <xf numFmtId="2" fontId="7" fillId="2" borderId="8" xfId="0" applyNumberFormat="1" applyFont="1" applyFill="1" applyBorder="1" applyAlignment="1">
      <alignment horizontal="center" vertical="center" wrapText="1"/>
    </xf>
    <xf numFmtId="2" fontId="10" fillId="2" borderId="8" xfId="0" applyNumberFormat="1" applyFont="1" applyFill="1" applyBorder="1" applyAlignment="1">
      <alignment horizontal="center" vertical="center" wrapText="1"/>
    </xf>
    <xf numFmtId="0" fontId="5" fillId="2" borderId="8" xfId="0" applyFont="1" applyFill="1" applyBorder="1" applyAlignment="1">
      <alignment horizontal="center" vertical="center" wrapText="1"/>
    </xf>
    <xf numFmtId="0" fontId="2" fillId="2" borderId="12" xfId="0" applyFont="1" applyFill="1" applyBorder="1" applyAlignment="1">
      <alignment horizontal="left" vertical="center" wrapText="1"/>
    </xf>
    <xf numFmtId="167" fontId="7" fillId="2" borderId="8" xfId="0" applyNumberFormat="1" applyFont="1" applyFill="1" applyBorder="1" applyAlignment="1">
      <alignment horizontal="center" vertical="center" wrapText="1"/>
    </xf>
    <xf numFmtId="167" fontId="10" fillId="2" borderId="8" xfId="0" applyNumberFormat="1" applyFont="1" applyFill="1" applyBorder="1" applyAlignment="1">
      <alignment horizontal="center" vertical="center" wrapText="1"/>
    </xf>
    <xf numFmtId="167" fontId="2" fillId="2" borderId="8" xfId="0" applyNumberFormat="1" applyFont="1" applyFill="1" applyBorder="1" applyAlignment="1">
      <alignment horizontal="center" vertical="center" wrapText="1"/>
    </xf>
    <xf numFmtId="167" fontId="14" fillId="2" borderId="8" xfId="0" applyNumberFormat="1" applyFont="1" applyFill="1" applyBorder="1" applyAlignment="1">
      <alignment horizontal="center" vertical="center" wrapText="1"/>
    </xf>
    <xf numFmtId="167" fontId="7" fillId="2" borderId="8" xfId="0" applyNumberFormat="1" applyFont="1" applyFill="1" applyBorder="1" applyAlignment="1">
      <alignment horizontal="left" vertical="center" wrapText="1"/>
    </xf>
    <xf numFmtId="3" fontId="2" fillId="2" borderId="8" xfId="0" applyNumberFormat="1" applyFont="1" applyFill="1" applyBorder="1" applyAlignment="1">
      <alignment horizontal="left" vertical="center" wrapText="1"/>
    </xf>
    <xf numFmtId="4" fontId="2" fillId="2" borderId="12" xfId="0" applyNumberFormat="1" applyFont="1" applyFill="1" applyBorder="1" applyAlignment="1">
      <alignment horizontal="left" vertical="center" wrapText="1"/>
    </xf>
    <xf numFmtId="4" fontId="2" fillId="2" borderId="8" xfId="0" applyNumberFormat="1" applyFont="1" applyFill="1" applyBorder="1" applyAlignment="1">
      <alignment horizontal="left" vertical="center" wrapText="1"/>
    </xf>
    <xf numFmtId="4" fontId="14" fillId="2" borderId="8" xfId="0" applyNumberFormat="1" applyFont="1" applyFill="1" applyBorder="1" applyAlignment="1">
      <alignment horizontal="left" vertical="center" wrapText="1"/>
    </xf>
    <xf numFmtId="4" fontId="2" fillId="2" borderId="8" xfId="0" applyNumberFormat="1" applyFont="1" applyFill="1" applyBorder="1" applyAlignment="1">
      <alignment horizontal="center" vertical="center" wrapText="1"/>
    </xf>
    <xf numFmtId="4" fontId="10" fillId="2" borderId="8" xfId="0" applyNumberFormat="1" applyFont="1" applyFill="1" applyBorder="1" applyAlignment="1">
      <alignment horizontal="left" vertical="center" wrapText="1"/>
    </xf>
    <xf numFmtId="4" fontId="7" fillId="2" borderId="8" xfId="0" applyNumberFormat="1" applyFont="1" applyFill="1" applyBorder="1" applyAlignment="1">
      <alignment horizontal="left" vertical="center" wrapText="1"/>
    </xf>
    <xf numFmtId="4" fontId="10" fillId="2" borderId="8" xfId="2" applyNumberFormat="1" applyFont="1" applyFill="1" applyBorder="1" applyAlignment="1">
      <alignment horizontal="center" vertical="center" wrapText="1"/>
    </xf>
    <xf numFmtId="4" fontId="7" fillId="2" borderId="8" xfId="2" applyNumberFormat="1" applyFont="1" applyFill="1" applyBorder="1" applyAlignment="1">
      <alignment horizontal="left" vertical="center" wrapText="1"/>
    </xf>
    <xf numFmtId="4" fontId="7" fillId="2" borderId="8" xfId="2" applyNumberFormat="1" applyFont="1" applyFill="1" applyBorder="1" applyAlignment="1">
      <alignment horizontal="center" vertical="center" wrapText="1"/>
    </xf>
    <xf numFmtId="4" fontId="10" fillId="2" borderId="8" xfId="0" applyNumberFormat="1" applyFont="1" applyFill="1" applyBorder="1" applyAlignment="1">
      <alignment vertical="center" wrapText="1"/>
    </xf>
    <xf numFmtId="4" fontId="2" fillId="2" borderId="8" xfId="0" applyNumberFormat="1" applyFont="1" applyFill="1" applyBorder="1" applyAlignment="1">
      <alignment vertical="center" wrapText="1"/>
    </xf>
    <xf numFmtId="4" fontId="2" fillId="2" borderId="12" xfId="0" applyNumberFormat="1" applyFont="1" applyFill="1" applyBorder="1" applyAlignment="1">
      <alignment vertical="center" wrapText="1"/>
    </xf>
    <xf numFmtId="0" fontId="10" fillId="2" borderId="8" xfId="0" applyFont="1" applyFill="1" applyBorder="1" applyAlignment="1">
      <alignment horizontal="center" vertical="center" wrapText="1"/>
    </xf>
    <xf numFmtId="166" fontId="7" fillId="2" borderId="8" xfId="0" applyNumberFormat="1" applyFont="1" applyFill="1" applyBorder="1" applyAlignment="1">
      <alignment horizontal="left" vertical="center" wrapText="1"/>
    </xf>
    <xf numFmtId="0" fontId="4" fillId="2" borderId="0" xfId="0" applyFont="1" applyFill="1" applyAlignment="1">
      <alignment horizontal="left" vertical="center" wrapText="1"/>
    </xf>
    <xf numFmtId="0" fontId="8" fillId="2" borderId="5"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8" fillId="2" borderId="0" xfId="0" applyFont="1" applyFill="1" applyAlignment="1">
      <alignment horizontal="center" vertical="center" wrapText="1"/>
    </xf>
    <xf numFmtId="0" fontId="3" fillId="2" borderId="5" xfId="0" applyFont="1" applyFill="1" applyBorder="1" applyAlignment="1">
      <alignment horizontal="center" vertical="center" wrapText="1"/>
    </xf>
    <xf numFmtId="0" fontId="4" fillId="2" borderId="2" xfId="0" applyFont="1" applyFill="1" applyBorder="1" applyAlignment="1">
      <alignment horizontal="left" vertical="center" wrapText="1"/>
    </xf>
    <xf numFmtId="0" fontId="7" fillId="2" borderId="2" xfId="0" applyFont="1" applyFill="1" applyBorder="1" applyAlignment="1">
      <alignment horizontal="left" vertical="center" wrapText="1"/>
    </xf>
    <xf numFmtId="0" fontId="9" fillId="2" borderId="0" xfId="0" applyFont="1" applyFill="1" applyAlignment="1">
      <alignment horizontal="center" vertical="center" wrapText="1"/>
    </xf>
    <xf numFmtId="0" fontId="13" fillId="2" borderId="0" xfId="0" applyFont="1" applyFill="1" applyAlignment="1">
      <alignment horizontal="left" vertical="center" wrapText="1"/>
    </xf>
    <xf numFmtId="0" fontId="8" fillId="2" borderId="0" xfId="0" applyFont="1" applyFill="1" applyAlignment="1">
      <alignment horizontal="left" vertical="center" wrapText="1"/>
    </xf>
    <xf numFmtId="0" fontId="7" fillId="2" borderId="8" xfId="0" applyFont="1" applyFill="1" applyBorder="1" applyAlignment="1">
      <alignment horizontal="left" vertical="center" wrapText="1"/>
    </xf>
    <xf numFmtId="0" fontId="7" fillId="2" borderId="8" xfId="0" applyFont="1" applyFill="1" applyBorder="1" applyAlignment="1">
      <alignment horizontal="center" vertical="center" wrapText="1"/>
    </xf>
    <xf numFmtId="0" fontId="5" fillId="2" borderId="8" xfId="0" applyFont="1" applyFill="1" applyBorder="1" applyAlignment="1">
      <alignment horizontal="left" vertical="center" wrapText="1"/>
    </xf>
    <xf numFmtId="0" fontId="7" fillId="2" borderId="12" xfId="0" applyFont="1" applyFill="1" applyBorder="1" applyAlignment="1">
      <alignment horizontal="left" vertical="center" wrapText="1"/>
    </xf>
    <xf numFmtId="0" fontId="7" fillId="2" borderId="11" xfId="0" applyFont="1" applyFill="1" applyBorder="1" applyAlignment="1">
      <alignment horizontal="left" vertical="center" wrapText="1"/>
    </xf>
    <xf numFmtId="0" fontId="7" fillId="2" borderId="13" xfId="0" applyFont="1" applyFill="1" applyBorder="1" applyAlignment="1">
      <alignment horizontal="left" vertical="center" wrapText="1"/>
    </xf>
    <xf numFmtId="0" fontId="10" fillId="2" borderId="8" xfId="0" applyFont="1" applyFill="1" applyBorder="1" applyAlignment="1">
      <alignment horizontal="left" vertical="center" wrapText="1"/>
    </xf>
    <xf numFmtId="0" fontId="11" fillId="2" borderId="8" xfId="0" applyFont="1" applyFill="1" applyBorder="1" applyAlignment="1">
      <alignment horizontal="left" vertical="center" wrapText="1"/>
    </xf>
    <xf numFmtId="0" fontId="15" fillId="2" borderId="14" xfId="0" applyFont="1" applyFill="1" applyBorder="1" applyAlignment="1">
      <alignment horizontal="left" vertical="center" wrapText="1"/>
    </xf>
    <xf numFmtId="0" fontId="15" fillId="2" borderId="9" xfId="0" applyFont="1" applyFill="1" applyBorder="1" applyAlignment="1">
      <alignment horizontal="left" vertical="center" wrapText="1"/>
    </xf>
    <xf numFmtId="0" fontId="15" fillId="2" borderId="15" xfId="0" applyFont="1" applyFill="1" applyBorder="1" applyAlignment="1">
      <alignment horizontal="left" vertical="center" wrapText="1"/>
    </xf>
    <xf numFmtId="0" fontId="5" fillId="2" borderId="14" xfId="0" applyFont="1" applyFill="1" applyBorder="1" applyAlignment="1">
      <alignment horizontal="left" vertical="center" wrapText="1"/>
    </xf>
    <xf numFmtId="0" fontId="7" fillId="2" borderId="9" xfId="0" applyFont="1" applyFill="1" applyBorder="1" applyAlignment="1">
      <alignment horizontal="left" vertical="center" wrapText="1"/>
    </xf>
    <xf numFmtId="0" fontId="7" fillId="2" borderId="15" xfId="0" applyFont="1" applyFill="1" applyBorder="1" applyAlignment="1">
      <alignment horizontal="left" vertical="center" wrapText="1"/>
    </xf>
    <xf numFmtId="0" fontId="7" fillId="2" borderId="16" xfId="0" applyFont="1" applyFill="1" applyBorder="1" applyAlignment="1">
      <alignment horizontal="left" vertical="center" wrapText="1"/>
    </xf>
    <xf numFmtId="0" fontId="7" fillId="2" borderId="10" xfId="0" applyFont="1" applyFill="1" applyBorder="1" applyAlignment="1">
      <alignment horizontal="left" vertical="center" wrapText="1"/>
    </xf>
    <xf numFmtId="0" fontId="7" fillId="2" borderId="17" xfId="0" applyFont="1" applyFill="1" applyBorder="1" applyAlignment="1">
      <alignment horizontal="left" vertical="center" wrapText="1"/>
    </xf>
    <xf numFmtId="0" fontId="11" fillId="2" borderId="9" xfId="0" applyFont="1" applyFill="1" applyBorder="1" applyAlignment="1">
      <alignment horizontal="center" vertical="center" wrapText="1"/>
    </xf>
    <xf numFmtId="0" fontId="11" fillId="2" borderId="5" xfId="0" applyFont="1" applyFill="1" applyBorder="1" applyAlignment="1">
      <alignment horizontal="left" vertical="center" wrapText="1"/>
    </xf>
    <xf numFmtId="0" fontId="10" fillId="2" borderId="5" xfId="0" applyFont="1" applyFill="1" applyBorder="1" applyAlignment="1">
      <alignment horizontal="left" vertical="center" wrapText="1"/>
    </xf>
    <xf numFmtId="0" fontId="16" fillId="2" borderId="5" xfId="0" applyFont="1" applyFill="1" applyBorder="1" applyAlignment="1">
      <alignment horizontal="left" vertical="center" wrapText="1"/>
    </xf>
    <xf numFmtId="0" fontId="11" fillId="2" borderId="5" xfId="0" applyFont="1" applyFill="1" applyBorder="1" applyAlignment="1">
      <alignment horizontal="center" vertical="center" wrapText="1"/>
    </xf>
    <xf numFmtId="0" fontId="7" fillId="2" borderId="1" xfId="0" applyFont="1" applyFill="1" applyBorder="1" applyAlignment="1">
      <alignment horizontal="left" vertical="center" wrapText="1"/>
    </xf>
    <xf numFmtId="0" fontId="5" fillId="2" borderId="8" xfId="0" applyFont="1" applyFill="1" applyBorder="1" applyAlignment="1">
      <alignment horizontal="center" vertical="center" wrapText="1"/>
    </xf>
    <xf numFmtId="0" fontId="4" fillId="2" borderId="0" xfId="0" applyFont="1" applyFill="1" applyAlignment="1">
      <alignment horizontal="center" vertical="center" wrapText="1"/>
    </xf>
    <xf numFmtId="0" fontId="7" fillId="2" borderId="4" xfId="0" applyFont="1" applyFill="1" applyBorder="1" applyAlignment="1">
      <alignment horizontal="left" vertical="center" wrapText="1"/>
    </xf>
    <xf numFmtId="0" fontId="7" fillId="2" borderId="6" xfId="0" applyFont="1" applyFill="1" applyBorder="1" applyAlignment="1">
      <alignment horizontal="left" vertical="center" wrapText="1"/>
    </xf>
    <xf numFmtId="0" fontId="7" fillId="2" borderId="7" xfId="0" applyFont="1" applyFill="1" applyBorder="1" applyAlignment="1">
      <alignment horizontal="left" vertical="center" wrapText="1"/>
    </xf>
    <xf numFmtId="0" fontId="5" fillId="2" borderId="5" xfId="0" applyFont="1" applyFill="1" applyBorder="1" applyAlignment="1">
      <alignment horizontal="left" vertical="center" wrapText="1"/>
    </xf>
    <xf numFmtId="0" fontId="5" fillId="2" borderId="3" xfId="0" applyFont="1" applyFill="1" applyBorder="1" applyAlignment="1">
      <alignment horizontal="left" vertical="center" wrapText="1"/>
    </xf>
    <xf numFmtId="0" fontId="7" fillId="2" borderId="3" xfId="0" applyFont="1" applyFill="1" applyBorder="1" applyAlignment="1">
      <alignment horizontal="left" vertical="center" wrapText="1"/>
    </xf>
    <xf numFmtId="0" fontId="15" fillId="2" borderId="3" xfId="0" applyFont="1" applyFill="1" applyBorder="1" applyAlignment="1">
      <alignment horizontal="left" vertical="center" wrapText="1"/>
    </xf>
    <xf numFmtId="0" fontId="16" fillId="2" borderId="3" xfId="0" applyFont="1" applyFill="1" applyBorder="1" applyAlignment="1">
      <alignment horizontal="left" vertical="center" wrapText="1"/>
    </xf>
    <xf numFmtId="0" fontId="15" fillId="2" borderId="10" xfId="0" applyFont="1" applyFill="1" applyBorder="1" applyAlignment="1">
      <alignment horizontal="left" vertical="center" wrapText="1"/>
    </xf>
    <xf numFmtId="4" fontId="14" fillId="2" borderId="8" xfId="0" applyNumberFormat="1" applyFont="1" applyFill="1" applyBorder="1" applyAlignment="1">
      <alignment horizontal="center" vertical="center" wrapText="1"/>
    </xf>
    <xf numFmtId="4" fontId="2" fillId="2" borderId="8" xfId="0" applyNumberFormat="1" applyFont="1" applyFill="1" applyBorder="1" applyAlignment="1">
      <alignment horizontal="center" vertical="center" wrapText="1"/>
    </xf>
    <xf numFmtId="0" fontId="10" fillId="2" borderId="8" xfId="0" applyFont="1" applyFill="1" applyBorder="1" applyAlignment="1">
      <alignment horizontal="center" vertical="center" wrapText="1"/>
    </xf>
    <xf numFmtId="0" fontId="11" fillId="2" borderId="8" xfId="0" applyFont="1" applyFill="1" applyBorder="1" applyAlignment="1">
      <alignment horizontal="center" vertical="center" wrapText="1"/>
    </xf>
  </cellXfs>
  <cellStyles count="3">
    <cellStyle name="Звичайний 2" xfId="1"/>
    <cellStyle name="Обычный" xfId="0" builtinId="0"/>
    <cellStyle name="Финансовый" xfId="2" builtinId="3"/>
  </cellStyles>
  <dxfs count="24">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colors>
    <mruColors>
      <color rgb="FF0099CC"/>
      <color rgb="FFFFFF99"/>
      <color rgb="FF00FF00"/>
      <color rgb="FFFF66CC"/>
      <color rgb="FF996633"/>
      <color rgb="FF00FFFF"/>
      <color rgb="FF008080"/>
      <color rgb="FF9966FF"/>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7"/>
  <sheetViews>
    <sheetView tabSelected="1" view="pageBreakPreview" topLeftCell="A193" zoomScale="70" zoomScaleNormal="100" zoomScaleSheetLayoutView="70" workbookViewId="0">
      <selection activeCell="K207" sqref="A1:K207"/>
    </sheetView>
  </sheetViews>
  <sheetFormatPr defaultColWidth="34" defaultRowHeight="13.2" x14ac:dyDescent="0.25"/>
  <cols>
    <col min="1" max="1" width="5.44140625" style="2" customWidth="1"/>
    <col min="2" max="2" width="34" style="2"/>
    <col min="3" max="3" width="14.109375" style="2" customWidth="1"/>
    <col min="4" max="4" width="13.33203125" style="2" customWidth="1"/>
    <col min="5" max="5" width="14" style="2" customWidth="1"/>
    <col min="6" max="6" width="14.109375" style="2" customWidth="1"/>
    <col min="7" max="7" width="14.21875" style="2" customWidth="1"/>
    <col min="8" max="8" width="14.109375" style="2" customWidth="1"/>
    <col min="9" max="9" width="15.21875" style="2" customWidth="1"/>
    <col min="10" max="10" width="13.77734375" style="2" customWidth="1"/>
    <col min="11" max="11" width="14.33203125" style="2" customWidth="1"/>
    <col min="12" max="16384" width="34" style="2"/>
  </cols>
  <sheetData>
    <row r="1" spans="1:11" x14ac:dyDescent="0.25">
      <c r="A1" s="12"/>
      <c r="B1" s="12"/>
      <c r="C1" s="12"/>
      <c r="D1" s="12"/>
      <c r="E1" s="12"/>
      <c r="F1" s="12"/>
      <c r="G1" s="12"/>
      <c r="H1" s="67" t="s">
        <v>57</v>
      </c>
      <c r="I1" s="67"/>
      <c r="J1" s="67"/>
      <c r="K1" s="67"/>
    </row>
    <row r="2" spans="1:11" ht="29.4" customHeight="1" x14ac:dyDescent="0.25">
      <c r="A2" s="12"/>
      <c r="B2" s="12"/>
      <c r="C2" s="12"/>
      <c r="D2" s="12"/>
      <c r="E2" s="12"/>
      <c r="F2" s="12"/>
      <c r="G2" s="12"/>
      <c r="H2" s="67" t="s">
        <v>58</v>
      </c>
      <c r="I2" s="67"/>
      <c r="J2" s="67"/>
      <c r="K2" s="67"/>
    </row>
    <row r="3" spans="1:11" ht="17.399999999999999" x14ac:dyDescent="0.25">
      <c r="A3" s="68" t="s">
        <v>265</v>
      </c>
      <c r="B3" s="68"/>
      <c r="C3" s="68"/>
      <c r="D3" s="68"/>
      <c r="E3" s="68"/>
      <c r="F3" s="68"/>
      <c r="G3" s="68"/>
      <c r="H3" s="68"/>
      <c r="I3" s="68"/>
      <c r="J3" s="68"/>
      <c r="K3" s="68"/>
    </row>
    <row r="4" spans="1:11" ht="17.399999999999999" customHeight="1" x14ac:dyDescent="0.25">
      <c r="A4" s="13" t="s">
        <v>59</v>
      </c>
      <c r="B4" s="14" t="s">
        <v>109</v>
      </c>
      <c r="C4" s="13"/>
      <c r="D4" s="66" t="s">
        <v>111</v>
      </c>
      <c r="E4" s="66"/>
      <c r="F4" s="66"/>
      <c r="G4" s="66"/>
      <c r="H4" s="66"/>
      <c r="I4" s="66"/>
      <c r="J4" s="66"/>
      <c r="K4" s="66"/>
    </row>
    <row r="5" spans="1:11" ht="18" customHeight="1" x14ac:dyDescent="0.25">
      <c r="A5" s="15"/>
      <c r="B5" s="15" t="s">
        <v>60</v>
      </c>
      <c r="C5" s="15"/>
      <c r="D5" s="69" t="s">
        <v>61</v>
      </c>
      <c r="E5" s="69"/>
      <c r="F5" s="69"/>
      <c r="G5" s="69"/>
      <c r="H5" s="69"/>
      <c r="I5" s="69"/>
      <c r="J5" s="69"/>
      <c r="K5" s="69"/>
    </row>
    <row r="6" spans="1:11" ht="17.399999999999999" customHeight="1" x14ac:dyDescent="0.25">
      <c r="A6" s="13" t="s">
        <v>62</v>
      </c>
      <c r="B6" s="14" t="s">
        <v>110</v>
      </c>
      <c r="C6" s="13"/>
      <c r="D6" s="66" t="s">
        <v>111</v>
      </c>
      <c r="E6" s="66"/>
      <c r="F6" s="66"/>
      <c r="G6" s="66"/>
      <c r="H6" s="66"/>
      <c r="I6" s="66"/>
      <c r="J6" s="66"/>
      <c r="K6" s="66"/>
    </row>
    <row r="7" spans="1:11" ht="18" customHeight="1" x14ac:dyDescent="0.25">
      <c r="A7" s="12"/>
      <c r="B7" s="15" t="s">
        <v>60</v>
      </c>
      <c r="C7" s="12"/>
      <c r="D7" s="69" t="s">
        <v>63</v>
      </c>
      <c r="E7" s="69"/>
      <c r="F7" s="69"/>
      <c r="G7" s="69"/>
      <c r="H7" s="69"/>
      <c r="I7" s="69"/>
      <c r="J7" s="69"/>
      <c r="K7" s="69"/>
    </row>
    <row r="8" spans="1:11" s="6" customFormat="1" ht="50.4" customHeight="1" x14ac:dyDescent="0.25">
      <c r="A8" s="13" t="s">
        <v>64</v>
      </c>
      <c r="B8" s="14" t="s">
        <v>115</v>
      </c>
      <c r="C8" s="14" t="s">
        <v>116</v>
      </c>
      <c r="D8" s="72" t="s">
        <v>267</v>
      </c>
      <c r="E8" s="72"/>
      <c r="F8" s="72"/>
      <c r="G8" s="72"/>
      <c r="H8" s="72"/>
      <c r="I8" s="72"/>
      <c r="J8" s="72"/>
      <c r="K8" s="72"/>
    </row>
    <row r="9" spans="1:11" s="1" customFormat="1" ht="18" x14ac:dyDescent="0.25">
      <c r="A9" s="13"/>
      <c r="B9" s="15" t="s">
        <v>60</v>
      </c>
      <c r="C9" s="16" t="s">
        <v>65</v>
      </c>
      <c r="D9" s="15"/>
      <c r="E9" s="15"/>
      <c r="F9" s="15"/>
      <c r="G9" s="15"/>
      <c r="H9" s="15"/>
      <c r="I9" s="15"/>
      <c r="J9" s="15"/>
      <c r="K9" s="15"/>
    </row>
    <row r="10" spans="1:11" s="1" customFormat="1" ht="36" customHeight="1" x14ac:dyDescent="0.25">
      <c r="A10" s="13" t="s">
        <v>66</v>
      </c>
      <c r="B10" s="13" t="s">
        <v>67</v>
      </c>
      <c r="C10" s="73" t="s">
        <v>266</v>
      </c>
      <c r="D10" s="73"/>
      <c r="E10" s="73"/>
      <c r="F10" s="73"/>
      <c r="G10" s="73"/>
      <c r="H10" s="73"/>
      <c r="I10" s="73"/>
      <c r="J10" s="73"/>
      <c r="K10" s="73"/>
    </row>
    <row r="11" spans="1:11" s="1" customFormat="1" ht="17.100000000000001" customHeight="1" x14ac:dyDescent="0.25">
      <c r="A11" s="13" t="s">
        <v>68</v>
      </c>
      <c r="B11" s="74" t="s">
        <v>69</v>
      </c>
      <c r="C11" s="74"/>
      <c r="D11" s="74"/>
      <c r="E11" s="74"/>
      <c r="F11" s="74"/>
      <c r="G11" s="74"/>
      <c r="H11" s="74"/>
      <c r="I11" s="74"/>
      <c r="J11" s="74"/>
      <c r="K11" s="74"/>
    </row>
    <row r="12" spans="1:11" ht="18" customHeight="1" x14ac:dyDescent="0.25">
      <c r="A12" s="70" t="s">
        <v>70</v>
      </c>
      <c r="B12" s="71"/>
      <c r="C12" s="71"/>
      <c r="D12" s="71"/>
      <c r="E12" s="71"/>
      <c r="F12" s="71"/>
      <c r="G12" s="71"/>
      <c r="H12" s="71"/>
      <c r="I12" s="71"/>
      <c r="J12" s="71"/>
      <c r="K12" s="71"/>
    </row>
    <row r="13" spans="1:11" ht="17.100000000000001" customHeight="1" x14ac:dyDescent="0.25">
      <c r="A13" s="75" t="s">
        <v>0</v>
      </c>
      <c r="B13" s="75" t="s">
        <v>1</v>
      </c>
      <c r="C13" s="76" t="s">
        <v>2</v>
      </c>
      <c r="D13" s="76"/>
      <c r="E13" s="76"/>
      <c r="F13" s="76" t="s">
        <v>3</v>
      </c>
      <c r="G13" s="76"/>
      <c r="H13" s="76"/>
      <c r="I13" s="76" t="s">
        <v>4</v>
      </c>
      <c r="J13" s="76"/>
      <c r="K13" s="76"/>
    </row>
    <row r="14" spans="1:11" x14ac:dyDescent="0.25">
      <c r="A14" s="75"/>
      <c r="B14" s="75"/>
      <c r="C14" s="17" t="s">
        <v>71</v>
      </c>
      <c r="D14" s="17" t="s">
        <v>72</v>
      </c>
      <c r="E14" s="17" t="s">
        <v>73</v>
      </c>
      <c r="F14" s="17" t="s">
        <v>71</v>
      </c>
      <c r="G14" s="17" t="s">
        <v>72</v>
      </c>
      <c r="H14" s="17" t="s">
        <v>73</v>
      </c>
      <c r="I14" s="17" t="s">
        <v>71</v>
      </c>
      <c r="J14" s="17" t="s">
        <v>72</v>
      </c>
      <c r="K14" s="17" t="s">
        <v>73</v>
      </c>
    </row>
    <row r="15" spans="1:11" s="4" customFormat="1" ht="10.199999999999999" x14ac:dyDescent="0.25">
      <c r="A15" s="17"/>
      <c r="B15" s="17"/>
      <c r="C15" s="17" t="s">
        <v>74</v>
      </c>
      <c r="D15" s="17" t="s">
        <v>75</v>
      </c>
      <c r="E15" s="17" t="s">
        <v>76</v>
      </c>
      <c r="F15" s="17" t="s">
        <v>77</v>
      </c>
      <c r="G15" s="17" t="s">
        <v>78</v>
      </c>
      <c r="H15" s="17" t="s">
        <v>79</v>
      </c>
      <c r="I15" s="17" t="s">
        <v>80</v>
      </c>
      <c r="J15" s="17" t="s">
        <v>81</v>
      </c>
      <c r="K15" s="17" t="s">
        <v>82</v>
      </c>
    </row>
    <row r="16" spans="1:11" s="3" customFormat="1" ht="13.8" x14ac:dyDescent="0.25">
      <c r="A16" s="18" t="s">
        <v>5</v>
      </c>
      <c r="B16" s="43" t="s">
        <v>107</v>
      </c>
      <c r="C16" s="19">
        <v>150404.99</v>
      </c>
      <c r="D16" s="19">
        <v>6553.8609999999999</v>
      </c>
      <c r="E16" s="20">
        <f>C16+D16</f>
        <v>156958.851</v>
      </c>
      <c r="F16" s="19">
        <v>146791.397</v>
      </c>
      <c r="G16" s="19">
        <v>4440.51</v>
      </c>
      <c r="H16" s="20">
        <f>F16+G16</f>
        <v>151231.90700000001</v>
      </c>
      <c r="I16" s="19">
        <f>F16-C16</f>
        <v>-3613.5929999999935</v>
      </c>
      <c r="J16" s="19">
        <f>G16-D16</f>
        <v>-2113.3509999999997</v>
      </c>
      <c r="K16" s="20">
        <f>I16+J16</f>
        <v>-5726.9439999999931</v>
      </c>
    </row>
    <row r="17" spans="1:11" ht="71.400000000000006" customHeight="1" x14ac:dyDescent="0.25">
      <c r="A17" s="70" t="s">
        <v>290</v>
      </c>
      <c r="B17" s="71"/>
      <c r="C17" s="71"/>
      <c r="D17" s="71"/>
      <c r="E17" s="71"/>
      <c r="F17" s="71"/>
      <c r="G17" s="71"/>
      <c r="H17" s="71"/>
      <c r="I17" s="71"/>
      <c r="J17" s="71"/>
      <c r="K17" s="71"/>
    </row>
    <row r="18" spans="1:11" ht="15.6" x14ac:dyDescent="0.25">
      <c r="A18" s="21"/>
      <c r="B18" s="22" t="s">
        <v>134</v>
      </c>
      <c r="C18" s="21"/>
      <c r="D18" s="21"/>
      <c r="E18" s="21"/>
      <c r="F18" s="21"/>
      <c r="G18" s="21"/>
      <c r="H18" s="21"/>
      <c r="I18" s="21"/>
      <c r="J18" s="21"/>
      <c r="K18" s="21"/>
    </row>
    <row r="19" spans="1:11" ht="40.200000000000003" customHeight="1" x14ac:dyDescent="0.25">
      <c r="A19" s="21">
        <v>1</v>
      </c>
      <c r="B19" s="8" t="s">
        <v>268</v>
      </c>
      <c r="C19" s="19">
        <v>143510240.36000001</v>
      </c>
      <c r="D19" s="19">
        <v>3764950</v>
      </c>
      <c r="E19" s="20">
        <f t="shared" ref="E19:E20" si="0">C19+D19</f>
        <v>147275190.36000001</v>
      </c>
      <c r="F19" s="19">
        <v>140042134.63999999</v>
      </c>
      <c r="G19" s="19">
        <v>1802734.4</v>
      </c>
      <c r="H19" s="20">
        <f t="shared" ref="H19:H20" si="1">F19+G19</f>
        <v>141844869.03999999</v>
      </c>
      <c r="I19" s="19">
        <f>F19-C19</f>
        <v>-3468105.7200000286</v>
      </c>
      <c r="J19" s="19">
        <f>G19-D19</f>
        <v>-1962215.6</v>
      </c>
      <c r="K19" s="20">
        <f>I19+J19</f>
        <v>-5430321.3200000282</v>
      </c>
    </row>
    <row r="20" spans="1:11" ht="26.4" customHeight="1" x14ac:dyDescent="0.25">
      <c r="A20" s="21">
        <v>2</v>
      </c>
      <c r="B20" s="8" t="s">
        <v>269</v>
      </c>
      <c r="C20" s="19">
        <v>6894750</v>
      </c>
      <c r="D20" s="19">
        <v>161150</v>
      </c>
      <c r="E20" s="20">
        <f t="shared" si="0"/>
        <v>7055900</v>
      </c>
      <c r="F20" s="19">
        <v>6749262.46</v>
      </c>
      <c r="G20" s="19">
        <v>28875.599999999999</v>
      </c>
      <c r="H20" s="20">
        <f t="shared" si="1"/>
        <v>6778138.0599999996</v>
      </c>
      <c r="I20" s="19">
        <f t="shared" ref="I20:I22" si="2">F20-C20</f>
        <v>-145487.54000000004</v>
      </c>
      <c r="J20" s="19">
        <f t="shared" ref="J20:J22" si="3">G20-D20</f>
        <v>-132274.4</v>
      </c>
      <c r="K20" s="20">
        <f t="shared" ref="K20:K22" si="4">I20+J20</f>
        <v>-277761.94000000006</v>
      </c>
    </row>
    <row r="21" spans="1:11" ht="54" customHeight="1" x14ac:dyDescent="0.25">
      <c r="A21" s="21">
        <v>3</v>
      </c>
      <c r="B21" s="8" t="s">
        <v>270</v>
      </c>
      <c r="C21" s="19"/>
      <c r="D21" s="19">
        <v>2580332.14</v>
      </c>
      <c r="E21" s="20">
        <f t="shared" ref="E21:E22" si="5">C21+D21</f>
        <v>2580332.14</v>
      </c>
      <c r="F21" s="19"/>
      <c r="G21" s="19">
        <v>2561471.14</v>
      </c>
      <c r="H21" s="20">
        <f t="shared" ref="H21:H22" si="6">F21+G21</f>
        <v>2561471.14</v>
      </c>
      <c r="I21" s="19">
        <f t="shared" si="2"/>
        <v>0</v>
      </c>
      <c r="J21" s="19">
        <f t="shared" si="3"/>
        <v>-18861</v>
      </c>
      <c r="K21" s="20">
        <f t="shared" si="4"/>
        <v>-18861</v>
      </c>
    </row>
    <row r="22" spans="1:11" ht="40.799999999999997" customHeight="1" x14ac:dyDescent="0.25">
      <c r="A22" s="21">
        <v>4</v>
      </c>
      <c r="B22" s="8" t="s">
        <v>271</v>
      </c>
      <c r="C22" s="19"/>
      <c r="D22" s="19">
        <v>47429</v>
      </c>
      <c r="E22" s="20">
        <f t="shared" si="5"/>
        <v>47429</v>
      </c>
      <c r="F22" s="19"/>
      <c r="G22" s="19">
        <v>47429</v>
      </c>
      <c r="H22" s="20">
        <f t="shared" si="6"/>
        <v>47429</v>
      </c>
      <c r="I22" s="19">
        <f t="shared" si="2"/>
        <v>0</v>
      </c>
      <c r="J22" s="19">
        <f t="shared" si="3"/>
        <v>0</v>
      </c>
      <c r="K22" s="20">
        <f t="shared" si="4"/>
        <v>0</v>
      </c>
    </row>
    <row r="23" spans="1:11" ht="21.6" customHeight="1" x14ac:dyDescent="0.25">
      <c r="A23" s="70"/>
      <c r="B23" s="71"/>
      <c r="C23" s="71"/>
      <c r="D23" s="71"/>
      <c r="E23" s="71"/>
      <c r="F23" s="71"/>
      <c r="G23" s="71"/>
      <c r="H23" s="71"/>
      <c r="I23" s="71"/>
      <c r="J23" s="71"/>
      <c r="K23" s="71"/>
    </row>
    <row r="24" spans="1:11" x14ac:dyDescent="0.25">
      <c r="A24" s="12"/>
      <c r="B24" s="12"/>
      <c r="C24" s="12"/>
      <c r="D24" s="12"/>
      <c r="E24" s="12"/>
      <c r="F24" s="12"/>
      <c r="G24" s="12"/>
      <c r="H24" s="12"/>
      <c r="I24" s="12"/>
      <c r="J24" s="12"/>
      <c r="K24" s="12"/>
    </row>
    <row r="25" spans="1:11" s="7" customFormat="1" ht="27.6" x14ac:dyDescent="0.25">
      <c r="A25" s="21" t="s">
        <v>6</v>
      </c>
      <c r="B25" s="21" t="s">
        <v>7</v>
      </c>
      <c r="C25" s="23" t="s">
        <v>83</v>
      </c>
      <c r="D25" s="23" t="s">
        <v>84</v>
      </c>
      <c r="E25" s="23" t="s">
        <v>85</v>
      </c>
      <c r="F25" s="12"/>
      <c r="G25" s="12"/>
      <c r="H25" s="12"/>
      <c r="I25" s="12"/>
      <c r="J25" s="12"/>
      <c r="K25" s="12"/>
    </row>
    <row r="26" spans="1:11" s="7" customFormat="1" ht="13.8" x14ac:dyDescent="0.25">
      <c r="A26" s="21" t="s">
        <v>5</v>
      </c>
      <c r="B26" s="21" t="s">
        <v>9</v>
      </c>
      <c r="C26" s="21" t="s">
        <v>10</v>
      </c>
      <c r="D26" s="18">
        <f>D28</f>
        <v>550.36300000000006</v>
      </c>
      <c r="E26" s="24" t="s">
        <v>112</v>
      </c>
      <c r="F26" s="12"/>
      <c r="G26" s="12"/>
      <c r="H26" s="12"/>
      <c r="I26" s="12"/>
      <c r="J26" s="12"/>
      <c r="K26" s="12"/>
    </row>
    <row r="27" spans="1:11" s="7" customFormat="1" ht="13.8" x14ac:dyDescent="0.25">
      <c r="A27" s="21"/>
      <c r="B27" s="21" t="s">
        <v>11</v>
      </c>
      <c r="C27" s="21"/>
      <c r="D27" s="18"/>
      <c r="E27" s="21"/>
      <c r="F27" s="12"/>
      <c r="G27" s="12"/>
      <c r="H27" s="12"/>
      <c r="I27" s="12"/>
      <c r="J27" s="12"/>
      <c r="K27" s="12"/>
    </row>
    <row r="28" spans="1:11" s="7" customFormat="1" ht="13.8" x14ac:dyDescent="0.25">
      <c r="A28" s="21" t="s">
        <v>12</v>
      </c>
      <c r="B28" s="21" t="s">
        <v>13</v>
      </c>
      <c r="C28" s="21" t="s">
        <v>10</v>
      </c>
      <c r="D28" s="18">
        <v>550.36300000000006</v>
      </c>
      <c r="E28" s="21" t="s">
        <v>10</v>
      </c>
      <c r="F28" s="12"/>
      <c r="G28" s="12"/>
      <c r="H28" s="12"/>
      <c r="I28" s="12"/>
      <c r="J28" s="12"/>
      <c r="K28" s="12"/>
    </row>
    <row r="29" spans="1:11" s="7" customFormat="1" ht="13.8" x14ac:dyDescent="0.25">
      <c r="A29" s="21" t="s">
        <v>14</v>
      </c>
      <c r="B29" s="21" t="s">
        <v>15</v>
      </c>
      <c r="C29" s="21" t="s">
        <v>10</v>
      </c>
      <c r="D29" s="21"/>
      <c r="E29" s="21" t="s">
        <v>10</v>
      </c>
      <c r="F29" s="12"/>
      <c r="G29" s="12"/>
      <c r="H29" s="12"/>
      <c r="I29" s="12"/>
      <c r="J29" s="12"/>
      <c r="K29" s="12"/>
    </row>
    <row r="30" spans="1:11" s="7" customFormat="1" x14ac:dyDescent="0.25">
      <c r="A30" s="75" t="s">
        <v>16</v>
      </c>
      <c r="B30" s="75"/>
      <c r="C30" s="75"/>
      <c r="D30" s="75"/>
      <c r="E30" s="75"/>
      <c r="F30" s="12"/>
      <c r="G30" s="12"/>
      <c r="H30" s="12"/>
      <c r="I30" s="12"/>
      <c r="J30" s="12"/>
      <c r="K30" s="12"/>
    </row>
    <row r="31" spans="1:11" s="7" customFormat="1" ht="13.8" x14ac:dyDescent="0.25">
      <c r="A31" s="21" t="s">
        <v>17</v>
      </c>
      <c r="B31" s="21" t="s">
        <v>18</v>
      </c>
      <c r="C31" s="19">
        <f>C33+C34+C35+C36</f>
        <v>6553.8609999999999</v>
      </c>
      <c r="D31" s="19">
        <f>D33+D34+D35+D36</f>
        <v>4584.7629999999999</v>
      </c>
      <c r="E31" s="19">
        <f>E33+E34+E35+E36</f>
        <v>1969.0979999999997</v>
      </c>
      <c r="F31" s="12"/>
      <c r="G31" s="12"/>
      <c r="H31" s="12"/>
      <c r="I31" s="12"/>
      <c r="J31" s="12"/>
      <c r="K31" s="12"/>
    </row>
    <row r="32" spans="1:11" s="7" customFormat="1" ht="13.8" x14ac:dyDescent="0.25">
      <c r="A32" s="21"/>
      <c r="B32" s="21" t="s">
        <v>11</v>
      </c>
      <c r="C32" s="19"/>
      <c r="D32" s="19"/>
      <c r="E32" s="18"/>
      <c r="F32" s="12"/>
      <c r="G32" s="12"/>
      <c r="H32" s="12"/>
      <c r="I32" s="12"/>
      <c r="J32" s="12"/>
      <c r="K32" s="12"/>
    </row>
    <row r="33" spans="1:11" s="7" customFormat="1" ht="13.8" x14ac:dyDescent="0.25">
      <c r="A33" s="21" t="s">
        <v>19</v>
      </c>
      <c r="B33" s="21" t="s">
        <v>13</v>
      </c>
      <c r="C33" s="19">
        <v>3926.1</v>
      </c>
      <c r="D33" s="19">
        <v>1975.8630000000001</v>
      </c>
      <c r="E33" s="18">
        <f>C33-D33</f>
        <v>1950.2369999999999</v>
      </c>
      <c r="F33" s="12"/>
      <c r="G33" s="12"/>
      <c r="H33" s="12"/>
      <c r="I33" s="12"/>
      <c r="J33" s="12"/>
      <c r="K33" s="12"/>
    </row>
    <row r="34" spans="1:11" s="7" customFormat="1" ht="13.8" x14ac:dyDescent="0.25">
      <c r="A34" s="21" t="s">
        <v>20</v>
      </c>
      <c r="B34" s="21" t="s">
        <v>21</v>
      </c>
      <c r="C34" s="19"/>
      <c r="D34" s="19"/>
      <c r="E34" s="18"/>
      <c r="F34" s="12"/>
      <c r="G34" s="12"/>
      <c r="H34" s="12"/>
      <c r="I34" s="12"/>
      <c r="J34" s="12"/>
      <c r="K34" s="12"/>
    </row>
    <row r="35" spans="1:11" s="7" customFormat="1" ht="13.8" x14ac:dyDescent="0.25">
      <c r="A35" s="21" t="s">
        <v>22</v>
      </c>
      <c r="B35" s="21" t="s">
        <v>23</v>
      </c>
      <c r="C35" s="19"/>
      <c r="D35" s="19"/>
      <c r="E35" s="18"/>
      <c r="F35" s="12"/>
      <c r="G35" s="12"/>
      <c r="H35" s="12"/>
      <c r="I35" s="12"/>
      <c r="J35" s="12"/>
      <c r="K35" s="12"/>
    </row>
    <row r="36" spans="1:11" s="7" customFormat="1" ht="13.8" x14ac:dyDescent="0.25">
      <c r="A36" s="21" t="s">
        <v>24</v>
      </c>
      <c r="B36" s="21" t="s">
        <v>25</v>
      </c>
      <c r="C36" s="19">
        <v>2627.761</v>
      </c>
      <c r="D36" s="19">
        <v>2608.9</v>
      </c>
      <c r="E36" s="18">
        <f>C36-D36</f>
        <v>18.860999999999876</v>
      </c>
      <c r="F36" s="12"/>
      <c r="G36" s="12"/>
      <c r="H36" s="12"/>
      <c r="I36" s="12"/>
      <c r="J36" s="12"/>
      <c r="K36" s="12"/>
    </row>
    <row r="37" spans="1:11" s="7" customFormat="1" x14ac:dyDescent="0.25">
      <c r="A37" s="77" t="s">
        <v>114</v>
      </c>
      <c r="B37" s="75"/>
      <c r="C37" s="75"/>
      <c r="D37" s="75"/>
      <c r="E37" s="75"/>
      <c r="F37" s="12"/>
      <c r="G37" s="12"/>
      <c r="H37" s="12"/>
      <c r="I37" s="12"/>
      <c r="J37" s="12"/>
      <c r="K37" s="12"/>
    </row>
    <row r="38" spans="1:11" s="7" customFormat="1" ht="28.95" customHeight="1" x14ac:dyDescent="0.25">
      <c r="A38" s="78" t="s">
        <v>132</v>
      </c>
      <c r="B38" s="79"/>
      <c r="C38" s="79"/>
      <c r="D38" s="79"/>
      <c r="E38" s="80"/>
      <c r="F38" s="12"/>
      <c r="G38" s="12"/>
      <c r="H38" s="12"/>
      <c r="I38" s="12"/>
      <c r="J38" s="12"/>
      <c r="K38" s="12"/>
    </row>
    <row r="39" spans="1:11" s="7" customFormat="1" ht="13.8" x14ac:dyDescent="0.25">
      <c r="A39" s="21" t="s">
        <v>26</v>
      </c>
      <c r="B39" s="24" t="s">
        <v>113</v>
      </c>
      <c r="C39" s="21" t="s">
        <v>10</v>
      </c>
      <c r="D39" s="18">
        <f>D41</f>
        <v>694.61599999999999</v>
      </c>
      <c r="E39" s="21"/>
      <c r="F39" s="12"/>
      <c r="G39" s="12"/>
      <c r="H39" s="12"/>
      <c r="I39" s="12"/>
      <c r="J39" s="12"/>
      <c r="K39" s="12"/>
    </row>
    <row r="40" spans="1:11" s="7" customFormat="1" ht="13.8" x14ac:dyDescent="0.25">
      <c r="A40" s="21"/>
      <c r="B40" s="21" t="s">
        <v>11</v>
      </c>
      <c r="C40" s="21"/>
      <c r="D40" s="18"/>
      <c r="E40" s="21"/>
      <c r="F40" s="12"/>
      <c r="G40" s="12"/>
      <c r="H40" s="12"/>
      <c r="I40" s="12"/>
      <c r="J40" s="12"/>
      <c r="K40" s="12"/>
    </row>
    <row r="41" spans="1:11" s="7" customFormat="1" ht="13.8" x14ac:dyDescent="0.25">
      <c r="A41" s="21" t="s">
        <v>27</v>
      </c>
      <c r="B41" s="21" t="s">
        <v>13</v>
      </c>
      <c r="C41" s="21" t="s">
        <v>10</v>
      </c>
      <c r="D41" s="18">
        <v>694.61599999999999</v>
      </c>
      <c r="E41" s="21"/>
      <c r="F41" s="12"/>
      <c r="G41" s="12"/>
      <c r="H41" s="12"/>
      <c r="I41" s="12"/>
      <c r="J41" s="12"/>
      <c r="K41" s="12"/>
    </row>
    <row r="42" spans="1:11" s="7" customFormat="1" ht="13.8" x14ac:dyDescent="0.25">
      <c r="A42" s="21" t="s">
        <v>28</v>
      </c>
      <c r="B42" s="21" t="s">
        <v>25</v>
      </c>
      <c r="C42" s="21" t="s">
        <v>10</v>
      </c>
      <c r="D42" s="21"/>
      <c r="E42" s="21"/>
      <c r="F42" s="12"/>
      <c r="G42" s="12"/>
      <c r="H42" s="12"/>
      <c r="I42" s="12"/>
      <c r="J42" s="12"/>
      <c r="K42" s="12"/>
    </row>
    <row r="43" spans="1:11" s="7" customFormat="1" x14ac:dyDescent="0.25">
      <c r="A43" s="12"/>
      <c r="B43" s="12"/>
      <c r="C43" s="12"/>
      <c r="D43" s="12"/>
      <c r="E43" s="12"/>
      <c r="F43" s="12"/>
      <c r="G43" s="12"/>
      <c r="H43" s="12"/>
      <c r="I43" s="12"/>
      <c r="J43" s="12"/>
      <c r="K43" s="12"/>
    </row>
    <row r="44" spans="1:11" s="7" customFormat="1" ht="16.2" customHeight="1" x14ac:dyDescent="0.25">
      <c r="A44" s="70" t="s">
        <v>86</v>
      </c>
      <c r="B44" s="71"/>
      <c r="C44" s="71"/>
      <c r="D44" s="71"/>
      <c r="E44" s="71"/>
      <c r="F44" s="71"/>
      <c r="G44" s="71"/>
      <c r="H44" s="71"/>
      <c r="I44" s="71"/>
      <c r="J44" s="71"/>
      <c r="K44" s="71"/>
    </row>
    <row r="45" spans="1:11" x14ac:dyDescent="0.25">
      <c r="A45" s="12"/>
      <c r="B45" s="12"/>
      <c r="C45" s="12"/>
      <c r="D45" s="12"/>
      <c r="E45" s="12"/>
      <c r="F45" s="12"/>
      <c r="G45" s="12"/>
      <c r="H45" s="12"/>
      <c r="I45" s="12"/>
      <c r="J45" s="12"/>
      <c r="K45" s="12"/>
    </row>
    <row r="46" spans="1:11" x14ac:dyDescent="0.25">
      <c r="A46" s="75" t="s">
        <v>6</v>
      </c>
      <c r="B46" s="75" t="s">
        <v>7</v>
      </c>
      <c r="C46" s="75" t="s">
        <v>29</v>
      </c>
      <c r="D46" s="75"/>
      <c r="E46" s="75"/>
      <c r="F46" s="75" t="s">
        <v>30</v>
      </c>
      <c r="G46" s="75"/>
      <c r="H46" s="75"/>
      <c r="I46" s="75" t="s">
        <v>8</v>
      </c>
      <c r="J46" s="75"/>
      <c r="K46" s="75"/>
    </row>
    <row r="47" spans="1:11" ht="13.8" x14ac:dyDescent="0.25">
      <c r="A47" s="75"/>
      <c r="B47" s="75"/>
      <c r="C47" s="17" t="s">
        <v>108</v>
      </c>
      <c r="D47" s="17" t="s">
        <v>106</v>
      </c>
      <c r="E47" s="21" t="s">
        <v>31</v>
      </c>
      <c r="F47" s="17" t="s">
        <v>108</v>
      </c>
      <c r="G47" s="17" t="s">
        <v>106</v>
      </c>
      <c r="H47" s="21" t="s">
        <v>31</v>
      </c>
      <c r="I47" s="17" t="s">
        <v>108</v>
      </c>
      <c r="J47" s="17" t="s">
        <v>106</v>
      </c>
      <c r="K47" s="21" t="s">
        <v>31</v>
      </c>
    </row>
    <row r="48" spans="1:11" s="5" customFormat="1" ht="13.8" x14ac:dyDescent="0.25">
      <c r="A48" s="25" t="s">
        <v>87</v>
      </c>
      <c r="B48" s="25" t="s">
        <v>88</v>
      </c>
      <c r="C48" s="81"/>
      <c r="D48" s="81"/>
      <c r="E48" s="81"/>
      <c r="F48" s="81"/>
      <c r="G48" s="81"/>
      <c r="H48" s="81"/>
      <c r="I48" s="81"/>
      <c r="J48" s="81"/>
      <c r="K48" s="81"/>
    </row>
    <row r="49" spans="1:11" s="5" customFormat="1" x14ac:dyDescent="0.25">
      <c r="A49" s="25" t="s">
        <v>147</v>
      </c>
      <c r="B49" s="21" t="s">
        <v>118</v>
      </c>
      <c r="C49" s="63">
        <v>17</v>
      </c>
      <c r="D49" s="25"/>
      <c r="E49" s="63">
        <f>C49+D49</f>
        <v>17</v>
      </c>
      <c r="F49" s="63">
        <v>17</v>
      </c>
      <c r="G49" s="25"/>
      <c r="H49" s="63">
        <f>F49+G49</f>
        <v>17</v>
      </c>
      <c r="I49" s="26">
        <f t="shared" ref="I49:J56" si="7">F49-C49</f>
        <v>0</v>
      </c>
      <c r="J49" s="26">
        <f t="shared" si="7"/>
        <v>0</v>
      </c>
      <c r="K49" s="27">
        <f t="shared" ref="K49:K56" si="8">I49+J49</f>
        <v>0</v>
      </c>
    </row>
    <row r="50" spans="1:11" s="5" customFormat="1" x14ac:dyDescent="0.25">
      <c r="A50" s="28" t="s">
        <v>148</v>
      </c>
      <c r="B50" s="21" t="s">
        <v>119</v>
      </c>
      <c r="C50" s="18">
        <v>274</v>
      </c>
      <c r="D50" s="21"/>
      <c r="E50" s="63">
        <f>C50+D50</f>
        <v>274</v>
      </c>
      <c r="F50" s="18">
        <v>274</v>
      </c>
      <c r="G50" s="25"/>
      <c r="H50" s="63">
        <f>F50+G50</f>
        <v>274</v>
      </c>
      <c r="I50" s="26">
        <f t="shared" si="7"/>
        <v>0</v>
      </c>
      <c r="J50" s="26">
        <f t="shared" si="7"/>
        <v>0</v>
      </c>
      <c r="K50" s="27">
        <f t="shared" si="8"/>
        <v>0</v>
      </c>
    </row>
    <row r="51" spans="1:11" s="5" customFormat="1" ht="26.4" x14ac:dyDescent="0.25">
      <c r="A51" s="25" t="s">
        <v>149</v>
      </c>
      <c r="B51" s="21" t="s">
        <v>120</v>
      </c>
      <c r="C51" s="18">
        <v>4</v>
      </c>
      <c r="D51" s="21"/>
      <c r="E51" s="63">
        <f t="shared" ref="E51:E56" si="9">C51+D51</f>
        <v>4</v>
      </c>
      <c r="F51" s="18">
        <v>4</v>
      </c>
      <c r="G51" s="25"/>
      <c r="H51" s="63">
        <f t="shared" ref="H51:H56" si="10">F51+G51</f>
        <v>4</v>
      </c>
      <c r="I51" s="26">
        <f t="shared" si="7"/>
        <v>0</v>
      </c>
      <c r="J51" s="26">
        <f t="shared" si="7"/>
        <v>0</v>
      </c>
      <c r="K51" s="27">
        <f t="shared" si="8"/>
        <v>0</v>
      </c>
    </row>
    <row r="52" spans="1:11" s="5" customFormat="1" ht="26.4" x14ac:dyDescent="0.25">
      <c r="A52" s="25" t="s">
        <v>150</v>
      </c>
      <c r="B52" s="21" t="s">
        <v>121</v>
      </c>
      <c r="C52" s="18">
        <v>1035.3399999999999</v>
      </c>
      <c r="D52" s="21"/>
      <c r="E52" s="63">
        <f t="shared" si="9"/>
        <v>1035.3399999999999</v>
      </c>
      <c r="F52" s="18">
        <v>1026.76</v>
      </c>
      <c r="G52" s="25"/>
      <c r="H52" s="63">
        <f t="shared" si="10"/>
        <v>1026.76</v>
      </c>
      <c r="I52" s="26">
        <f t="shared" si="7"/>
        <v>-8.5799999999999272</v>
      </c>
      <c r="J52" s="26">
        <f t="shared" si="7"/>
        <v>0</v>
      </c>
      <c r="K52" s="27">
        <f t="shared" si="8"/>
        <v>-8.5799999999999272</v>
      </c>
    </row>
    <row r="53" spans="1:11" s="5" customFormat="1" ht="26.4" x14ac:dyDescent="0.25">
      <c r="A53" s="28" t="s">
        <v>151</v>
      </c>
      <c r="B53" s="21" t="s">
        <v>131</v>
      </c>
      <c r="C53" s="18">
        <v>633.34</v>
      </c>
      <c r="D53" s="21"/>
      <c r="E53" s="63">
        <f t="shared" si="9"/>
        <v>633.34</v>
      </c>
      <c r="F53" s="18">
        <v>632.26</v>
      </c>
      <c r="G53" s="25"/>
      <c r="H53" s="63">
        <f t="shared" si="10"/>
        <v>632.26</v>
      </c>
      <c r="I53" s="26">
        <f t="shared" si="7"/>
        <v>-1.0800000000000409</v>
      </c>
      <c r="J53" s="26">
        <f t="shared" si="7"/>
        <v>0</v>
      </c>
      <c r="K53" s="27">
        <f t="shared" si="8"/>
        <v>-1.0800000000000409</v>
      </c>
    </row>
    <row r="54" spans="1:11" s="5" customFormat="1" ht="39.6" x14ac:dyDescent="0.25">
      <c r="A54" s="25" t="s">
        <v>152</v>
      </c>
      <c r="B54" s="21" t="s">
        <v>122</v>
      </c>
      <c r="C54" s="18">
        <v>91</v>
      </c>
      <c r="D54" s="21"/>
      <c r="E54" s="63">
        <f t="shared" si="9"/>
        <v>91</v>
      </c>
      <c r="F54" s="18">
        <v>88.75</v>
      </c>
      <c r="G54" s="25"/>
      <c r="H54" s="63">
        <f t="shared" si="10"/>
        <v>88.75</v>
      </c>
      <c r="I54" s="26">
        <f t="shared" si="7"/>
        <v>-2.25</v>
      </c>
      <c r="J54" s="26">
        <f t="shared" si="7"/>
        <v>0</v>
      </c>
      <c r="K54" s="27">
        <f t="shared" si="8"/>
        <v>-2.25</v>
      </c>
    </row>
    <row r="55" spans="1:11" s="5" customFormat="1" ht="26.4" x14ac:dyDescent="0.25">
      <c r="A55" s="25" t="s">
        <v>153</v>
      </c>
      <c r="B55" s="21" t="s">
        <v>123</v>
      </c>
      <c r="C55" s="18">
        <v>67</v>
      </c>
      <c r="D55" s="21"/>
      <c r="E55" s="63">
        <f t="shared" si="9"/>
        <v>67</v>
      </c>
      <c r="F55" s="18">
        <v>64</v>
      </c>
      <c r="G55" s="25"/>
      <c r="H55" s="63">
        <f t="shared" si="10"/>
        <v>64</v>
      </c>
      <c r="I55" s="26">
        <f t="shared" si="7"/>
        <v>-3</v>
      </c>
      <c r="J55" s="26">
        <f t="shared" si="7"/>
        <v>0</v>
      </c>
      <c r="K55" s="27">
        <f t="shared" si="8"/>
        <v>-3</v>
      </c>
    </row>
    <row r="56" spans="1:11" s="5" customFormat="1" ht="26.4" x14ac:dyDescent="0.25">
      <c r="A56" s="28" t="s">
        <v>154</v>
      </c>
      <c r="B56" s="21" t="s">
        <v>124</v>
      </c>
      <c r="C56" s="18">
        <v>244</v>
      </c>
      <c r="D56" s="21"/>
      <c r="E56" s="63">
        <f t="shared" si="9"/>
        <v>244</v>
      </c>
      <c r="F56" s="18">
        <v>241.75</v>
      </c>
      <c r="G56" s="25"/>
      <c r="H56" s="63">
        <f t="shared" si="10"/>
        <v>241.75</v>
      </c>
      <c r="I56" s="26">
        <f t="shared" si="7"/>
        <v>-2.25</v>
      </c>
      <c r="J56" s="26">
        <f t="shared" si="7"/>
        <v>0</v>
      </c>
      <c r="K56" s="27">
        <f t="shared" si="8"/>
        <v>-2.25</v>
      </c>
    </row>
    <row r="57" spans="1:11" s="5" customFormat="1" ht="41.4" customHeight="1" x14ac:dyDescent="0.25">
      <c r="A57" s="25" t="s">
        <v>155</v>
      </c>
      <c r="B57" s="21" t="s">
        <v>272</v>
      </c>
      <c r="C57" s="63"/>
      <c r="D57" s="29">
        <v>2627761.14</v>
      </c>
      <c r="E57" s="30">
        <f>C57+D57</f>
        <v>2627761.14</v>
      </c>
      <c r="F57" s="30"/>
      <c r="G57" s="29">
        <v>2608900.14</v>
      </c>
      <c r="H57" s="30">
        <f>F57+G57</f>
        <v>2608900.14</v>
      </c>
      <c r="I57" s="31">
        <f t="shared" ref="I57" si="11">F57-C57</f>
        <v>0</v>
      </c>
      <c r="J57" s="31">
        <f t="shared" ref="J57" si="12">G57-D57</f>
        <v>-18861</v>
      </c>
      <c r="K57" s="30">
        <f t="shared" ref="K57" si="13">I57+J57</f>
        <v>-18861</v>
      </c>
    </row>
    <row r="58" spans="1:11" ht="84.45" customHeight="1" x14ac:dyDescent="0.25">
      <c r="A58" s="82" t="s">
        <v>291</v>
      </c>
      <c r="B58" s="81"/>
      <c r="C58" s="81"/>
      <c r="D58" s="81"/>
      <c r="E58" s="81"/>
      <c r="F58" s="81"/>
      <c r="G58" s="81"/>
      <c r="H58" s="81"/>
      <c r="I58" s="81"/>
      <c r="J58" s="81"/>
      <c r="K58" s="81"/>
    </row>
    <row r="59" spans="1:11" s="5" customFormat="1" ht="13.8" x14ac:dyDescent="0.25">
      <c r="A59" s="25" t="s">
        <v>89</v>
      </c>
      <c r="B59" s="25" t="s">
        <v>90</v>
      </c>
      <c r="C59" s="81"/>
      <c r="D59" s="81"/>
      <c r="E59" s="81"/>
      <c r="F59" s="81"/>
      <c r="G59" s="81"/>
      <c r="H59" s="81"/>
      <c r="I59" s="81"/>
      <c r="J59" s="81"/>
      <c r="K59" s="81"/>
    </row>
    <row r="60" spans="1:11" ht="20.25" customHeight="1" x14ac:dyDescent="0.25">
      <c r="A60" s="25" t="s">
        <v>191</v>
      </c>
      <c r="B60" s="8" t="s">
        <v>125</v>
      </c>
      <c r="C60" s="32">
        <v>7184</v>
      </c>
      <c r="D60" s="32">
        <v>7184</v>
      </c>
      <c r="E60" s="33">
        <v>7184</v>
      </c>
      <c r="F60" s="32">
        <v>7184</v>
      </c>
      <c r="G60" s="32">
        <v>7184</v>
      </c>
      <c r="H60" s="33">
        <v>7184</v>
      </c>
      <c r="I60" s="32">
        <f>F60-C60</f>
        <v>0</v>
      </c>
      <c r="J60" s="32">
        <f>G60-D60</f>
        <v>0</v>
      </c>
      <c r="K60" s="33">
        <f>I60+J60</f>
        <v>0</v>
      </c>
    </row>
    <row r="61" spans="1:11" ht="29.4" customHeight="1" x14ac:dyDescent="0.25">
      <c r="A61" s="25" t="s">
        <v>192</v>
      </c>
      <c r="B61" s="8" t="s">
        <v>273</v>
      </c>
      <c r="C61" s="32">
        <v>94</v>
      </c>
      <c r="D61" s="32"/>
      <c r="E61" s="33">
        <f t="shared" ref="E61:E62" si="14">C61+D61</f>
        <v>94</v>
      </c>
      <c r="F61" s="32">
        <v>94</v>
      </c>
      <c r="G61" s="32"/>
      <c r="H61" s="33">
        <f t="shared" ref="H61:H62" si="15">F61+G61</f>
        <v>94</v>
      </c>
      <c r="I61" s="32">
        <f t="shared" ref="I61:I62" si="16">F61-C61</f>
        <v>0</v>
      </c>
      <c r="J61" s="32">
        <f t="shared" ref="J61:J62" si="17">G61-D61</f>
        <v>0</v>
      </c>
      <c r="K61" s="33">
        <f t="shared" ref="K61:K62" si="18">I61+J61</f>
        <v>0</v>
      </c>
    </row>
    <row r="62" spans="1:11" ht="40.799999999999997" customHeight="1" x14ac:dyDescent="0.25">
      <c r="A62" s="25" t="s">
        <v>193</v>
      </c>
      <c r="B62" s="8" t="s">
        <v>274</v>
      </c>
      <c r="C62" s="23"/>
      <c r="D62" s="23">
        <v>174</v>
      </c>
      <c r="E62" s="34">
        <f t="shared" si="14"/>
        <v>174</v>
      </c>
      <c r="F62" s="23"/>
      <c r="G62" s="23">
        <v>174</v>
      </c>
      <c r="H62" s="34">
        <f t="shared" si="15"/>
        <v>174</v>
      </c>
      <c r="I62" s="35">
        <f t="shared" si="16"/>
        <v>0</v>
      </c>
      <c r="J62" s="35">
        <f t="shared" si="17"/>
        <v>0</v>
      </c>
      <c r="K62" s="36">
        <f t="shared" si="18"/>
        <v>0</v>
      </c>
    </row>
    <row r="63" spans="1:11" ht="33" customHeight="1" x14ac:dyDescent="0.25">
      <c r="A63" s="77" t="s">
        <v>275</v>
      </c>
      <c r="B63" s="75"/>
      <c r="C63" s="75"/>
      <c r="D63" s="75"/>
      <c r="E63" s="75"/>
      <c r="F63" s="75"/>
      <c r="G63" s="75"/>
      <c r="H63" s="75"/>
      <c r="I63" s="75"/>
      <c r="J63" s="75"/>
      <c r="K63" s="75"/>
    </row>
    <row r="64" spans="1:11" s="5" customFormat="1" ht="13.8" x14ac:dyDescent="0.25">
      <c r="A64" s="25" t="s">
        <v>91</v>
      </c>
      <c r="B64" s="25" t="s">
        <v>92</v>
      </c>
      <c r="C64" s="81"/>
      <c r="D64" s="81"/>
      <c r="E64" s="81"/>
      <c r="F64" s="81"/>
      <c r="G64" s="81"/>
      <c r="H64" s="81"/>
      <c r="I64" s="81"/>
      <c r="J64" s="81"/>
      <c r="K64" s="81"/>
    </row>
    <row r="65" spans="1:11" ht="31.2" customHeight="1" x14ac:dyDescent="0.25">
      <c r="A65" s="25" t="s">
        <v>217</v>
      </c>
      <c r="B65" s="37" t="s">
        <v>276</v>
      </c>
      <c r="C65" s="31">
        <v>20936.11</v>
      </c>
      <c r="D65" s="31">
        <v>912.29</v>
      </c>
      <c r="E65" s="30">
        <f t="shared" ref="E65:E70" si="19">C65+D65</f>
        <v>21848.400000000001</v>
      </c>
      <c r="F65" s="31">
        <v>20433.099999999999</v>
      </c>
      <c r="G65" s="31">
        <v>618.11</v>
      </c>
      <c r="H65" s="30">
        <f t="shared" ref="H65:H70" si="20">F65+G65</f>
        <v>21051.21</v>
      </c>
      <c r="I65" s="31">
        <f t="shared" ref="I65:J70" si="21">F65-C65</f>
        <v>-503.01000000000204</v>
      </c>
      <c r="J65" s="31">
        <f t="shared" si="21"/>
        <v>-294.17999999999995</v>
      </c>
      <c r="K65" s="30">
        <f t="shared" ref="K65:K70" si="22">I65+J65</f>
        <v>-797.19000000000199</v>
      </c>
    </row>
    <row r="66" spans="1:11" ht="23.7" customHeight="1" x14ac:dyDescent="0.25">
      <c r="A66" s="25" t="s">
        <v>218</v>
      </c>
      <c r="B66" s="38" t="s">
        <v>130</v>
      </c>
      <c r="C66" s="18">
        <v>2</v>
      </c>
      <c r="D66" s="18"/>
      <c r="E66" s="63">
        <f t="shared" si="19"/>
        <v>2</v>
      </c>
      <c r="F66" s="18">
        <v>2</v>
      </c>
      <c r="G66" s="18"/>
      <c r="H66" s="63">
        <f t="shared" si="20"/>
        <v>2</v>
      </c>
      <c r="I66" s="18">
        <f t="shared" si="21"/>
        <v>0</v>
      </c>
      <c r="J66" s="18">
        <f t="shared" si="21"/>
        <v>0</v>
      </c>
      <c r="K66" s="63">
        <f t="shared" si="22"/>
        <v>0</v>
      </c>
    </row>
    <row r="67" spans="1:11" ht="41.4" customHeight="1" x14ac:dyDescent="0.25">
      <c r="A67" s="25" t="s">
        <v>219</v>
      </c>
      <c r="B67" s="39" t="s">
        <v>277</v>
      </c>
      <c r="C67" s="31"/>
      <c r="D67" s="31">
        <v>15102.08</v>
      </c>
      <c r="E67" s="30">
        <f t="shared" ref="E67" si="23">C67+D67</f>
        <v>15102.08</v>
      </c>
      <c r="F67" s="31"/>
      <c r="G67" s="31">
        <v>14993.68</v>
      </c>
      <c r="H67" s="30">
        <f t="shared" ref="H67" si="24">F67+G67</f>
        <v>14993.68</v>
      </c>
      <c r="I67" s="31">
        <f t="shared" ref="I67" si="25">F67-C67</f>
        <v>0</v>
      </c>
      <c r="J67" s="31">
        <f t="shared" si="21"/>
        <v>-108.39999999999964</v>
      </c>
      <c r="K67" s="30">
        <f t="shared" ref="K67" si="26">I67+J67</f>
        <v>-108.39999999999964</v>
      </c>
    </row>
    <row r="68" spans="1:11" ht="75" customHeight="1" x14ac:dyDescent="0.25">
      <c r="A68" s="77" t="s">
        <v>278</v>
      </c>
      <c r="B68" s="75"/>
      <c r="C68" s="75"/>
      <c r="D68" s="75"/>
      <c r="E68" s="75"/>
      <c r="F68" s="75"/>
      <c r="G68" s="75"/>
      <c r="H68" s="75"/>
      <c r="I68" s="75"/>
      <c r="J68" s="75"/>
      <c r="K68" s="75"/>
    </row>
    <row r="69" spans="1:11" ht="30" customHeight="1" x14ac:dyDescent="0.25">
      <c r="A69" s="25">
        <v>4</v>
      </c>
      <c r="B69" s="40" t="s">
        <v>127</v>
      </c>
      <c r="C69" s="18"/>
      <c r="D69" s="18"/>
      <c r="E69" s="63"/>
      <c r="F69" s="18"/>
      <c r="G69" s="18"/>
      <c r="H69" s="63"/>
      <c r="I69" s="18"/>
      <c r="J69" s="18"/>
      <c r="K69" s="63"/>
    </row>
    <row r="70" spans="1:11" ht="22.2" customHeight="1" x14ac:dyDescent="0.25">
      <c r="A70" s="25" t="s">
        <v>231</v>
      </c>
      <c r="B70" s="21" t="s">
        <v>129</v>
      </c>
      <c r="C70" s="18">
        <v>190</v>
      </c>
      <c r="D70" s="18"/>
      <c r="E70" s="63">
        <f t="shared" si="19"/>
        <v>190</v>
      </c>
      <c r="F70" s="18">
        <v>171</v>
      </c>
      <c r="G70" s="18"/>
      <c r="H70" s="63">
        <f t="shared" si="20"/>
        <v>171</v>
      </c>
      <c r="I70" s="18">
        <f t="shared" si="21"/>
        <v>-19</v>
      </c>
      <c r="J70" s="18">
        <f t="shared" si="21"/>
        <v>0</v>
      </c>
      <c r="K70" s="63">
        <f t="shared" si="22"/>
        <v>-19</v>
      </c>
    </row>
    <row r="71" spans="1:11" ht="43.8" customHeight="1" x14ac:dyDescent="0.25">
      <c r="A71" s="25" t="s">
        <v>244</v>
      </c>
      <c r="B71" s="8" t="s">
        <v>279</v>
      </c>
      <c r="C71" s="32"/>
      <c r="D71" s="9">
        <v>99.3</v>
      </c>
      <c r="E71" s="11">
        <f t="shared" ref="E71" si="27">C71+D71</f>
        <v>99.3</v>
      </c>
      <c r="F71" s="32"/>
      <c r="G71" s="41">
        <v>99.3</v>
      </c>
      <c r="H71" s="42">
        <f t="shared" ref="H71" si="28">F71+G71</f>
        <v>99.3</v>
      </c>
      <c r="I71" s="32">
        <f t="shared" ref="I71" si="29">F71-C71</f>
        <v>0</v>
      </c>
      <c r="J71" s="32">
        <f t="shared" ref="J71" si="30">G71-D71</f>
        <v>0</v>
      </c>
      <c r="K71" s="33">
        <f t="shared" ref="K71" si="31">I71+J71</f>
        <v>0</v>
      </c>
    </row>
    <row r="72" spans="1:11" ht="45" customHeight="1" x14ac:dyDescent="0.25">
      <c r="A72" s="82" t="s">
        <v>280</v>
      </c>
      <c r="B72" s="75"/>
      <c r="C72" s="75"/>
      <c r="D72" s="75"/>
      <c r="E72" s="75"/>
      <c r="F72" s="75"/>
      <c r="G72" s="75"/>
      <c r="H72" s="75"/>
      <c r="I72" s="75"/>
      <c r="J72" s="75"/>
      <c r="K72" s="75"/>
    </row>
    <row r="73" spans="1:11" ht="33" customHeight="1" x14ac:dyDescent="0.25">
      <c r="A73" s="93" t="s">
        <v>93</v>
      </c>
      <c r="B73" s="94"/>
      <c r="C73" s="94"/>
      <c r="D73" s="94"/>
      <c r="E73" s="94"/>
      <c r="F73" s="94"/>
      <c r="G73" s="94"/>
      <c r="H73" s="94"/>
      <c r="I73" s="94"/>
      <c r="J73" s="94"/>
      <c r="K73" s="94"/>
    </row>
    <row r="74" spans="1:11" ht="53.4" customHeight="1" x14ac:dyDescent="0.25">
      <c r="A74" s="95" t="s">
        <v>281</v>
      </c>
      <c r="B74" s="95"/>
      <c r="C74" s="95"/>
      <c r="D74" s="95"/>
      <c r="E74" s="95"/>
      <c r="F74" s="95"/>
      <c r="G74" s="95"/>
      <c r="H74" s="95"/>
      <c r="I74" s="95"/>
      <c r="J74" s="95"/>
      <c r="K74" s="95"/>
    </row>
    <row r="75" spans="1:11" ht="17.7" customHeight="1" x14ac:dyDescent="0.25">
      <c r="A75" s="96" t="s">
        <v>94</v>
      </c>
      <c r="B75" s="96"/>
      <c r="C75" s="96"/>
      <c r="D75" s="96"/>
      <c r="E75" s="96"/>
      <c r="F75" s="96"/>
      <c r="G75" s="96"/>
      <c r="H75" s="96"/>
      <c r="I75" s="96"/>
      <c r="J75" s="96"/>
      <c r="K75" s="96"/>
    </row>
    <row r="76" spans="1:11" ht="27.6" customHeight="1" x14ac:dyDescent="0.25">
      <c r="A76" s="95" t="s">
        <v>283</v>
      </c>
      <c r="B76" s="95"/>
      <c r="C76" s="95"/>
      <c r="D76" s="95"/>
      <c r="E76" s="95"/>
      <c r="F76" s="95"/>
      <c r="G76" s="95"/>
      <c r="H76" s="95"/>
      <c r="I76" s="95"/>
      <c r="J76" s="95"/>
      <c r="K76" s="95"/>
    </row>
    <row r="77" spans="1:11" ht="17.399999999999999" customHeight="1" x14ac:dyDescent="0.25">
      <c r="A77" s="97" t="s">
        <v>35</v>
      </c>
      <c r="B77" s="97"/>
      <c r="C77" s="97"/>
      <c r="D77" s="97"/>
      <c r="E77" s="97"/>
      <c r="F77" s="97"/>
      <c r="G77" s="97"/>
      <c r="H77" s="97"/>
      <c r="I77" s="97"/>
      <c r="J77" s="97"/>
      <c r="K77" s="97"/>
    </row>
    <row r="78" spans="1:11" ht="28.35" customHeight="1" x14ac:dyDescent="0.25">
      <c r="A78" s="75" t="s">
        <v>6</v>
      </c>
      <c r="B78" s="75" t="s">
        <v>7</v>
      </c>
      <c r="C78" s="76" t="s">
        <v>36</v>
      </c>
      <c r="D78" s="76"/>
      <c r="E78" s="76"/>
      <c r="F78" s="76" t="s">
        <v>37</v>
      </c>
      <c r="G78" s="76"/>
      <c r="H78" s="76"/>
      <c r="I78" s="98" t="s">
        <v>95</v>
      </c>
      <c r="J78" s="76"/>
      <c r="K78" s="76"/>
    </row>
    <row r="79" spans="1:11" s="4" customFormat="1" ht="20.399999999999999" customHeight="1" x14ac:dyDescent="0.25">
      <c r="A79" s="75"/>
      <c r="B79" s="75"/>
      <c r="C79" s="17" t="s">
        <v>71</v>
      </c>
      <c r="D79" s="17" t="s">
        <v>72</v>
      </c>
      <c r="E79" s="17" t="s">
        <v>73</v>
      </c>
      <c r="F79" s="17" t="s">
        <v>71</v>
      </c>
      <c r="G79" s="17" t="s">
        <v>72</v>
      </c>
      <c r="H79" s="17" t="s">
        <v>73</v>
      </c>
      <c r="I79" s="17" t="s">
        <v>71</v>
      </c>
      <c r="J79" s="17" t="s">
        <v>72</v>
      </c>
      <c r="K79" s="17" t="s">
        <v>73</v>
      </c>
    </row>
    <row r="80" spans="1:11" ht="13.8" x14ac:dyDescent="0.25">
      <c r="A80" s="21"/>
      <c r="B80" s="21" t="s">
        <v>38</v>
      </c>
      <c r="C80" s="19">
        <v>138033.19899999999</v>
      </c>
      <c r="D80" s="19">
        <v>6200.2190000000001</v>
      </c>
      <c r="E80" s="20">
        <f>C80+D80</f>
        <v>144233.41800000001</v>
      </c>
      <c r="F80" s="19">
        <v>146791.397</v>
      </c>
      <c r="G80" s="19">
        <v>4440.51</v>
      </c>
      <c r="H80" s="20">
        <f>F80+G80</f>
        <v>151231.90700000001</v>
      </c>
      <c r="I80" s="26">
        <f>F80/C80*100</f>
        <v>106.34499385904981</v>
      </c>
      <c r="J80" s="26">
        <f>G80/D80*100</f>
        <v>71.61859927850935</v>
      </c>
      <c r="K80" s="27">
        <f>H80/E80*100</f>
        <v>104.85219659704661</v>
      </c>
    </row>
    <row r="81" spans="1:11" ht="28.95" customHeight="1" x14ac:dyDescent="0.25">
      <c r="A81" s="92" t="s">
        <v>96</v>
      </c>
      <c r="B81" s="92"/>
      <c r="C81" s="92"/>
      <c r="D81" s="92"/>
      <c r="E81" s="92"/>
      <c r="F81" s="92"/>
      <c r="G81" s="92"/>
      <c r="H81" s="92"/>
      <c r="I81" s="92"/>
      <c r="J81" s="92"/>
      <c r="K81" s="92"/>
    </row>
    <row r="82" spans="1:11" ht="67.5" customHeight="1" x14ac:dyDescent="0.25">
      <c r="A82" s="108" t="s">
        <v>292</v>
      </c>
      <c r="B82" s="108"/>
      <c r="C82" s="108"/>
      <c r="D82" s="108"/>
      <c r="E82" s="108"/>
      <c r="F82" s="108"/>
      <c r="G82" s="108"/>
      <c r="H82" s="108"/>
      <c r="I82" s="108"/>
      <c r="J82" s="108"/>
      <c r="K82" s="108"/>
    </row>
    <row r="83" spans="1:11" ht="15.6" x14ac:dyDescent="0.25">
      <c r="A83" s="21"/>
      <c r="B83" s="22" t="s">
        <v>134</v>
      </c>
      <c r="C83" s="21"/>
      <c r="D83" s="21"/>
      <c r="E83" s="21"/>
      <c r="F83" s="38"/>
      <c r="G83" s="38"/>
      <c r="H83" s="38"/>
      <c r="I83" s="38"/>
      <c r="J83" s="38"/>
      <c r="K83" s="38"/>
    </row>
    <row r="84" spans="1:11" ht="36" x14ac:dyDescent="0.25">
      <c r="A84" s="21">
        <v>1</v>
      </c>
      <c r="B84" s="44" t="s">
        <v>268</v>
      </c>
      <c r="C84" s="45"/>
      <c r="D84" s="45"/>
      <c r="E84" s="46"/>
      <c r="F84" s="45">
        <v>140042.13399999999</v>
      </c>
      <c r="G84" s="45">
        <v>1802.7339999999999</v>
      </c>
      <c r="H84" s="46">
        <f t="shared" ref="H84:H87" si="32">F84+G84</f>
        <v>141844.86799999999</v>
      </c>
      <c r="I84" s="47"/>
      <c r="J84" s="47"/>
      <c r="K84" s="48"/>
    </row>
    <row r="85" spans="1:11" ht="24" x14ac:dyDescent="0.25">
      <c r="A85" s="21">
        <v>2</v>
      </c>
      <c r="B85" s="44" t="s">
        <v>269</v>
      </c>
      <c r="C85" s="49"/>
      <c r="D85" s="49"/>
      <c r="E85" s="46"/>
      <c r="F85" s="45">
        <v>6749.2629999999999</v>
      </c>
      <c r="G85" s="45">
        <v>28.876000000000001</v>
      </c>
      <c r="H85" s="46">
        <f>F85+G85</f>
        <v>6778.1390000000001</v>
      </c>
      <c r="I85" s="47"/>
      <c r="J85" s="47"/>
      <c r="K85" s="48"/>
    </row>
    <row r="86" spans="1:11" ht="48" x14ac:dyDescent="0.25">
      <c r="A86" s="21">
        <v>3</v>
      </c>
      <c r="B86" s="44" t="s">
        <v>282</v>
      </c>
      <c r="C86" s="49"/>
      <c r="D86" s="49"/>
      <c r="E86" s="46"/>
      <c r="F86" s="45"/>
      <c r="G86" s="45">
        <v>2561.471</v>
      </c>
      <c r="H86" s="46">
        <f t="shared" si="32"/>
        <v>2561.471</v>
      </c>
      <c r="I86" s="47"/>
      <c r="J86" s="47"/>
      <c r="K86" s="48"/>
    </row>
    <row r="87" spans="1:11" ht="36" x14ac:dyDescent="0.25">
      <c r="A87" s="21">
        <v>4</v>
      </c>
      <c r="B87" s="44" t="s">
        <v>271</v>
      </c>
      <c r="C87" s="49"/>
      <c r="D87" s="49"/>
      <c r="E87" s="46"/>
      <c r="F87" s="45"/>
      <c r="G87" s="45">
        <v>47.429000000000002</v>
      </c>
      <c r="H87" s="46">
        <f t="shared" si="32"/>
        <v>47.429000000000002</v>
      </c>
      <c r="I87" s="47"/>
      <c r="J87" s="47"/>
      <c r="K87" s="48"/>
    </row>
    <row r="88" spans="1:11" ht="40.200000000000003" customHeight="1" x14ac:dyDescent="0.25">
      <c r="A88" s="50">
        <v>5</v>
      </c>
      <c r="B88" s="51" t="s">
        <v>117</v>
      </c>
      <c r="C88" s="45">
        <v>135812.791</v>
      </c>
      <c r="D88" s="45">
        <v>2960.5079999999998</v>
      </c>
      <c r="E88" s="46">
        <f t="shared" ref="E88:E100" si="33">C88+D88</f>
        <v>138773.299</v>
      </c>
      <c r="F88" s="45"/>
      <c r="G88" s="45"/>
      <c r="H88" s="48"/>
      <c r="I88" s="47"/>
      <c r="J88" s="47"/>
      <c r="K88" s="48"/>
    </row>
    <row r="89" spans="1:11" ht="53.4" customHeight="1" x14ac:dyDescent="0.25">
      <c r="A89" s="50">
        <v>6</v>
      </c>
      <c r="B89" s="51" t="s">
        <v>137</v>
      </c>
      <c r="C89" s="45">
        <v>1097.825</v>
      </c>
      <c r="D89" s="45"/>
      <c r="E89" s="46">
        <f>C89+D89</f>
        <v>1097.825</v>
      </c>
      <c r="F89" s="45"/>
      <c r="G89" s="45"/>
      <c r="H89" s="48"/>
      <c r="I89" s="47"/>
      <c r="J89" s="47"/>
      <c r="K89" s="48"/>
    </row>
    <row r="90" spans="1:11" ht="38.25" customHeight="1" x14ac:dyDescent="0.25">
      <c r="A90" s="50">
        <v>7</v>
      </c>
      <c r="B90" s="51" t="s">
        <v>135</v>
      </c>
      <c r="C90" s="45"/>
      <c r="D90" s="45">
        <v>38.520000000000003</v>
      </c>
      <c r="E90" s="46">
        <f t="shared" si="33"/>
        <v>38.520000000000003</v>
      </c>
      <c r="F90" s="45"/>
      <c r="G90" s="45"/>
      <c r="H90" s="48"/>
      <c r="I90" s="47"/>
      <c r="J90" s="47"/>
      <c r="K90" s="48"/>
    </row>
    <row r="91" spans="1:11" ht="67.2" customHeight="1" x14ac:dyDescent="0.25">
      <c r="A91" s="50">
        <v>8</v>
      </c>
      <c r="B91" s="51" t="s">
        <v>136</v>
      </c>
      <c r="C91" s="45"/>
      <c r="D91" s="45">
        <v>96.4</v>
      </c>
      <c r="E91" s="46">
        <f t="shared" si="33"/>
        <v>96.4</v>
      </c>
      <c r="F91" s="45"/>
      <c r="G91" s="45"/>
      <c r="H91" s="48"/>
      <c r="I91" s="47"/>
      <c r="J91" s="47"/>
      <c r="K91" s="48"/>
    </row>
    <row r="92" spans="1:11" ht="28.2" customHeight="1" x14ac:dyDescent="0.25">
      <c r="A92" s="50">
        <v>9</v>
      </c>
      <c r="B92" s="51" t="s">
        <v>138</v>
      </c>
      <c r="C92" s="45"/>
      <c r="D92" s="45">
        <v>13.535</v>
      </c>
      <c r="E92" s="46">
        <f t="shared" si="33"/>
        <v>13.535</v>
      </c>
      <c r="F92" s="45"/>
      <c r="G92" s="45"/>
      <c r="H92" s="48"/>
      <c r="I92" s="47"/>
      <c r="J92" s="47"/>
      <c r="K92" s="48"/>
    </row>
    <row r="93" spans="1:11" ht="64.8" customHeight="1" x14ac:dyDescent="0.25">
      <c r="A93" s="50">
        <v>10</v>
      </c>
      <c r="B93" s="52" t="s">
        <v>139</v>
      </c>
      <c r="C93" s="45"/>
      <c r="D93" s="45">
        <v>211.45</v>
      </c>
      <c r="E93" s="46">
        <f t="shared" si="33"/>
        <v>211.45</v>
      </c>
      <c r="F93" s="45"/>
      <c r="G93" s="45"/>
      <c r="H93" s="48"/>
      <c r="I93" s="47"/>
      <c r="J93" s="47"/>
      <c r="K93" s="48"/>
    </row>
    <row r="94" spans="1:11" ht="43.2" customHeight="1" x14ac:dyDescent="0.25">
      <c r="A94" s="50">
        <v>11</v>
      </c>
      <c r="B94" s="52" t="s">
        <v>140</v>
      </c>
      <c r="C94" s="45"/>
      <c r="D94" s="45">
        <v>688.85599999999999</v>
      </c>
      <c r="E94" s="46">
        <f t="shared" si="33"/>
        <v>688.85599999999999</v>
      </c>
      <c r="F94" s="45"/>
      <c r="G94" s="45"/>
      <c r="H94" s="48"/>
      <c r="I94" s="47"/>
      <c r="J94" s="47"/>
      <c r="K94" s="48"/>
    </row>
    <row r="95" spans="1:11" ht="33.6" customHeight="1" x14ac:dyDescent="0.25">
      <c r="A95" s="50">
        <v>12</v>
      </c>
      <c r="B95" s="52" t="s">
        <v>146</v>
      </c>
      <c r="C95" s="45"/>
      <c r="D95" s="45">
        <v>732.64700000000005</v>
      </c>
      <c r="E95" s="46">
        <f t="shared" si="33"/>
        <v>732.64700000000005</v>
      </c>
      <c r="F95" s="45"/>
      <c r="G95" s="45"/>
      <c r="H95" s="48"/>
      <c r="I95" s="47"/>
      <c r="J95" s="47"/>
      <c r="K95" s="48"/>
    </row>
    <row r="96" spans="1:11" ht="57" customHeight="1" x14ac:dyDescent="0.25">
      <c r="A96" s="50">
        <v>13</v>
      </c>
      <c r="B96" s="52" t="s">
        <v>145</v>
      </c>
      <c r="C96" s="45"/>
      <c r="D96" s="45">
        <v>803.99099999999999</v>
      </c>
      <c r="E96" s="46">
        <f t="shared" si="33"/>
        <v>803.99099999999999</v>
      </c>
      <c r="F96" s="45"/>
      <c r="G96" s="45"/>
      <c r="H96" s="48"/>
      <c r="I96" s="47"/>
      <c r="J96" s="47"/>
      <c r="K96" s="48"/>
    </row>
    <row r="97" spans="1:11" ht="78.599999999999994" customHeight="1" x14ac:dyDescent="0.25">
      <c r="A97" s="50">
        <v>14</v>
      </c>
      <c r="B97" s="52" t="s">
        <v>141</v>
      </c>
      <c r="C97" s="45"/>
      <c r="D97" s="45">
        <v>654.31200000000001</v>
      </c>
      <c r="E97" s="46">
        <f t="shared" si="33"/>
        <v>654.31200000000001</v>
      </c>
      <c r="F97" s="45"/>
      <c r="G97" s="45"/>
      <c r="H97" s="48"/>
      <c r="I97" s="47"/>
      <c r="J97" s="47"/>
      <c r="K97" s="48"/>
    </row>
    <row r="98" spans="1:11" ht="43.8" customHeight="1" x14ac:dyDescent="0.25">
      <c r="A98" s="50">
        <v>15</v>
      </c>
      <c r="B98" s="52" t="s">
        <v>142</v>
      </c>
      <c r="C98" s="45">
        <v>0</v>
      </c>
      <c r="D98" s="45"/>
      <c r="E98" s="46">
        <f t="shared" si="33"/>
        <v>0</v>
      </c>
      <c r="F98" s="45"/>
      <c r="G98" s="45"/>
      <c r="H98" s="48"/>
      <c r="I98" s="47"/>
      <c r="J98" s="47"/>
      <c r="K98" s="48"/>
    </row>
    <row r="99" spans="1:11" ht="66" customHeight="1" x14ac:dyDescent="0.25">
      <c r="A99" s="50">
        <v>16</v>
      </c>
      <c r="B99" s="52" t="s">
        <v>143</v>
      </c>
      <c r="C99" s="45">
        <v>678.35900000000004</v>
      </c>
      <c r="D99" s="45"/>
      <c r="E99" s="46">
        <f t="shared" si="33"/>
        <v>678.35900000000004</v>
      </c>
      <c r="F99" s="45"/>
      <c r="G99" s="45"/>
      <c r="H99" s="48"/>
      <c r="I99" s="47"/>
      <c r="J99" s="47"/>
      <c r="K99" s="48"/>
    </row>
    <row r="100" spans="1:11" ht="67.8" customHeight="1" x14ac:dyDescent="0.25">
      <c r="A100" s="50">
        <v>17</v>
      </c>
      <c r="B100" s="52" t="s">
        <v>144</v>
      </c>
      <c r="C100" s="45">
        <v>444.22399999999999</v>
      </c>
      <c r="D100" s="45"/>
      <c r="E100" s="46">
        <f t="shared" si="33"/>
        <v>444.22399999999999</v>
      </c>
      <c r="F100" s="45"/>
      <c r="G100" s="45"/>
      <c r="H100" s="48"/>
      <c r="I100" s="47"/>
      <c r="J100" s="47"/>
      <c r="K100" s="48"/>
    </row>
    <row r="101" spans="1:11" ht="39.6" customHeight="1" x14ac:dyDescent="0.25">
      <c r="A101" s="109" t="s">
        <v>98</v>
      </c>
      <c r="B101" s="110"/>
      <c r="C101" s="110"/>
      <c r="D101" s="110"/>
      <c r="E101" s="110"/>
      <c r="F101" s="110"/>
      <c r="G101" s="110"/>
      <c r="H101" s="110"/>
      <c r="I101" s="110"/>
      <c r="J101" s="110"/>
      <c r="K101" s="110"/>
    </row>
    <row r="102" spans="1:11" ht="66.150000000000006" customHeight="1" x14ac:dyDescent="0.25">
      <c r="A102" s="108" t="s">
        <v>293</v>
      </c>
      <c r="B102" s="108"/>
      <c r="C102" s="108"/>
      <c r="D102" s="108"/>
      <c r="E102" s="108"/>
      <c r="F102" s="108"/>
      <c r="G102" s="108"/>
      <c r="H102" s="108"/>
      <c r="I102" s="108"/>
      <c r="J102" s="108"/>
      <c r="K102" s="108"/>
    </row>
    <row r="103" spans="1:11" s="5" customFormat="1" x14ac:dyDescent="0.25">
      <c r="A103" s="53" t="s">
        <v>74</v>
      </c>
      <c r="B103" s="53" t="s">
        <v>256</v>
      </c>
      <c r="C103" s="54"/>
      <c r="D103" s="54"/>
      <c r="E103" s="54"/>
      <c r="F103" s="54"/>
      <c r="G103" s="54"/>
      <c r="H103" s="54"/>
      <c r="I103" s="54"/>
      <c r="J103" s="54"/>
      <c r="K103" s="54"/>
    </row>
    <row r="104" spans="1:11" x14ac:dyDescent="0.25">
      <c r="A104" s="53" t="s">
        <v>147</v>
      </c>
      <c r="B104" s="52" t="s">
        <v>118</v>
      </c>
      <c r="C104" s="9">
        <v>17</v>
      </c>
      <c r="D104" s="10"/>
      <c r="E104" s="11">
        <f>C104+D104</f>
        <v>17</v>
      </c>
      <c r="F104" s="11">
        <v>17</v>
      </c>
      <c r="G104" s="55"/>
      <c r="H104" s="11">
        <f>F104+G104</f>
        <v>17</v>
      </c>
      <c r="I104" s="9">
        <f>F104/C104*100</f>
        <v>100</v>
      </c>
      <c r="J104" s="9"/>
      <c r="K104" s="11">
        <f>H104/E104*100</f>
        <v>100</v>
      </c>
    </row>
    <row r="105" spans="1:11" x14ac:dyDescent="0.25">
      <c r="A105" s="53" t="s">
        <v>148</v>
      </c>
      <c r="B105" s="52" t="s">
        <v>119</v>
      </c>
      <c r="C105" s="9">
        <v>274</v>
      </c>
      <c r="D105" s="10"/>
      <c r="E105" s="11">
        <f t="shared" ref="E105:E111" si="34">C105+D105</f>
        <v>274</v>
      </c>
      <c r="F105" s="9">
        <v>274</v>
      </c>
      <c r="G105" s="55"/>
      <c r="H105" s="11">
        <f t="shared" ref="H105:H112" si="35">F105+G105</f>
        <v>274</v>
      </c>
      <c r="I105" s="9">
        <f t="shared" ref="I105:I111" si="36">F105/C105*100</f>
        <v>100</v>
      </c>
      <c r="J105" s="9"/>
      <c r="K105" s="11">
        <f t="shared" ref="K105:K111" si="37">H105/E105*100</f>
        <v>100</v>
      </c>
    </row>
    <row r="106" spans="1:11" ht="24" x14ac:dyDescent="0.25">
      <c r="A106" s="53" t="s">
        <v>149</v>
      </c>
      <c r="B106" s="52" t="s">
        <v>120</v>
      </c>
      <c r="C106" s="9">
        <v>4</v>
      </c>
      <c r="D106" s="10"/>
      <c r="E106" s="11">
        <f t="shared" si="34"/>
        <v>4</v>
      </c>
      <c r="F106" s="9">
        <v>4</v>
      </c>
      <c r="G106" s="55"/>
      <c r="H106" s="11">
        <f t="shared" si="35"/>
        <v>4</v>
      </c>
      <c r="I106" s="9">
        <f t="shared" si="36"/>
        <v>100</v>
      </c>
      <c r="J106" s="9"/>
      <c r="K106" s="11">
        <f t="shared" si="37"/>
        <v>100</v>
      </c>
    </row>
    <row r="107" spans="1:11" ht="24" x14ac:dyDescent="0.25">
      <c r="A107" s="53" t="s">
        <v>150</v>
      </c>
      <c r="B107" s="52" t="s">
        <v>121</v>
      </c>
      <c r="C107" s="9">
        <v>993.8</v>
      </c>
      <c r="D107" s="10"/>
      <c r="E107" s="11">
        <f t="shared" si="34"/>
        <v>993.8</v>
      </c>
      <c r="F107" s="9">
        <v>1026.76</v>
      </c>
      <c r="G107" s="55"/>
      <c r="H107" s="11">
        <f t="shared" si="35"/>
        <v>1026.76</v>
      </c>
      <c r="I107" s="9">
        <f t="shared" si="36"/>
        <v>103.31656268866976</v>
      </c>
      <c r="J107" s="9"/>
      <c r="K107" s="11">
        <f t="shared" si="37"/>
        <v>103.31656268866976</v>
      </c>
    </row>
    <row r="108" spans="1:11" ht="24" x14ac:dyDescent="0.25">
      <c r="A108" s="53" t="s">
        <v>151</v>
      </c>
      <c r="B108" s="52" t="s">
        <v>131</v>
      </c>
      <c r="C108" s="9">
        <v>606.19000000000005</v>
      </c>
      <c r="D108" s="10"/>
      <c r="E108" s="11">
        <f t="shared" si="34"/>
        <v>606.19000000000005</v>
      </c>
      <c r="F108" s="9">
        <v>632.26</v>
      </c>
      <c r="G108" s="55"/>
      <c r="H108" s="11">
        <f t="shared" si="35"/>
        <v>632.26</v>
      </c>
      <c r="I108" s="9">
        <f t="shared" si="36"/>
        <v>104.30063181510747</v>
      </c>
      <c r="J108" s="9"/>
      <c r="K108" s="11">
        <f t="shared" si="37"/>
        <v>104.30063181510747</v>
      </c>
    </row>
    <row r="109" spans="1:11" ht="36" x14ac:dyDescent="0.25">
      <c r="A109" s="53" t="s">
        <v>152</v>
      </c>
      <c r="B109" s="52" t="s">
        <v>122</v>
      </c>
      <c r="C109" s="9">
        <v>84.08</v>
      </c>
      <c r="D109" s="10"/>
      <c r="E109" s="11">
        <f t="shared" si="34"/>
        <v>84.08</v>
      </c>
      <c r="F109" s="9">
        <v>88.75</v>
      </c>
      <c r="G109" s="55"/>
      <c r="H109" s="11">
        <f t="shared" si="35"/>
        <v>88.75</v>
      </c>
      <c r="I109" s="9">
        <f t="shared" si="36"/>
        <v>105.55423406279733</v>
      </c>
      <c r="J109" s="9"/>
      <c r="K109" s="11">
        <f t="shared" si="37"/>
        <v>105.55423406279733</v>
      </c>
    </row>
    <row r="110" spans="1:11" ht="24" x14ac:dyDescent="0.25">
      <c r="A110" s="53" t="s">
        <v>153</v>
      </c>
      <c r="B110" s="52" t="s">
        <v>123</v>
      </c>
      <c r="C110" s="9">
        <v>59.75</v>
      </c>
      <c r="D110" s="10"/>
      <c r="E110" s="11">
        <f t="shared" si="34"/>
        <v>59.75</v>
      </c>
      <c r="F110" s="9">
        <v>64</v>
      </c>
      <c r="G110" s="55"/>
      <c r="H110" s="11">
        <f t="shared" si="35"/>
        <v>64</v>
      </c>
      <c r="I110" s="9">
        <f t="shared" si="36"/>
        <v>107.11297071129707</v>
      </c>
      <c r="J110" s="9"/>
      <c r="K110" s="11">
        <f t="shared" si="37"/>
        <v>107.11297071129707</v>
      </c>
    </row>
    <row r="111" spans="1:11" ht="24" x14ac:dyDescent="0.25">
      <c r="A111" s="53" t="s">
        <v>154</v>
      </c>
      <c r="B111" s="52" t="s">
        <v>124</v>
      </c>
      <c r="C111" s="9">
        <v>243.78</v>
      </c>
      <c r="D111" s="10"/>
      <c r="E111" s="11">
        <f t="shared" si="34"/>
        <v>243.78</v>
      </c>
      <c r="F111" s="9">
        <v>241.75</v>
      </c>
      <c r="G111" s="55"/>
      <c r="H111" s="11">
        <f t="shared" si="35"/>
        <v>241.75</v>
      </c>
      <c r="I111" s="9">
        <f t="shared" si="36"/>
        <v>99.167281975551731</v>
      </c>
      <c r="J111" s="9"/>
      <c r="K111" s="11">
        <f t="shared" si="37"/>
        <v>99.167281975551731</v>
      </c>
    </row>
    <row r="112" spans="1:11" ht="36" customHeight="1" x14ac:dyDescent="0.25">
      <c r="A112" s="53"/>
      <c r="B112" s="52" t="s">
        <v>284</v>
      </c>
      <c r="C112" s="9"/>
      <c r="D112" s="10"/>
      <c r="E112" s="11"/>
      <c r="F112" s="9"/>
      <c r="G112" s="56">
        <v>2608900.14</v>
      </c>
      <c r="H112" s="11">
        <f t="shared" si="35"/>
        <v>2608900.14</v>
      </c>
      <c r="I112" s="9"/>
      <c r="J112" s="9"/>
      <c r="K112" s="11"/>
    </row>
    <row r="113" spans="1:11" ht="24" x14ac:dyDescent="0.25">
      <c r="A113" s="53" t="s">
        <v>155</v>
      </c>
      <c r="B113" s="52" t="s">
        <v>156</v>
      </c>
      <c r="C113" s="9">
        <v>1097824.8799999999</v>
      </c>
      <c r="D113" s="10"/>
      <c r="E113" s="11">
        <f>C113+D113</f>
        <v>1097824.8799999999</v>
      </c>
      <c r="F113" s="9"/>
      <c r="G113" s="55"/>
      <c r="H113" s="11"/>
      <c r="I113" s="9"/>
      <c r="J113" s="9"/>
      <c r="K113" s="11"/>
    </row>
    <row r="114" spans="1:11" ht="19.2" customHeight="1" x14ac:dyDescent="0.25">
      <c r="A114" s="53" t="s">
        <v>157</v>
      </c>
      <c r="B114" s="52" t="s">
        <v>158</v>
      </c>
      <c r="C114" s="9"/>
      <c r="D114" s="10">
        <v>38520</v>
      </c>
      <c r="E114" s="11">
        <f t="shared" ref="E114:E120" si="38">C114+D114</f>
        <v>38520</v>
      </c>
      <c r="F114" s="57"/>
      <c r="G114" s="58"/>
      <c r="H114" s="11"/>
      <c r="I114" s="9"/>
      <c r="J114" s="9"/>
      <c r="K114" s="11"/>
    </row>
    <row r="115" spans="1:11" ht="60" x14ac:dyDescent="0.25">
      <c r="A115" s="53" t="s">
        <v>164</v>
      </c>
      <c r="B115" s="52" t="s">
        <v>159</v>
      </c>
      <c r="C115" s="9"/>
      <c r="D115" s="10">
        <v>96400</v>
      </c>
      <c r="E115" s="11">
        <f t="shared" si="38"/>
        <v>96400</v>
      </c>
      <c r="F115" s="59"/>
      <c r="G115" s="58"/>
      <c r="H115" s="11"/>
      <c r="I115" s="9"/>
      <c r="J115" s="9"/>
      <c r="K115" s="11"/>
    </row>
    <row r="116" spans="1:11" ht="24" x14ac:dyDescent="0.25">
      <c r="A116" s="53" t="s">
        <v>165</v>
      </c>
      <c r="B116" s="52" t="s">
        <v>160</v>
      </c>
      <c r="C116" s="9"/>
      <c r="D116" s="10">
        <v>13535</v>
      </c>
      <c r="E116" s="11">
        <f t="shared" si="38"/>
        <v>13535</v>
      </c>
      <c r="F116" s="59"/>
      <c r="G116" s="58"/>
      <c r="H116" s="11"/>
      <c r="I116" s="9"/>
      <c r="J116" s="9"/>
      <c r="K116" s="11"/>
    </row>
    <row r="117" spans="1:11" ht="60" x14ac:dyDescent="0.25">
      <c r="A117" s="53" t="s">
        <v>166</v>
      </c>
      <c r="B117" s="52" t="s">
        <v>161</v>
      </c>
      <c r="C117" s="9"/>
      <c r="D117" s="10">
        <v>211450</v>
      </c>
      <c r="E117" s="11">
        <f t="shared" si="38"/>
        <v>211450</v>
      </c>
      <c r="F117" s="59"/>
      <c r="G117" s="58"/>
      <c r="H117" s="11"/>
      <c r="I117" s="9"/>
      <c r="J117" s="9"/>
      <c r="K117" s="11"/>
    </row>
    <row r="118" spans="1:11" ht="36" x14ac:dyDescent="0.25">
      <c r="A118" s="53" t="s">
        <v>167</v>
      </c>
      <c r="B118" s="52" t="s">
        <v>162</v>
      </c>
      <c r="C118" s="9"/>
      <c r="D118" s="10">
        <v>688856</v>
      </c>
      <c r="E118" s="11">
        <f t="shared" si="38"/>
        <v>688856</v>
      </c>
      <c r="F118" s="59"/>
      <c r="G118" s="58"/>
      <c r="H118" s="11"/>
      <c r="I118" s="9"/>
      <c r="J118" s="9"/>
      <c r="K118" s="11"/>
    </row>
    <row r="119" spans="1:11" ht="24" x14ac:dyDescent="0.25">
      <c r="A119" s="53" t="s">
        <v>168</v>
      </c>
      <c r="B119" s="52" t="s">
        <v>163</v>
      </c>
      <c r="C119" s="9"/>
      <c r="D119" s="10">
        <v>732647</v>
      </c>
      <c r="E119" s="11">
        <f t="shared" si="38"/>
        <v>732647</v>
      </c>
      <c r="F119" s="59"/>
      <c r="G119" s="58"/>
      <c r="H119" s="11"/>
      <c r="I119" s="9"/>
      <c r="J119" s="9"/>
      <c r="K119" s="11"/>
    </row>
    <row r="120" spans="1:11" ht="60" x14ac:dyDescent="0.25">
      <c r="A120" s="53" t="s">
        <v>169</v>
      </c>
      <c r="B120" s="52" t="s">
        <v>171</v>
      </c>
      <c r="C120" s="9"/>
      <c r="D120" s="10">
        <v>803991.1</v>
      </c>
      <c r="E120" s="11">
        <f t="shared" si="38"/>
        <v>803991.1</v>
      </c>
      <c r="F120" s="59"/>
      <c r="G120" s="58"/>
      <c r="H120" s="11"/>
      <c r="I120" s="9"/>
      <c r="J120" s="9"/>
      <c r="K120" s="11"/>
    </row>
    <row r="121" spans="1:11" ht="72" x14ac:dyDescent="0.25">
      <c r="A121" s="53" t="s">
        <v>172</v>
      </c>
      <c r="B121" s="52" t="s">
        <v>170</v>
      </c>
      <c r="C121" s="9"/>
      <c r="D121" s="10">
        <v>654311.71</v>
      </c>
      <c r="E121" s="11">
        <f>C121+D121</f>
        <v>654311.71</v>
      </c>
      <c r="F121" s="59"/>
      <c r="G121" s="58"/>
      <c r="H121" s="11"/>
      <c r="I121" s="9"/>
      <c r="J121" s="9"/>
      <c r="K121" s="11"/>
    </row>
    <row r="122" spans="1:11" ht="48" x14ac:dyDescent="0.25">
      <c r="A122" s="53" t="s">
        <v>176</v>
      </c>
      <c r="B122" s="52" t="s">
        <v>173</v>
      </c>
      <c r="C122" s="9"/>
      <c r="D122" s="10">
        <v>0</v>
      </c>
      <c r="E122" s="11">
        <f t="shared" ref="E122:E124" si="39">C122+D122</f>
        <v>0</v>
      </c>
      <c r="F122" s="59"/>
      <c r="G122" s="58"/>
      <c r="H122" s="11"/>
      <c r="I122" s="9"/>
      <c r="J122" s="9"/>
      <c r="K122" s="11"/>
    </row>
    <row r="123" spans="1:11" ht="60" x14ac:dyDescent="0.25">
      <c r="A123" s="53" t="s">
        <v>177</v>
      </c>
      <c r="B123" s="52" t="s">
        <v>174</v>
      </c>
      <c r="C123" s="9"/>
      <c r="D123" s="10">
        <v>678359.24</v>
      </c>
      <c r="E123" s="11">
        <f t="shared" si="39"/>
        <v>678359.24</v>
      </c>
      <c r="F123" s="59"/>
      <c r="G123" s="58"/>
      <c r="H123" s="11"/>
      <c r="I123" s="9"/>
      <c r="J123" s="9"/>
      <c r="K123" s="11"/>
    </row>
    <row r="124" spans="1:11" ht="72" x14ac:dyDescent="0.25">
      <c r="A124" s="53" t="s">
        <v>178</v>
      </c>
      <c r="B124" s="52" t="s">
        <v>175</v>
      </c>
      <c r="C124" s="9"/>
      <c r="D124" s="10">
        <v>444223.65</v>
      </c>
      <c r="E124" s="11">
        <f t="shared" si="39"/>
        <v>444223.65</v>
      </c>
      <c r="F124" s="59"/>
      <c r="G124" s="58"/>
      <c r="H124" s="11"/>
      <c r="I124" s="9"/>
      <c r="J124" s="9"/>
      <c r="K124" s="11"/>
    </row>
    <row r="125" spans="1:11" s="5" customFormat="1" x14ac:dyDescent="0.25">
      <c r="A125" s="53" t="s">
        <v>75</v>
      </c>
      <c r="B125" s="53" t="s">
        <v>257</v>
      </c>
      <c r="C125" s="11"/>
      <c r="D125" s="60"/>
      <c r="E125" s="11"/>
      <c r="F125" s="11"/>
      <c r="G125" s="11"/>
      <c r="H125" s="11"/>
      <c r="I125" s="9"/>
      <c r="J125" s="9"/>
      <c r="K125" s="11"/>
    </row>
    <row r="126" spans="1:11" ht="13.8" customHeight="1" x14ac:dyDescent="0.25">
      <c r="A126" s="53" t="s">
        <v>191</v>
      </c>
      <c r="B126" s="51" t="s">
        <v>125</v>
      </c>
      <c r="C126" s="9">
        <v>7051</v>
      </c>
      <c r="D126" s="9">
        <v>7051</v>
      </c>
      <c r="E126" s="11">
        <v>7051</v>
      </c>
      <c r="F126" s="9">
        <v>7184</v>
      </c>
      <c r="G126" s="9">
        <v>7184</v>
      </c>
      <c r="H126" s="11">
        <v>7184</v>
      </c>
      <c r="I126" s="9">
        <f>F126/C126*100</f>
        <v>101.88625726847256</v>
      </c>
      <c r="J126" s="9">
        <f>G126/D126*100</f>
        <v>101.88625726847256</v>
      </c>
      <c r="K126" s="11">
        <f>H126/E126*100</f>
        <v>101.88625726847256</v>
      </c>
    </row>
    <row r="127" spans="1:11" ht="24" x14ac:dyDescent="0.25">
      <c r="A127" s="53" t="s">
        <v>192</v>
      </c>
      <c r="B127" s="51" t="s">
        <v>273</v>
      </c>
      <c r="C127" s="9">
        <v>104</v>
      </c>
      <c r="D127" s="9"/>
      <c r="E127" s="11">
        <f t="shared" ref="E127:E158" si="40">C127+D127</f>
        <v>104</v>
      </c>
      <c r="F127" s="9">
        <v>94</v>
      </c>
      <c r="G127" s="9"/>
      <c r="H127" s="11">
        <f t="shared" ref="H127:H159" si="41">F127+G127</f>
        <v>94</v>
      </c>
      <c r="I127" s="9">
        <f t="shared" ref="I127" si="42">F127/C127*100</f>
        <v>90.384615384615387</v>
      </c>
      <c r="J127" s="9"/>
      <c r="K127" s="11">
        <f t="shared" ref="K127" si="43">H127/E127*100</f>
        <v>90.384615384615387</v>
      </c>
    </row>
    <row r="128" spans="1:11" ht="30" customHeight="1" x14ac:dyDescent="0.25">
      <c r="A128" s="53"/>
      <c r="B128" s="51" t="s">
        <v>274</v>
      </c>
      <c r="C128" s="9"/>
      <c r="D128" s="9"/>
      <c r="E128" s="11"/>
      <c r="F128" s="9"/>
      <c r="G128" s="9">
        <v>174</v>
      </c>
      <c r="H128" s="11">
        <f t="shared" si="41"/>
        <v>174</v>
      </c>
      <c r="I128" s="9"/>
      <c r="J128" s="9"/>
      <c r="K128" s="11"/>
    </row>
    <row r="129" spans="1:11" ht="24" x14ac:dyDescent="0.25">
      <c r="A129" s="53" t="s">
        <v>193</v>
      </c>
      <c r="B129" s="51" t="s">
        <v>179</v>
      </c>
      <c r="C129" s="9">
        <v>1097824.8799999999</v>
      </c>
      <c r="D129" s="9"/>
      <c r="E129" s="11">
        <f t="shared" ref="E129:E141" si="44">C129+D129</f>
        <v>1097824.8799999999</v>
      </c>
      <c r="F129" s="9"/>
      <c r="G129" s="55"/>
      <c r="H129" s="11"/>
      <c r="I129" s="9"/>
      <c r="J129" s="9"/>
      <c r="K129" s="11"/>
    </row>
    <row r="130" spans="1:11" ht="24" x14ac:dyDescent="0.25">
      <c r="A130" s="53" t="s">
        <v>194</v>
      </c>
      <c r="B130" s="51" t="s">
        <v>180</v>
      </c>
      <c r="C130" s="9"/>
      <c r="D130" s="9">
        <v>4</v>
      </c>
      <c r="E130" s="11">
        <f t="shared" si="44"/>
        <v>4</v>
      </c>
      <c r="F130" s="9"/>
      <c r="G130" s="9"/>
      <c r="H130" s="11"/>
      <c r="I130" s="9"/>
      <c r="J130" s="9"/>
      <c r="K130" s="11"/>
    </row>
    <row r="131" spans="1:11" ht="24" x14ac:dyDescent="0.25">
      <c r="A131" s="53" t="s">
        <v>195</v>
      </c>
      <c r="B131" s="51" t="s">
        <v>181</v>
      </c>
      <c r="C131" s="9"/>
      <c r="D131" s="9">
        <v>15</v>
      </c>
      <c r="E131" s="11">
        <f t="shared" si="44"/>
        <v>15</v>
      </c>
      <c r="F131" s="9"/>
      <c r="G131" s="9"/>
      <c r="H131" s="11"/>
      <c r="I131" s="9"/>
      <c r="J131" s="9"/>
      <c r="K131" s="11"/>
    </row>
    <row r="132" spans="1:11" ht="24" x14ac:dyDescent="0.25">
      <c r="A132" s="53" t="s">
        <v>196</v>
      </c>
      <c r="B132" s="51" t="s">
        <v>182</v>
      </c>
      <c r="C132" s="9"/>
      <c r="D132" s="9">
        <v>1</v>
      </c>
      <c r="E132" s="11">
        <f t="shared" si="44"/>
        <v>1</v>
      </c>
      <c r="F132" s="9"/>
      <c r="G132" s="9"/>
      <c r="H132" s="11"/>
      <c r="I132" s="9"/>
      <c r="J132" s="9"/>
      <c r="K132" s="11"/>
    </row>
    <row r="133" spans="1:11" ht="24" x14ac:dyDescent="0.25">
      <c r="A133" s="53" t="s">
        <v>197</v>
      </c>
      <c r="B133" s="51" t="s">
        <v>183</v>
      </c>
      <c r="C133" s="9"/>
      <c r="D133" s="9">
        <v>8</v>
      </c>
      <c r="E133" s="11">
        <f t="shared" si="44"/>
        <v>8</v>
      </c>
      <c r="F133" s="9"/>
      <c r="G133" s="9"/>
      <c r="H133" s="11"/>
      <c r="I133" s="9"/>
      <c r="J133" s="9"/>
      <c r="K133" s="11"/>
    </row>
    <row r="134" spans="1:11" ht="24" x14ac:dyDescent="0.25">
      <c r="A134" s="53" t="s">
        <v>198</v>
      </c>
      <c r="B134" s="51" t="s">
        <v>184</v>
      </c>
      <c r="C134" s="9"/>
      <c r="D134" s="9">
        <v>21</v>
      </c>
      <c r="E134" s="11">
        <f t="shared" si="44"/>
        <v>21</v>
      </c>
      <c r="F134" s="9"/>
      <c r="G134" s="9"/>
      <c r="H134" s="11"/>
      <c r="I134" s="9"/>
      <c r="J134" s="9"/>
      <c r="K134" s="11"/>
    </row>
    <row r="135" spans="1:11" ht="24" x14ac:dyDescent="0.25">
      <c r="A135" s="53" t="s">
        <v>199</v>
      </c>
      <c r="B135" s="51" t="s">
        <v>185</v>
      </c>
      <c r="C135" s="9"/>
      <c r="D135" s="9">
        <v>620</v>
      </c>
      <c r="E135" s="11">
        <f t="shared" si="44"/>
        <v>620</v>
      </c>
      <c r="F135" s="9"/>
      <c r="G135" s="9"/>
      <c r="H135" s="11"/>
      <c r="I135" s="9"/>
      <c r="J135" s="9"/>
      <c r="K135" s="11"/>
    </row>
    <row r="136" spans="1:11" ht="24" x14ac:dyDescent="0.25">
      <c r="A136" s="53" t="s">
        <v>200</v>
      </c>
      <c r="B136" s="51" t="s">
        <v>186</v>
      </c>
      <c r="C136" s="9"/>
      <c r="D136" s="9">
        <v>2</v>
      </c>
      <c r="E136" s="11">
        <f t="shared" si="44"/>
        <v>2</v>
      </c>
      <c r="F136" s="9"/>
      <c r="G136" s="9"/>
      <c r="H136" s="11"/>
      <c r="I136" s="9"/>
      <c r="J136" s="9"/>
      <c r="K136" s="11"/>
    </row>
    <row r="137" spans="1:11" ht="60" x14ac:dyDescent="0.25">
      <c r="A137" s="53" t="s">
        <v>201</v>
      </c>
      <c r="B137" s="51" t="s">
        <v>187</v>
      </c>
      <c r="C137" s="9"/>
      <c r="D137" s="9">
        <v>68</v>
      </c>
      <c r="E137" s="11">
        <f t="shared" si="44"/>
        <v>68</v>
      </c>
      <c r="F137" s="9"/>
      <c r="G137" s="9"/>
      <c r="H137" s="11"/>
      <c r="I137" s="9"/>
      <c r="J137" s="9"/>
      <c r="K137" s="11"/>
    </row>
    <row r="138" spans="1:11" ht="72" x14ac:dyDescent="0.25">
      <c r="A138" s="53" t="s">
        <v>202</v>
      </c>
      <c r="B138" s="51" t="s">
        <v>206</v>
      </c>
      <c r="C138" s="9"/>
      <c r="D138" s="9">
        <v>16</v>
      </c>
      <c r="E138" s="11">
        <f t="shared" si="44"/>
        <v>16</v>
      </c>
      <c r="F138" s="9"/>
      <c r="G138" s="9"/>
      <c r="H138" s="11"/>
      <c r="I138" s="9"/>
      <c r="J138" s="9"/>
      <c r="K138" s="11"/>
    </row>
    <row r="139" spans="1:11" ht="60" x14ac:dyDescent="0.25">
      <c r="A139" s="53" t="s">
        <v>203</v>
      </c>
      <c r="B139" s="51" t="s">
        <v>188</v>
      </c>
      <c r="C139" s="9">
        <v>0</v>
      </c>
      <c r="D139" s="9"/>
      <c r="E139" s="11">
        <f t="shared" si="44"/>
        <v>0</v>
      </c>
      <c r="F139" s="9"/>
      <c r="G139" s="9"/>
      <c r="H139" s="11"/>
      <c r="I139" s="9"/>
      <c r="J139" s="9"/>
      <c r="K139" s="11"/>
    </row>
    <row r="140" spans="1:11" ht="60" x14ac:dyDescent="0.25">
      <c r="A140" s="53" t="s">
        <v>204</v>
      </c>
      <c r="B140" s="51" t="s">
        <v>189</v>
      </c>
      <c r="C140" s="9">
        <v>16</v>
      </c>
      <c r="D140" s="9"/>
      <c r="E140" s="11">
        <f t="shared" si="44"/>
        <v>16</v>
      </c>
      <c r="F140" s="9"/>
      <c r="G140" s="9"/>
      <c r="H140" s="11"/>
      <c r="I140" s="9"/>
      <c r="J140" s="9"/>
      <c r="K140" s="11"/>
    </row>
    <row r="141" spans="1:11" ht="72" x14ac:dyDescent="0.25">
      <c r="A141" s="53" t="s">
        <v>205</v>
      </c>
      <c r="B141" s="51" t="s">
        <v>190</v>
      </c>
      <c r="C141" s="9">
        <v>16</v>
      </c>
      <c r="D141" s="9"/>
      <c r="E141" s="11">
        <f t="shared" si="44"/>
        <v>16</v>
      </c>
      <c r="F141" s="9"/>
      <c r="G141" s="9"/>
      <c r="H141" s="11"/>
      <c r="I141" s="9"/>
      <c r="J141" s="9"/>
      <c r="K141" s="11"/>
    </row>
    <row r="142" spans="1:11" s="5" customFormat="1" x14ac:dyDescent="0.25">
      <c r="A142" s="53" t="s">
        <v>76</v>
      </c>
      <c r="B142" s="53" t="s">
        <v>258</v>
      </c>
      <c r="C142" s="11"/>
      <c r="D142" s="60"/>
      <c r="E142" s="11"/>
      <c r="F142" s="11"/>
      <c r="G142" s="11"/>
      <c r="H142" s="11"/>
      <c r="I142" s="9"/>
      <c r="J142" s="9"/>
      <c r="K142" s="11"/>
    </row>
    <row r="143" spans="1:11" ht="24" x14ac:dyDescent="0.25">
      <c r="A143" s="53" t="s">
        <v>217</v>
      </c>
      <c r="B143" s="61" t="s">
        <v>126</v>
      </c>
      <c r="C143" s="9">
        <v>19420.7</v>
      </c>
      <c r="D143" s="9">
        <v>879.34</v>
      </c>
      <c r="E143" s="11">
        <f t="shared" si="40"/>
        <v>20300.04</v>
      </c>
      <c r="F143" s="59">
        <v>20433.099999999999</v>
      </c>
      <c r="G143" s="59">
        <v>618.11</v>
      </c>
      <c r="H143" s="11">
        <f t="shared" si="41"/>
        <v>21051.21</v>
      </c>
      <c r="I143" s="9">
        <f>F143/C143*100</f>
        <v>105.21299438228282</v>
      </c>
      <c r="J143" s="9">
        <f>G143/D143*100</f>
        <v>70.292492096344986</v>
      </c>
      <c r="K143" s="11">
        <f>H143/E143*100</f>
        <v>103.70033753628071</v>
      </c>
    </row>
    <row r="144" spans="1:11" x14ac:dyDescent="0.25">
      <c r="A144" s="53" t="s">
        <v>218</v>
      </c>
      <c r="B144" s="61" t="s">
        <v>130</v>
      </c>
      <c r="C144" s="9">
        <v>2</v>
      </c>
      <c r="D144" s="10"/>
      <c r="E144" s="11">
        <f t="shared" si="40"/>
        <v>2</v>
      </c>
      <c r="F144" s="9">
        <v>2</v>
      </c>
      <c r="G144" s="9"/>
      <c r="H144" s="11">
        <f t="shared" si="41"/>
        <v>2</v>
      </c>
      <c r="I144" s="9"/>
      <c r="J144" s="9"/>
      <c r="K144" s="11"/>
    </row>
    <row r="145" spans="1:11" ht="24" x14ac:dyDescent="0.25">
      <c r="A145" s="53"/>
      <c r="B145" s="62" t="s">
        <v>285</v>
      </c>
      <c r="C145" s="9"/>
      <c r="D145" s="10"/>
      <c r="E145" s="11"/>
      <c r="F145" s="9"/>
      <c r="G145" s="9">
        <v>14993.68</v>
      </c>
      <c r="H145" s="11">
        <f t="shared" si="41"/>
        <v>14993.68</v>
      </c>
      <c r="I145" s="9"/>
      <c r="J145" s="9"/>
      <c r="K145" s="11"/>
    </row>
    <row r="146" spans="1:11" x14ac:dyDescent="0.25">
      <c r="A146" s="53" t="s">
        <v>219</v>
      </c>
      <c r="B146" s="62" t="s">
        <v>207</v>
      </c>
      <c r="C146" s="9"/>
      <c r="D146" s="9">
        <v>9630</v>
      </c>
      <c r="E146" s="11">
        <f t="shared" ref="E146:E156" si="45">C146+D146</f>
        <v>9630</v>
      </c>
      <c r="F146" s="59"/>
      <c r="G146" s="59"/>
      <c r="H146" s="11"/>
      <c r="I146" s="9"/>
      <c r="J146" s="9"/>
      <c r="K146" s="11"/>
    </row>
    <row r="147" spans="1:11" ht="60" x14ac:dyDescent="0.25">
      <c r="A147" s="53" t="s">
        <v>220</v>
      </c>
      <c r="B147" s="62" t="s">
        <v>209</v>
      </c>
      <c r="C147" s="9"/>
      <c r="D147" s="9">
        <v>6426.66</v>
      </c>
      <c r="E147" s="11">
        <f t="shared" si="45"/>
        <v>6426.66</v>
      </c>
      <c r="F147" s="59"/>
      <c r="G147" s="59"/>
      <c r="H147" s="11"/>
      <c r="I147" s="9"/>
      <c r="J147" s="9"/>
      <c r="K147" s="11"/>
    </row>
    <row r="148" spans="1:11" ht="24" x14ac:dyDescent="0.25">
      <c r="A148" s="53" t="s">
        <v>221</v>
      </c>
      <c r="B148" s="62" t="s">
        <v>208</v>
      </c>
      <c r="C148" s="9"/>
      <c r="D148" s="9">
        <v>13535</v>
      </c>
      <c r="E148" s="11">
        <f t="shared" si="45"/>
        <v>13535</v>
      </c>
      <c r="F148" s="59"/>
      <c r="G148" s="59"/>
      <c r="H148" s="11"/>
      <c r="I148" s="9"/>
      <c r="J148" s="9"/>
      <c r="K148" s="11"/>
    </row>
    <row r="149" spans="1:11" ht="24" x14ac:dyDescent="0.25">
      <c r="A149" s="53" t="s">
        <v>222</v>
      </c>
      <c r="B149" s="62" t="s">
        <v>210</v>
      </c>
      <c r="C149" s="9"/>
      <c r="D149" s="9">
        <v>26431.25</v>
      </c>
      <c r="E149" s="11">
        <f t="shared" si="45"/>
        <v>26431.25</v>
      </c>
      <c r="F149" s="59"/>
      <c r="G149" s="59"/>
      <c r="H149" s="11"/>
      <c r="I149" s="9"/>
      <c r="J149" s="9"/>
      <c r="K149" s="11"/>
    </row>
    <row r="150" spans="1:11" ht="36" x14ac:dyDescent="0.25">
      <c r="A150" s="53" t="s">
        <v>223</v>
      </c>
      <c r="B150" s="62" t="s">
        <v>211</v>
      </c>
      <c r="C150" s="9"/>
      <c r="D150" s="9">
        <v>32802.67</v>
      </c>
      <c r="E150" s="11">
        <f t="shared" si="45"/>
        <v>32802.67</v>
      </c>
      <c r="F150" s="59"/>
      <c r="G150" s="59"/>
      <c r="H150" s="11"/>
      <c r="I150" s="9"/>
      <c r="J150" s="9"/>
      <c r="K150" s="11"/>
    </row>
    <row r="151" spans="1:11" ht="36" x14ac:dyDescent="0.25">
      <c r="A151" s="53" t="s">
        <v>224</v>
      </c>
      <c r="B151" s="62" t="s">
        <v>212</v>
      </c>
      <c r="C151" s="9"/>
      <c r="D151" s="9">
        <v>1181.69</v>
      </c>
      <c r="E151" s="11">
        <f t="shared" si="45"/>
        <v>1181.69</v>
      </c>
      <c r="F151" s="59"/>
      <c r="G151" s="59"/>
      <c r="H151" s="11"/>
      <c r="I151" s="9"/>
      <c r="J151" s="9"/>
      <c r="K151" s="11"/>
    </row>
    <row r="152" spans="1:11" ht="24" x14ac:dyDescent="0.25">
      <c r="A152" s="53" t="s">
        <v>225</v>
      </c>
      <c r="B152" s="62" t="s">
        <v>213</v>
      </c>
      <c r="C152" s="9"/>
      <c r="D152" s="9">
        <v>11823.41</v>
      </c>
      <c r="E152" s="11">
        <f t="shared" si="45"/>
        <v>11823.41</v>
      </c>
      <c r="F152" s="59"/>
      <c r="G152" s="59"/>
      <c r="H152" s="11"/>
      <c r="I152" s="9"/>
      <c r="J152" s="9"/>
      <c r="K152" s="11"/>
    </row>
    <row r="153" spans="1:11" ht="60" x14ac:dyDescent="0.25">
      <c r="A153" s="53" t="s">
        <v>226</v>
      </c>
      <c r="B153" s="62" t="s">
        <v>230</v>
      </c>
      <c r="C153" s="9"/>
      <c r="D153" s="9">
        <v>40894.5</v>
      </c>
      <c r="E153" s="11">
        <f t="shared" si="45"/>
        <v>40894.5</v>
      </c>
      <c r="F153" s="59"/>
      <c r="G153" s="59"/>
      <c r="H153" s="11"/>
      <c r="I153" s="9"/>
      <c r="J153" s="9"/>
      <c r="K153" s="11"/>
    </row>
    <row r="154" spans="1:11" ht="24" x14ac:dyDescent="0.25">
      <c r="A154" s="53" t="s">
        <v>227</v>
      </c>
      <c r="B154" s="62" t="s">
        <v>214</v>
      </c>
      <c r="C154" s="9">
        <v>0</v>
      </c>
      <c r="D154" s="9"/>
      <c r="E154" s="11">
        <f t="shared" si="45"/>
        <v>0</v>
      </c>
      <c r="F154" s="59"/>
      <c r="G154" s="59"/>
      <c r="H154" s="11"/>
      <c r="I154" s="9"/>
      <c r="J154" s="9"/>
      <c r="K154" s="11"/>
    </row>
    <row r="155" spans="1:11" ht="60" x14ac:dyDescent="0.25">
      <c r="A155" s="53" t="s">
        <v>228</v>
      </c>
      <c r="B155" s="62" t="s">
        <v>215</v>
      </c>
      <c r="C155" s="9">
        <v>42397.45</v>
      </c>
      <c r="D155" s="9"/>
      <c r="E155" s="11">
        <f t="shared" si="45"/>
        <v>42397.45</v>
      </c>
      <c r="F155" s="59"/>
      <c r="G155" s="59"/>
      <c r="H155" s="11"/>
      <c r="I155" s="9"/>
      <c r="J155" s="9"/>
      <c r="K155" s="11"/>
    </row>
    <row r="156" spans="1:11" ht="72" x14ac:dyDescent="0.25">
      <c r="A156" s="53" t="s">
        <v>229</v>
      </c>
      <c r="B156" s="62" t="s">
        <v>216</v>
      </c>
      <c r="C156" s="9">
        <v>27763.98</v>
      </c>
      <c r="D156" s="9"/>
      <c r="E156" s="11">
        <f t="shared" si="45"/>
        <v>27763.98</v>
      </c>
      <c r="F156" s="59"/>
      <c r="G156" s="59"/>
      <c r="H156" s="11"/>
      <c r="I156" s="9"/>
      <c r="J156" s="9"/>
      <c r="K156" s="11"/>
    </row>
    <row r="157" spans="1:11" x14ac:dyDescent="0.25">
      <c r="A157" s="52"/>
      <c r="B157" s="53" t="s">
        <v>127</v>
      </c>
      <c r="C157" s="9"/>
      <c r="D157" s="10"/>
      <c r="E157" s="11"/>
      <c r="F157" s="9"/>
      <c r="G157" s="9"/>
      <c r="H157" s="11"/>
      <c r="I157" s="9"/>
      <c r="J157" s="9"/>
      <c r="K157" s="11"/>
    </row>
    <row r="158" spans="1:11" x14ac:dyDescent="0.25">
      <c r="A158" s="53" t="s">
        <v>231</v>
      </c>
      <c r="B158" s="52" t="s">
        <v>129</v>
      </c>
      <c r="C158" s="9">
        <v>190</v>
      </c>
      <c r="D158" s="10"/>
      <c r="E158" s="11">
        <f t="shared" si="40"/>
        <v>190</v>
      </c>
      <c r="F158" s="9">
        <v>171</v>
      </c>
      <c r="G158" s="9"/>
      <c r="H158" s="11">
        <f t="shared" si="41"/>
        <v>171</v>
      </c>
      <c r="I158" s="9">
        <f>F158/C158*100</f>
        <v>90</v>
      </c>
      <c r="J158" s="9"/>
      <c r="K158" s="11">
        <f>H158/E158*100</f>
        <v>90</v>
      </c>
    </row>
    <row r="159" spans="1:11" ht="36" x14ac:dyDescent="0.25">
      <c r="A159" s="53"/>
      <c r="B159" s="51" t="s">
        <v>286</v>
      </c>
      <c r="C159" s="9"/>
      <c r="D159" s="10"/>
      <c r="E159" s="11"/>
      <c r="F159" s="9"/>
      <c r="G159" s="9">
        <v>99.3</v>
      </c>
      <c r="H159" s="11">
        <f t="shared" si="41"/>
        <v>99.3</v>
      </c>
      <c r="I159" s="9"/>
      <c r="J159" s="9"/>
      <c r="K159" s="11"/>
    </row>
    <row r="160" spans="1:11" ht="24" x14ac:dyDescent="0.25">
      <c r="A160" s="53" t="s">
        <v>244</v>
      </c>
      <c r="B160" s="51" t="s">
        <v>232</v>
      </c>
      <c r="C160" s="9">
        <v>100</v>
      </c>
      <c r="D160" s="10"/>
      <c r="E160" s="11">
        <f t="shared" ref="E160:E171" si="46">C160+D160</f>
        <v>100</v>
      </c>
      <c r="F160" s="9"/>
      <c r="G160" s="9"/>
      <c r="H160" s="11"/>
      <c r="I160" s="9"/>
      <c r="J160" s="9"/>
      <c r="K160" s="11"/>
    </row>
    <row r="161" spans="1:11" x14ac:dyDescent="0.25">
      <c r="A161" s="53" t="s">
        <v>245</v>
      </c>
      <c r="B161" s="51" t="s">
        <v>233</v>
      </c>
      <c r="C161" s="9"/>
      <c r="D161" s="10">
        <v>100</v>
      </c>
      <c r="E161" s="11">
        <f t="shared" si="46"/>
        <v>100</v>
      </c>
      <c r="F161" s="9"/>
      <c r="G161" s="9"/>
      <c r="H161" s="11"/>
      <c r="I161" s="9"/>
      <c r="J161" s="9"/>
      <c r="K161" s="11"/>
    </row>
    <row r="162" spans="1:11" ht="60" x14ac:dyDescent="0.25">
      <c r="A162" s="53" t="s">
        <v>246</v>
      </c>
      <c r="B162" s="51" t="s">
        <v>234</v>
      </c>
      <c r="C162" s="9"/>
      <c r="D162" s="10">
        <v>100</v>
      </c>
      <c r="E162" s="11">
        <f t="shared" si="46"/>
        <v>100</v>
      </c>
      <c r="F162" s="9"/>
      <c r="G162" s="9"/>
      <c r="H162" s="11"/>
      <c r="I162" s="9"/>
      <c r="J162" s="9"/>
      <c r="K162" s="11"/>
    </row>
    <row r="163" spans="1:11" ht="24" x14ac:dyDescent="0.25">
      <c r="A163" s="53" t="s">
        <v>247</v>
      </c>
      <c r="B163" s="51" t="s">
        <v>235</v>
      </c>
      <c r="C163" s="9"/>
      <c r="D163" s="10">
        <v>90</v>
      </c>
      <c r="E163" s="11">
        <f t="shared" si="46"/>
        <v>90</v>
      </c>
      <c r="F163" s="9"/>
      <c r="G163" s="9"/>
      <c r="H163" s="11"/>
      <c r="I163" s="9"/>
      <c r="J163" s="9"/>
      <c r="K163" s="11"/>
    </row>
    <row r="164" spans="1:11" ht="24" x14ac:dyDescent="0.25">
      <c r="A164" s="53" t="s">
        <v>248</v>
      </c>
      <c r="B164" s="51" t="s">
        <v>236</v>
      </c>
      <c r="C164" s="9"/>
      <c r="D164" s="10">
        <v>95</v>
      </c>
      <c r="E164" s="11">
        <f t="shared" si="46"/>
        <v>95</v>
      </c>
      <c r="F164" s="9"/>
      <c r="G164" s="9"/>
      <c r="H164" s="11"/>
      <c r="I164" s="9"/>
      <c r="J164" s="9"/>
      <c r="K164" s="11"/>
    </row>
    <row r="165" spans="1:11" ht="36" x14ac:dyDescent="0.25">
      <c r="A165" s="53" t="s">
        <v>249</v>
      </c>
      <c r="B165" s="51" t="s">
        <v>237</v>
      </c>
      <c r="C165" s="9"/>
      <c r="D165" s="10">
        <v>100</v>
      </c>
      <c r="E165" s="11">
        <f t="shared" si="46"/>
        <v>100</v>
      </c>
      <c r="F165" s="9"/>
      <c r="G165" s="9"/>
      <c r="H165" s="11"/>
      <c r="I165" s="9"/>
      <c r="J165" s="9"/>
      <c r="K165" s="11"/>
    </row>
    <row r="166" spans="1:11" ht="24" x14ac:dyDescent="0.25">
      <c r="A166" s="53" t="s">
        <v>250</v>
      </c>
      <c r="B166" s="51" t="s">
        <v>238</v>
      </c>
      <c r="C166" s="9"/>
      <c r="D166" s="10">
        <v>99.9</v>
      </c>
      <c r="E166" s="11">
        <f t="shared" si="46"/>
        <v>99.9</v>
      </c>
      <c r="F166" s="9"/>
      <c r="G166" s="9"/>
      <c r="H166" s="11"/>
      <c r="I166" s="9"/>
      <c r="J166" s="9"/>
      <c r="K166" s="11"/>
    </row>
    <row r="167" spans="1:11" ht="60" x14ac:dyDescent="0.25">
      <c r="A167" s="53" t="s">
        <v>251</v>
      </c>
      <c r="B167" s="51" t="s">
        <v>239</v>
      </c>
      <c r="C167" s="9"/>
      <c r="D167" s="10">
        <v>98.38</v>
      </c>
      <c r="E167" s="11">
        <f t="shared" si="46"/>
        <v>98.38</v>
      </c>
      <c r="F167" s="59"/>
      <c r="G167" s="59"/>
      <c r="H167" s="11"/>
      <c r="I167" s="9"/>
      <c r="J167" s="9"/>
      <c r="K167" s="11"/>
    </row>
    <row r="168" spans="1:11" ht="60" x14ac:dyDescent="0.25">
      <c r="A168" s="53" t="s">
        <v>252</v>
      </c>
      <c r="B168" s="51" t="s">
        <v>240</v>
      </c>
      <c r="C168" s="9"/>
      <c r="D168" s="10">
        <v>98.74</v>
      </c>
      <c r="E168" s="11">
        <f t="shared" si="46"/>
        <v>98.74</v>
      </c>
      <c r="F168" s="59"/>
      <c r="G168" s="59"/>
      <c r="H168" s="11"/>
      <c r="I168" s="9"/>
      <c r="J168" s="9"/>
      <c r="K168" s="11"/>
    </row>
    <row r="169" spans="1:11" ht="60" x14ac:dyDescent="0.25">
      <c r="A169" s="53" t="s">
        <v>253</v>
      </c>
      <c r="B169" s="51" t="s">
        <v>241</v>
      </c>
      <c r="C169" s="9"/>
      <c r="D169" s="10">
        <v>0</v>
      </c>
      <c r="E169" s="11">
        <f t="shared" si="46"/>
        <v>0</v>
      </c>
      <c r="F169" s="9"/>
      <c r="G169" s="9"/>
      <c r="H169" s="11"/>
      <c r="I169" s="9"/>
      <c r="J169" s="9"/>
      <c r="K169" s="11"/>
    </row>
    <row r="170" spans="1:11" ht="60" x14ac:dyDescent="0.25">
      <c r="A170" s="53" t="s">
        <v>254</v>
      </c>
      <c r="B170" s="51" t="s">
        <v>242</v>
      </c>
      <c r="C170" s="9">
        <v>100</v>
      </c>
      <c r="D170" s="10"/>
      <c r="E170" s="11">
        <f t="shared" si="46"/>
        <v>100</v>
      </c>
      <c r="F170" s="9"/>
      <c r="G170" s="9"/>
      <c r="H170" s="11"/>
      <c r="I170" s="9"/>
      <c r="J170" s="9"/>
      <c r="K170" s="11"/>
    </row>
    <row r="171" spans="1:11" ht="60" x14ac:dyDescent="0.25">
      <c r="A171" s="53" t="s">
        <v>255</v>
      </c>
      <c r="B171" s="51" t="s">
        <v>243</v>
      </c>
      <c r="C171" s="9">
        <v>100</v>
      </c>
      <c r="D171" s="10"/>
      <c r="E171" s="11">
        <f t="shared" si="46"/>
        <v>100</v>
      </c>
      <c r="F171" s="9"/>
      <c r="G171" s="9"/>
      <c r="H171" s="11"/>
      <c r="I171" s="9"/>
      <c r="J171" s="9"/>
      <c r="K171" s="11"/>
    </row>
    <row r="172" spans="1:11" ht="17.399999999999999" customHeight="1" x14ac:dyDescent="0.25">
      <c r="A172" s="112" t="s">
        <v>97</v>
      </c>
      <c r="B172" s="112"/>
      <c r="C172" s="112"/>
      <c r="D172" s="112"/>
      <c r="E172" s="112"/>
      <c r="F172" s="112"/>
      <c r="G172" s="112"/>
      <c r="H172" s="112"/>
      <c r="I172" s="112"/>
      <c r="J172" s="112"/>
      <c r="K172" s="112"/>
    </row>
    <row r="173" spans="1:11" ht="136.19999999999999" customHeight="1" x14ac:dyDescent="0.25">
      <c r="A173" s="83" t="s">
        <v>294</v>
      </c>
      <c r="B173" s="84"/>
      <c r="C173" s="84"/>
      <c r="D173" s="84"/>
      <c r="E173" s="84"/>
      <c r="F173" s="84"/>
      <c r="G173" s="84"/>
      <c r="H173" s="84"/>
      <c r="I173" s="84"/>
      <c r="J173" s="84"/>
      <c r="K173" s="85"/>
    </row>
    <row r="174" spans="1:11" ht="13.95" customHeight="1" x14ac:dyDescent="0.25">
      <c r="A174" s="111" t="s">
        <v>99</v>
      </c>
      <c r="B174" s="111"/>
      <c r="C174" s="111"/>
      <c r="D174" s="111"/>
      <c r="E174" s="111"/>
      <c r="F174" s="111"/>
      <c r="G174" s="111"/>
      <c r="H174" s="111"/>
      <c r="I174" s="111"/>
      <c r="J174" s="111"/>
      <c r="K174" s="111"/>
    </row>
    <row r="175" spans="1:11" ht="22.2" customHeight="1" x14ac:dyDescent="0.25">
      <c r="A175" s="95" t="s">
        <v>100</v>
      </c>
      <c r="B175" s="95"/>
      <c r="C175" s="95"/>
      <c r="D175" s="95"/>
      <c r="E175" s="95"/>
      <c r="F175" s="95"/>
      <c r="G175" s="95"/>
      <c r="H175" s="95"/>
      <c r="I175" s="95"/>
      <c r="J175" s="95"/>
      <c r="K175" s="95"/>
    </row>
    <row r="176" spans="1:11" x14ac:dyDescent="0.25">
      <c r="A176" s="12"/>
      <c r="B176" s="12"/>
      <c r="C176" s="12"/>
      <c r="D176" s="12"/>
      <c r="E176" s="12"/>
      <c r="F176" s="12"/>
      <c r="G176" s="12"/>
      <c r="H176" s="12"/>
      <c r="I176" s="12"/>
      <c r="J176" s="12"/>
      <c r="K176" s="12"/>
    </row>
    <row r="177" spans="1:11" ht="15" customHeight="1" x14ac:dyDescent="0.25">
      <c r="A177" s="97" t="s">
        <v>39</v>
      </c>
      <c r="B177" s="97"/>
      <c r="C177" s="97"/>
      <c r="D177" s="97"/>
      <c r="E177" s="97"/>
      <c r="F177" s="97"/>
      <c r="G177" s="97"/>
      <c r="H177" s="97"/>
      <c r="I177" s="97"/>
      <c r="J177" s="97"/>
      <c r="K177" s="97"/>
    </row>
    <row r="178" spans="1:11" x14ac:dyDescent="0.25">
      <c r="A178" s="12"/>
      <c r="B178" s="12"/>
      <c r="C178" s="12"/>
      <c r="D178" s="12"/>
      <c r="E178" s="12"/>
      <c r="F178" s="12"/>
      <c r="G178" s="12"/>
      <c r="H178" s="12"/>
      <c r="I178" s="12"/>
      <c r="J178" s="12"/>
      <c r="K178" s="12"/>
    </row>
    <row r="179" spans="1:11" s="7" customFormat="1" ht="48" x14ac:dyDescent="0.25">
      <c r="A179" s="21" t="s">
        <v>40</v>
      </c>
      <c r="B179" s="21" t="s">
        <v>7</v>
      </c>
      <c r="C179" s="23" t="s">
        <v>101</v>
      </c>
      <c r="D179" s="23" t="s">
        <v>102</v>
      </c>
      <c r="E179" s="23" t="s">
        <v>103</v>
      </c>
      <c r="F179" s="23" t="s">
        <v>85</v>
      </c>
      <c r="G179" s="23" t="s">
        <v>104</v>
      </c>
      <c r="H179" s="23" t="s">
        <v>105</v>
      </c>
      <c r="I179" s="12"/>
      <c r="J179" s="12"/>
      <c r="K179" s="12"/>
    </row>
    <row r="180" spans="1:11" s="7" customFormat="1" ht="13.8" x14ac:dyDescent="0.25">
      <c r="A180" s="21" t="s">
        <v>5</v>
      </c>
      <c r="B180" s="21" t="s">
        <v>17</v>
      </c>
      <c r="C180" s="21" t="s">
        <v>26</v>
      </c>
      <c r="D180" s="21" t="s">
        <v>34</v>
      </c>
      <c r="E180" s="21" t="s">
        <v>33</v>
      </c>
      <c r="F180" s="21" t="s">
        <v>41</v>
      </c>
      <c r="G180" s="21" t="s">
        <v>32</v>
      </c>
      <c r="H180" s="21" t="s">
        <v>42</v>
      </c>
      <c r="I180" s="12"/>
      <c r="J180" s="12"/>
      <c r="K180" s="12"/>
    </row>
    <row r="181" spans="1:11" s="7" customFormat="1" ht="13.8" x14ac:dyDescent="0.25">
      <c r="A181" s="21" t="s">
        <v>43</v>
      </c>
      <c r="B181" s="21" t="s">
        <v>44</v>
      </c>
      <c r="C181" s="21" t="s">
        <v>10</v>
      </c>
      <c r="D181" s="19">
        <f>D183+D185</f>
        <v>0</v>
      </c>
      <c r="E181" s="19">
        <f>E183+E185</f>
        <v>0</v>
      </c>
      <c r="F181" s="19">
        <f>F183+F185</f>
        <v>0</v>
      </c>
      <c r="G181" s="64" t="s">
        <v>10</v>
      </c>
      <c r="H181" s="64" t="s">
        <v>10</v>
      </c>
      <c r="I181" s="12"/>
      <c r="J181" s="12"/>
      <c r="K181" s="12"/>
    </row>
    <row r="182" spans="1:11" s="7" customFormat="1" ht="13.8" x14ac:dyDescent="0.25">
      <c r="A182" s="21"/>
      <c r="B182" s="21" t="s">
        <v>45</v>
      </c>
      <c r="C182" s="21" t="s">
        <v>10</v>
      </c>
      <c r="D182" s="64"/>
      <c r="E182" s="64"/>
      <c r="F182" s="64"/>
      <c r="G182" s="64" t="s">
        <v>10</v>
      </c>
      <c r="H182" s="64" t="s">
        <v>10</v>
      </c>
      <c r="I182" s="12"/>
      <c r="J182" s="12"/>
      <c r="K182" s="12"/>
    </row>
    <row r="183" spans="1:11" s="7" customFormat="1" ht="27.6" x14ac:dyDescent="0.25">
      <c r="A183" s="21"/>
      <c r="B183" s="24" t="s">
        <v>128</v>
      </c>
      <c r="C183" s="21" t="s">
        <v>10</v>
      </c>
      <c r="D183" s="64"/>
      <c r="E183" s="64"/>
      <c r="F183" s="19">
        <f>E183-D183</f>
        <v>0</v>
      </c>
      <c r="G183" s="64" t="s">
        <v>10</v>
      </c>
      <c r="H183" s="64" t="s">
        <v>10</v>
      </c>
      <c r="I183" s="12"/>
      <c r="J183" s="12"/>
      <c r="K183" s="12"/>
    </row>
    <row r="184" spans="1:11" s="7" customFormat="1" ht="13.8" x14ac:dyDescent="0.25">
      <c r="A184" s="21"/>
      <c r="B184" s="21" t="s">
        <v>46</v>
      </c>
      <c r="C184" s="21" t="s">
        <v>10</v>
      </c>
      <c r="D184" s="64"/>
      <c r="E184" s="64"/>
      <c r="F184" s="19"/>
      <c r="G184" s="64" t="s">
        <v>10</v>
      </c>
      <c r="H184" s="64" t="s">
        <v>10</v>
      </c>
      <c r="I184" s="12"/>
      <c r="J184" s="12"/>
      <c r="K184" s="12"/>
    </row>
    <row r="185" spans="1:11" s="7" customFormat="1" ht="13.8" x14ac:dyDescent="0.25">
      <c r="A185" s="21"/>
      <c r="B185" s="21" t="s">
        <v>47</v>
      </c>
      <c r="C185" s="21" t="s">
        <v>10</v>
      </c>
      <c r="D185" s="64"/>
      <c r="E185" s="64"/>
      <c r="F185" s="19">
        <f t="shared" ref="F185" si="47">E185-D185</f>
        <v>0</v>
      </c>
      <c r="G185" s="64" t="s">
        <v>10</v>
      </c>
      <c r="H185" s="64" t="s">
        <v>10</v>
      </c>
      <c r="I185" s="12"/>
      <c r="J185" s="12"/>
      <c r="K185" s="12"/>
    </row>
    <row r="186" spans="1:11" s="7" customFormat="1" x14ac:dyDescent="0.25">
      <c r="A186" s="75" t="s">
        <v>48</v>
      </c>
      <c r="B186" s="75"/>
      <c r="C186" s="75"/>
      <c r="D186" s="75"/>
      <c r="E186" s="75"/>
      <c r="F186" s="75"/>
      <c r="G186" s="75"/>
      <c r="H186" s="75"/>
      <c r="I186" s="12"/>
      <c r="J186" s="12"/>
      <c r="K186" s="12"/>
    </row>
    <row r="187" spans="1:11" s="7" customFormat="1" ht="13.8" x14ac:dyDescent="0.25">
      <c r="A187" s="21" t="s">
        <v>17</v>
      </c>
      <c r="B187" s="21" t="s">
        <v>49</v>
      </c>
      <c r="C187" s="21" t="s">
        <v>10</v>
      </c>
      <c r="D187" s="64">
        <v>3241.7429999999999</v>
      </c>
      <c r="E187" s="64">
        <v>3239.7109999999998</v>
      </c>
      <c r="F187" s="19">
        <f>E187-D187</f>
        <v>-2.0320000000001528</v>
      </c>
      <c r="G187" s="21" t="s">
        <v>10</v>
      </c>
      <c r="H187" s="21" t="s">
        <v>10</v>
      </c>
      <c r="I187" s="12"/>
      <c r="J187" s="12"/>
      <c r="K187" s="12"/>
    </row>
    <row r="188" spans="1:11" s="7" customFormat="1" ht="13.2" customHeight="1" x14ac:dyDescent="0.25">
      <c r="A188" s="86" t="s">
        <v>260</v>
      </c>
      <c r="B188" s="87"/>
      <c r="C188" s="87"/>
      <c r="D188" s="87"/>
      <c r="E188" s="87"/>
      <c r="F188" s="87"/>
      <c r="G188" s="87"/>
      <c r="H188" s="88"/>
      <c r="I188" s="12"/>
      <c r="J188" s="12"/>
      <c r="K188" s="12"/>
    </row>
    <row r="189" spans="1:11" s="7" customFormat="1" ht="30" customHeight="1" x14ac:dyDescent="0.25">
      <c r="A189" s="89"/>
      <c r="B189" s="90"/>
      <c r="C189" s="90"/>
      <c r="D189" s="90"/>
      <c r="E189" s="90"/>
      <c r="F189" s="90"/>
      <c r="G189" s="90"/>
      <c r="H189" s="91"/>
      <c r="I189" s="12"/>
      <c r="J189" s="12"/>
      <c r="K189" s="12"/>
    </row>
    <row r="190" spans="1:11" s="7" customFormat="1" x14ac:dyDescent="0.25">
      <c r="A190" s="75" t="s">
        <v>50</v>
      </c>
      <c r="B190" s="75"/>
      <c r="C190" s="75"/>
      <c r="D190" s="75"/>
      <c r="E190" s="75"/>
      <c r="F190" s="75"/>
      <c r="G190" s="75"/>
      <c r="H190" s="75"/>
      <c r="I190" s="12"/>
      <c r="J190" s="12"/>
      <c r="K190" s="12"/>
    </row>
    <row r="191" spans="1:11" s="7" customFormat="1" ht="13.8" x14ac:dyDescent="0.25">
      <c r="A191" s="21" t="s">
        <v>19</v>
      </c>
      <c r="B191" s="21" t="s">
        <v>51</v>
      </c>
      <c r="C191" s="21"/>
      <c r="D191" s="21"/>
      <c r="E191" s="21"/>
      <c r="F191" s="21"/>
      <c r="G191" s="21"/>
      <c r="H191" s="21"/>
      <c r="I191" s="12"/>
      <c r="J191" s="12"/>
      <c r="K191" s="12"/>
    </row>
    <row r="192" spans="1:11" s="7" customFormat="1" ht="13.8" x14ac:dyDescent="0.25">
      <c r="A192" s="21"/>
      <c r="B192" s="21" t="s">
        <v>52</v>
      </c>
      <c r="C192" s="21"/>
      <c r="D192" s="21"/>
      <c r="E192" s="21"/>
      <c r="F192" s="21"/>
      <c r="G192" s="21"/>
      <c r="H192" s="21"/>
      <c r="I192" s="12"/>
      <c r="J192" s="12"/>
      <c r="K192" s="12"/>
    </row>
    <row r="193" spans="1:11" s="7" customFormat="1" ht="13.8" thickBot="1" x14ac:dyDescent="0.3">
      <c r="A193" s="100" t="s">
        <v>53</v>
      </c>
      <c r="B193" s="101"/>
      <c r="C193" s="101"/>
      <c r="D193" s="101"/>
      <c r="E193" s="101"/>
      <c r="F193" s="101"/>
      <c r="G193" s="101"/>
      <c r="H193" s="102"/>
      <c r="I193" s="12"/>
      <c r="J193" s="12"/>
      <c r="K193" s="12"/>
    </row>
    <row r="194" spans="1:11" s="7" customFormat="1" ht="17.399999999999999" customHeight="1" x14ac:dyDescent="0.25">
      <c r="A194" s="78"/>
      <c r="B194" s="79"/>
      <c r="C194" s="79"/>
      <c r="D194" s="79"/>
      <c r="E194" s="79"/>
      <c r="F194" s="79"/>
      <c r="G194" s="79"/>
      <c r="H194" s="80"/>
      <c r="I194" s="12"/>
      <c r="J194" s="12"/>
      <c r="K194" s="12"/>
    </row>
    <row r="195" spans="1:11" s="7" customFormat="1" ht="27.6" x14ac:dyDescent="0.25">
      <c r="A195" s="21"/>
      <c r="B195" s="21" t="s">
        <v>54</v>
      </c>
      <c r="C195" s="21"/>
      <c r="D195" s="21"/>
      <c r="E195" s="21"/>
      <c r="F195" s="21"/>
      <c r="G195" s="21"/>
      <c r="H195" s="21"/>
      <c r="I195" s="12"/>
      <c r="J195" s="12"/>
      <c r="K195" s="12"/>
    </row>
    <row r="196" spans="1:11" s="7" customFormat="1" ht="27.6" x14ac:dyDescent="0.25">
      <c r="A196" s="21"/>
      <c r="B196" s="21" t="s">
        <v>55</v>
      </c>
      <c r="C196" s="21"/>
      <c r="D196" s="21"/>
      <c r="E196" s="21"/>
      <c r="F196" s="21"/>
      <c r="G196" s="21"/>
      <c r="H196" s="21"/>
      <c r="I196" s="12"/>
      <c r="J196" s="12"/>
      <c r="K196" s="12"/>
    </row>
    <row r="197" spans="1:11" s="7" customFormat="1" ht="27.6" x14ac:dyDescent="0.25">
      <c r="A197" s="21" t="s">
        <v>20</v>
      </c>
      <c r="B197" s="21" t="s">
        <v>56</v>
      </c>
      <c r="C197" s="21" t="s">
        <v>10</v>
      </c>
      <c r="D197" s="64"/>
      <c r="E197" s="64"/>
      <c r="F197" s="19">
        <f>E197-D197</f>
        <v>0</v>
      </c>
      <c r="G197" s="21" t="s">
        <v>10</v>
      </c>
      <c r="H197" s="21" t="s">
        <v>10</v>
      </c>
      <c r="I197" s="12"/>
      <c r="J197" s="12"/>
      <c r="K197" s="12"/>
    </row>
    <row r="198" spans="1:11" s="7" customFormat="1" ht="22.95" customHeight="1" x14ac:dyDescent="0.25">
      <c r="A198" s="103" t="s">
        <v>261</v>
      </c>
      <c r="B198" s="103"/>
      <c r="C198" s="103"/>
      <c r="D198" s="103"/>
      <c r="E198" s="103"/>
      <c r="F198" s="103"/>
      <c r="G198" s="103"/>
      <c r="H198" s="103"/>
      <c r="I198" s="103"/>
      <c r="J198" s="103"/>
      <c r="K198" s="103"/>
    </row>
    <row r="199" spans="1:11" s="7" customFormat="1" ht="25.2" customHeight="1" x14ac:dyDescent="0.25">
      <c r="A199" s="104" t="s">
        <v>287</v>
      </c>
      <c r="B199" s="104"/>
      <c r="C199" s="104"/>
      <c r="D199" s="104"/>
      <c r="E199" s="104"/>
      <c r="F199" s="104"/>
      <c r="G199" s="104"/>
      <c r="H199" s="104"/>
      <c r="I199" s="104"/>
      <c r="J199" s="104"/>
      <c r="K199" s="104"/>
    </row>
    <row r="200" spans="1:11" s="7" customFormat="1" ht="18" customHeight="1" x14ac:dyDescent="0.25">
      <c r="A200" s="104" t="s">
        <v>259</v>
      </c>
      <c r="B200" s="105"/>
      <c r="C200" s="105"/>
      <c r="D200" s="105"/>
      <c r="E200" s="105"/>
      <c r="F200" s="105"/>
      <c r="G200" s="105"/>
      <c r="H200" s="105"/>
      <c r="I200" s="105"/>
      <c r="J200" s="105"/>
      <c r="K200" s="105"/>
    </row>
    <row r="201" spans="1:11" s="7" customFormat="1" ht="32.700000000000003" customHeight="1" x14ac:dyDescent="0.25">
      <c r="A201" s="106" t="s">
        <v>262</v>
      </c>
      <c r="B201" s="107"/>
      <c r="C201" s="107"/>
      <c r="D201" s="107"/>
      <c r="E201" s="107"/>
      <c r="F201" s="107"/>
      <c r="G201" s="107"/>
      <c r="H201" s="107"/>
      <c r="I201" s="107"/>
      <c r="J201" s="107"/>
      <c r="K201" s="107"/>
    </row>
    <row r="202" spans="1:11" s="7" customFormat="1" ht="19.2" customHeight="1" x14ac:dyDescent="0.25">
      <c r="A202" s="104" t="s">
        <v>288</v>
      </c>
      <c r="B202" s="104"/>
      <c r="C202" s="104"/>
      <c r="D202" s="104"/>
      <c r="E202" s="104"/>
      <c r="F202" s="104"/>
      <c r="G202" s="104"/>
      <c r="H202" s="104"/>
      <c r="I202" s="104"/>
      <c r="J202" s="104"/>
      <c r="K202" s="104"/>
    </row>
    <row r="203" spans="1:11" s="7" customFormat="1" ht="26.4" customHeight="1" x14ac:dyDescent="0.25">
      <c r="A203" s="104" t="s">
        <v>263</v>
      </c>
      <c r="B203" s="104"/>
      <c r="C203" s="104"/>
      <c r="D203" s="104"/>
      <c r="E203" s="104"/>
      <c r="F203" s="104"/>
      <c r="G203" s="104"/>
      <c r="H203" s="104"/>
      <c r="I203" s="104"/>
      <c r="J203" s="104"/>
      <c r="K203" s="104"/>
    </row>
    <row r="204" spans="1:11" s="7" customFormat="1" ht="21" customHeight="1" x14ac:dyDescent="0.25">
      <c r="A204" s="104" t="s">
        <v>264</v>
      </c>
      <c r="B204" s="104"/>
      <c r="C204" s="104"/>
      <c r="D204" s="104"/>
      <c r="E204" s="104"/>
      <c r="F204" s="104"/>
      <c r="G204" s="104"/>
      <c r="H204" s="104"/>
      <c r="I204" s="104"/>
      <c r="J204" s="104"/>
      <c r="K204" s="104"/>
    </row>
    <row r="205" spans="1:11" s="7" customFormat="1" x14ac:dyDescent="0.25">
      <c r="A205" s="12"/>
      <c r="B205" s="12"/>
      <c r="C205" s="12"/>
      <c r="D205" s="12"/>
      <c r="E205" s="12"/>
      <c r="F205" s="12"/>
      <c r="G205" s="12"/>
      <c r="H205" s="12"/>
      <c r="I205" s="12"/>
      <c r="J205" s="12"/>
      <c r="K205" s="12"/>
    </row>
    <row r="206" spans="1:11" x14ac:dyDescent="0.25">
      <c r="A206" s="12"/>
      <c r="B206" s="12"/>
      <c r="C206" s="12"/>
      <c r="D206" s="12"/>
      <c r="E206" s="12"/>
      <c r="F206" s="12"/>
      <c r="G206" s="12"/>
      <c r="H206" s="12"/>
      <c r="I206" s="12"/>
      <c r="J206" s="12"/>
      <c r="K206" s="12"/>
    </row>
    <row r="207" spans="1:11" ht="15.6" customHeight="1" x14ac:dyDescent="0.25">
      <c r="A207" s="12"/>
      <c r="B207" s="99" t="s">
        <v>133</v>
      </c>
      <c r="C207" s="99"/>
      <c r="D207" s="65"/>
      <c r="E207" s="99" t="s">
        <v>289</v>
      </c>
      <c r="F207" s="99"/>
      <c r="G207" s="99"/>
      <c r="H207" s="12"/>
      <c r="I207" s="12"/>
      <c r="J207" s="12"/>
      <c r="K207" s="12"/>
    </row>
  </sheetData>
  <mergeCells count="73">
    <mergeCell ref="A190:H190"/>
    <mergeCell ref="A82:K82"/>
    <mergeCell ref="A101:K101"/>
    <mergeCell ref="A203:K203"/>
    <mergeCell ref="A204:K204"/>
    <mergeCell ref="A174:K174"/>
    <mergeCell ref="A175:K175"/>
    <mergeCell ref="A177:K177"/>
    <mergeCell ref="A102:K102"/>
    <mergeCell ref="A172:K172"/>
    <mergeCell ref="E207:G207"/>
    <mergeCell ref="A193:H193"/>
    <mergeCell ref="A198:K198"/>
    <mergeCell ref="A199:K199"/>
    <mergeCell ref="A200:K200"/>
    <mergeCell ref="A201:K201"/>
    <mergeCell ref="A202:K202"/>
    <mergeCell ref="A194:H194"/>
    <mergeCell ref="B207:C207"/>
    <mergeCell ref="A68:K68"/>
    <mergeCell ref="A173:K173"/>
    <mergeCell ref="A186:H186"/>
    <mergeCell ref="A188:H189"/>
    <mergeCell ref="A81:K81"/>
    <mergeCell ref="A72:K72"/>
    <mergeCell ref="A73:K73"/>
    <mergeCell ref="A74:K74"/>
    <mergeCell ref="A75:K75"/>
    <mergeCell ref="A76:K76"/>
    <mergeCell ref="A77:K77"/>
    <mergeCell ref="A78:A79"/>
    <mergeCell ref="B78:B79"/>
    <mergeCell ref="C78:E78"/>
    <mergeCell ref="F78:H78"/>
    <mergeCell ref="I78:K78"/>
    <mergeCell ref="C64:E64"/>
    <mergeCell ref="F64:H64"/>
    <mergeCell ref="I64:K64"/>
    <mergeCell ref="A46:A47"/>
    <mergeCell ref="B46:B47"/>
    <mergeCell ref="C46:E46"/>
    <mergeCell ref="F46:H46"/>
    <mergeCell ref="I46:K46"/>
    <mergeCell ref="C48:E48"/>
    <mergeCell ref="F48:H48"/>
    <mergeCell ref="I48:K48"/>
    <mergeCell ref="A58:K58"/>
    <mergeCell ref="C59:E59"/>
    <mergeCell ref="F59:H59"/>
    <mergeCell ref="I59:K59"/>
    <mergeCell ref="A63:K63"/>
    <mergeCell ref="A44:K44"/>
    <mergeCell ref="D7:K7"/>
    <mergeCell ref="D8:K8"/>
    <mergeCell ref="C10:K10"/>
    <mergeCell ref="B11:K11"/>
    <mergeCell ref="A12:K12"/>
    <mergeCell ref="A13:A14"/>
    <mergeCell ref="B13:B14"/>
    <mergeCell ref="C13:E13"/>
    <mergeCell ref="F13:H13"/>
    <mergeCell ref="I13:K13"/>
    <mergeCell ref="A17:K17"/>
    <mergeCell ref="A23:K23"/>
    <mergeCell ref="A30:E30"/>
    <mergeCell ref="A37:E37"/>
    <mergeCell ref="A38:E38"/>
    <mergeCell ref="D6:K6"/>
    <mergeCell ref="H1:K1"/>
    <mergeCell ref="H2:K2"/>
    <mergeCell ref="A3:K3"/>
    <mergeCell ref="D4:K4"/>
    <mergeCell ref="D5:K5"/>
  </mergeCells>
  <conditionalFormatting sqref="B60:B61 B67 B147:B148">
    <cfRule type="cellIs" dxfId="23" priority="48" stopIfTrue="1" operator="equal">
      <formula>$C59</formula>
    </cfRule>
  </conditionalFormatting>
  <conditionalFormatting sqref="B62 B129 B167">
    <cfRule type="cellIs" dxfId="22" priority="45" stopIfTrue="1" operator="equal">
      <formula>#REF!</formula>
    </cfRule>
  </conditionalFormatting>
  <conditionalFormatting sqref="B126:B128 B139 B132:B136">
    <cfRule type="cellIs" dxfId="21" priority="24" stopIfTrue="1" operator="equal">
      <formula>$C125</formula>
    </cfRule>
  </conditionalFormatting>
  <conditionalFormatting sqref="B131 B138 B146">
    <cfRule type="cellIs" dxfId="20" priority="23" stopIfTrue="1" operator="equal">
      <formula>$C129</formula>
    </cfRule>
  </conditionalFormatting>
  <conditionalFormatting sqref="B130 B161">
    <cfRule type="cellIs" dxfId="19" priority="22" stopIfTrue="1" operator="equal">
      <formula>$C127</formula>
    </cfRule>
  </conditionalFormatting>
  <conditionalFormatting sqref="B137">
    <cfRule type="cellIs" dxfId="18" priority="20" stopIfTrue="1" operator="equal">
      <formula>$C140</formula>
    </cfRule>
  </conditionalFormatting>
  <conditionalFormatting sqref="B141">
    <cfRule type="cellIs" dxfId="17" priority="19" stopIfTrue="1" operator="equal">
      <formula>$C137</formula>
    </cfRule>
  </conditionalFormatting>
  <conditionalFormatting sqref="B140">
    <cfRule type="cellIs" dxfId="16" priority="18" stopIfTrue="1" operator="equal">
      <formula>$C191</formula>
    </cfRule>
  </conditionalFormatting>
  <conditionalFormatting sqref="B147">
    <cfRule type="cellIs" dxfId="15" priority="16" stopIfTrue="1" operator="equal">
      <formula>$C146</formula>
    </cfRule>
  </conditionalFormatting>
  <conditionalFormatting sqref="B148">
    <cfRule type="cellIs" dxfId="14" priority="15" stopIfTrue="1" operator="equal">
      <formula>$C147</formula>
    </cfRule>
  </conditionalFormatting>
  <conditionalFormatting sqref="B147">
    <cfRule type="cellIs" dxfId="13" priority="14" stopIfTrue="1" operator="equal">
      <formula>$C146</formula>
    </cfRule>
  </conditionalFormatting>
  <conditionalFormatting sqref="B148">
    <cfRule type="cellIs" dxfId="12" priority="13" stopIfTrue="1" operator="equal">
      <formula>$C147</formula>
    </cfRule>
  </conditionalFormatting>
  <conditionalFormatting sqref="B149">
    <cfRule type="cellIs" dxfId="11" priority="12" stopIfTrue="1" operator="equal">
      <formula>$C148</formula>
    </cfRule>
  </conditionalFormatting>
  <conditionalFormatting sqref="B150">
    <cfRule type="cellIs" dxfId="10" priority="11" stopIfTrue="1" operator="equal">
      <formula>$C149</formula>
    </cfRule>
  </conditionalFormatting>
  <conditionalFormatting sqref="B151">
    <cfRule type="cellIs" dxfId="9" priority="10" stopIfTrue="1" operator="equal">
      <formula>$C150</formula>
    </cfRule>
  </conditionalFormatting>
  <conditionalFormatting sqref="B152">
    <cfRule type="cellIs" dxfId="8" priority="9" stopIfTrue="1" operator="equal">
      <formula>$C151</formula>
    </cfRule>
  </conditionalFormatting>
  <conditionalFormatting sqref="B153:B154">
    <cfRule type="cellIs" dxfId="7" priority="8" stopIfTrue="1" operator="equal">
      <formula>$C152</formula>
    </cfRule>
  </conditionalFormatting>
  <conditionalFormatting sqref="B155:B156">
    <cfRule type="cellIs" dxfId="6" priority="7" stopIfTrue="1" operator="equal">
      <formula>$C154</formula>
    </cfRule>
  </conditionalFormatting>
  <conditionalFormatting sqref="B169:B171 B164:B166">
    <cfRule type="cellIs" dxfId="5" priority="5" stopIfTrue="1" operator="equal">
      <formula>$C163</formula>
    </cfRule>
  </conditionalFormatting>
  <conditionalFormatting sqref="B168">
    <cfRule type="cellIs" dxfId="4" priority="4" stopIfTrue="1" operator="equal">
      <formula>$C166</formula>
    </cfRule>
  </conditionalFormatting>
  <conditionalFormatting sqref="B163">
    <cfRule type="cellIs" dxfId="3" priority="3" stopIfTrue="1" operator="equal">
      <formula>$C160</formula>
    </cfRule>
  </conditionalFormatting>
  <conditionalFormatting sqref="B160">
    <cfRule type="cellIs" dxfId="2" priority="2" stopIfTrue="1" operator="equal">
      <formula>$C161</formula>
    </cfRule>
  </conditionalFormatting>
  <conditionalFormatting sqref="B162">
    <cfRule type="cellIs" dxfId="1" priority="1" stopIfTrue="1" operator="equal">
      <formula>$C171</formula>
    </cfRule>
  </conditionalFormatting>
  <conditionalFormatting sqref="B71">
    <cfRule type="cellIs" dxfId="0" priority="49" stopIfTrue="1" operator="equal">
      <formula>#REF!</formula>
    </cfRule>
  </conditionalFormatting>
  <pageMargins left="0.39370078740157483" right="0.39370078740157483" top="0.39370078740157483" bottom="0.39370078740157483" header="0.31496062992125984" footer="0.31496062992125984"/>
  <pageSetup paperSize="9" scale="54" orientation="portrait" r:id="rId1"/>
  <rowBreaks count="3" manualBreakCount="3">
    <brk id="67" max="16383" man="1"/>
    <brk id="149" max="10" man="1"/>
    <brk id="19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1020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ЗАТВЕРДЖЕНО</dc:title>
  <dc:creator>User</dc:creator>
  <cp:lastModifiedBy>Admin</cp:lastModifiedBy>
  <cp:lastPrinted>2021-04-28T11:40:13Z</cp:lastPrinted>
  <dcterms:created xsi:type="dcterms:W3CDTF">2019-07-18T07:25:18Z</dcterms:created>
  <dcterms:modified xsi:type="dcterms:W3CDTF">2021-04-30T06:29:39Z</dcterms:modified>
</cp:coreProperties>
</file>