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20" windowWidth="15576" windowHeight="9780" tabRatio="935"/>
  </bookViews>
  <sheets>
    <sheet name="1010" sheetId="24" r:id="rId1"/>
  </sheets>
  <calcPr calcId="144525"/>
</workbook>
</file>

<file path=xl/calcChain.xml><?xml version="1.0" encoding="utf-8"?>
<calcChain xmlns="http://schemas.openxmlformats.org/spreadsheetml/2006/main">
  <c r="J76" i="24" l="1"/>
  <c r="I76" i="24"/>
  <c r="J106" i="24"/>
  <c r="I105" i="24"/>
  <c r="I104" i="24"/>
  <c r="J102" i="24"/>
  <c r="I101" i="24"/>
  <c r="J100" i="24"/>
  <c r="I100" i="24"/>
  <c r="J98" i="24"/>
  <c r="I97" i="24"/>
  <c r="I96" i="24"/>
  <c r="I95" i="24"/>
  <c r="I94" i="24"/>
  <c r="K93" i="24"/>
  <c r="J93" i="24"/>
  <c r="I93" i="24"/>
  <c r="J91" i="24"/>
  <c r="I90" i="24"/>
  <c r="I89" i="24"/>
  <c r="I88" i="24"/>
  <c r="I87" i="24"/>
  <c r="I86" i="24"/>
  <c r="J82" i="24"/>
  <c r="I81" i="24"/>
  <c r="J80" i="24"/>
  <c r="I80" i="24"/>
  <c r="H90" i="24" l="1"/>
  <c r="H97" i="24"/>
  <c r="E52" i="24"/>
  <c r="H52" i="24"/>
  <c r="I52" i="24"/>
  <c r="J52" i="24"/>
  <c r="E63" i="24"/>
  <c r="H63" i="24"/>
  <c r="I63" i="24"/>
  <c r="J63" i="24"/>
  <c r="C30" i="24"/>
  <c r="K52" i="24" l="1"/>
  <c r="K63" i="24"/>
  <c r="D25" i="24" l="1"/>
  <c r="J62" i="24" l="1"/>
  <c r="I62" i="24"/>
  <c r="H62" i="24"/>
  <c r="E62" i="24"/>
  <c r="H59" i="24"/>
  <c r="E59" i="24"/>
  <c r="E55" i="24"/>
  <c r="J59" i="24"/>
  <c r="I59" i="24"/>
  <c r="K62" i="24" l="1"/>
  <c r="K59" i="24"/>
  <c r="D30" i="24"/>
  <c r="D38" i="24"/>
  <c r="E90" i="24" l="1"/>
  <c r="K90" i="24" s="1"/>
  <c r="H82" i="24"/>
  <c r="H80" i="24"/>
  <c r="K80" i="24" s="1"/>
  <c r="E81" i="24"/>
  <c r="K81" i="24" s="1"/>
  <c r="E82" i="24"/>
  <c r="E80" i="24"/>
  <c r="K82" i="24" l="1"/>
  <c r="I16" i="24"/>
  <c r="E16" i="24"/>
  <c r="E105" i="24" l="1"/>
  <c r="K105" i="24" s="1"/>
  <c r="H104" i="24"/>
  <c r="E104" i="24"/>
  <c r="H101" i="24"/>
  <c r="E101" i="24"/>
  <c r="H96" i="24"/>
  <c r="E96" i="24"/>
  <c r="H95" i="24"/>
  <c r="E95" i="24"/>
  <c r="H94" i="24"/>
  <c r="E94" i="24"/>
  <c r="H91" i="24"/>
  <c r="E91" i="24"/>
  <c r="K91" i="24" l="1"/>
  <c r="K94" i="24"/>
  <c r="K95" i="24"/>
  <c r="K96" i="24"/>
  <c r="K101" i="24"/>
  <c r="K104" i="24"/>
  <c r="J66" i="24"/>
  <c r="I66" i="24"/>
  <c r="H66" i="24"/>
  <c r="E66" i="24"/>
  <c r="J57" i="24"/>
  <c r="I57" i="24"/>
  <c r="H57" i="24"/>
  <c r="E57" i="24"/>
  <c r="J58" i="24"/>
  <c r="I58" i="24"/>
  <c r="H58" i="24"/>
  <c r="E58" i="24"/>
  <c r="J19" i="24"/>
  <c r="I19" i="24"/>
  <c r="H19" i="24"/>
  <c r="E19" i="24"/>
  <c r="J67" i="24"/>
  <c r="I67" i="24"/>
  <c r="E67" i="24"/>
  <c r="H67" i="24"/>
  <c r="K58" i="24" l="1"/>
  <c r="K57" i="24"/>
  <c r="K66" i="24"/>
  <c r="K67" i="24"/>
  <c r="K19" i="24"/>
  <c r="H89" i="24" l="1"/>
  <c r="K89" i="24" s="1"/>
  <c r="E89" i="24"/>
  <c r="H106" i="24" l="1"/>
  <c r="K106" i="24" s="1"/>
  <c r="E106" i="24"/>
  <c r="H87" i="24" l="1"/>
  <c r="H88" i="24"/>
  <c r="E87" i="24"/>
  <c r="E88" i="24"/>
  <c r="K87" i="24" l="1"/>
  <c r="K88" i="24"/>
  <c r="E35" i="24"/>
  <c r="E32" i="24"/>
  <c r="E30" i="24" l="1"/>
  <c r="H76" i="24"/>
  <c r="H50" i="24"/>
  <c r="J49" i="24"/>
  <c r="J50" i="24"/>
  <c r="J51" i="24"/>
  <c r="I49" i="24"/>
  <c r="I50" i="24"/>
  <c r="I51" i="24"/>
  <c r="E51" i="24"/>
  <c r="E50" i="24"/>
  <c r="H49" i="24"/>
  <c r="J48" i="24"/>
  <c r="I48" i="24"/>
  <c r="H48" i="24"/>
  <c r="E49" i="24"/>
  <c r="E48" i="24"/>
  <c r="J20" i="24"/>
  <c r="I20" i="24"/>
  <c r="H20" i="24"/>
  <c r="E20" i="24"/>
  <c r="H102" i="24"/>
  <c r="E102" i="24"/>
  <c r="H100" i="24"/>
  <c r="E100" i="24"/>
  <c r="E98" i="24"/>
  <c r="K98" i="24" s="1"/>
  <c r="E97" i="24"/>
  <c r="K97" i="24" s="1"/>
  <c r="H86" i="24"/>
  <c r="E86" i="24"/>
  <c r="E76" i="24"/>
  <c r="J61" i="24"/>
  <c r="I61" i="24"/>
  <c r="H61" i="24"/>
  <c r="E61" i="24"/>
  <c r="J56" i="24"/>
  <c r="I56" i="24"/>
  <c r="H56" i="24"/>
  <c r="E56" i="24"/>
  <c r="J55" i="24"/>
  <c r="I55" i="24"/>
  <c r="H51" i="24"/>
  <c r="J16" i="24"/>
  <c r="K16" i="24" s="1"/>
  <c r="H16" i="24"/>
  <c r="K86" i="24" l="1"/>
  <c r="K100" i="24"/>
  <c r="K102" i="24"/>
  <c r="K76" i="24"/>
  <c r="K51" i="24"/>
  <c r="K48" i="24"/>
  <c r="K49" i="24"/>
  <c r="K55" i="24"/>
  <c r="K56" i="24"/>
  <c r="K61" i="24"/>
  <c r="K20" i="24"/>
  <c r="K50" i="24"/>
</calcChain>
</file>

<file path=xl/sharedStrings.xml><?xml version="1.0" encoding="utf-8"?>
<sst xmlns="http://schemas.openxmlformats.org/spreadsheetml/2006/main" count="293" uniqueCount="173">
  <si>
    <r>
      <rPr>
        <sz val="11"/>
        <rFont val="Times New Roman"/>
        <family val="1"/>
        <charset val="204"/>
      </rPr>
      <t>х</t>
    </r>
  </si>
  <si>
    <r>
      <rPr>
        <sz val="11"/>
        <rFont val="Times New Roman"/>
        <family val="1"/>
        <charset val="204"/>
      </rPr>
      <t>2</t>
    </r>
  </si>
  <si>
    <r>
      <rPr>
        <sz val="11"/>
        <rFont val="Times New Roman"/>
        <family val="1"/>
        <charset val="204"/>
      </rPr>
      <t>2.1</t>
    </r>
  </si>
  <si>
    <r>
      <rPr>
        <sz val="11"/>
        <rFont val="Times New Roman"/>
        <family val="1"/>
        <charset val="204"/>
      </rPr>
      <t>2.2</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</si>
  <si>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</si>
  <si>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</si>
  <si>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</si>
  <si>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</si>
  <si>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</si>
  <si>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</si>
  <si>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</si>
  <si>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</si>
  <si>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</si>
  <si>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</si>
  <si>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</si>
  <si>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</si>
  <si>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</si>
  <si>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</si>
  <si>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</si>
  <si>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</si>
  <si>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</si>
  <si>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</si>
  <si>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</si>
  <si>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</si>
  <si>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</si>
  <si>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</si>
  <si>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</si>
  <si>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</si>
  <si>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</si>
  <si>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</si>
  <si>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</si>
  <si>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</si>
  <si>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</si>
  <si>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</si>
  <si>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</si>
  <si>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</si>
  <si>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</si>
  <si>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</si>
  <si>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</si>
  <si>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</si>
  <si>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</si>
  <si>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</si>
  <si>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</si>
  <si>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</si>
  <si>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</si>
  <si>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</si>
  <si>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</si>
  <si>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</si>
  <si>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</si>
  <si>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</si>
  <si>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</si>
  <si>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</si>
  <si>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</si>
  <si>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</si>
  <si>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</si>
  <si>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</si>
  <si>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</si>
  <si>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</si>
  <si>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</si>
  <si>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</si>
  <si>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</si>
  <si>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</si>
  <si>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</si>
  <si>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</si>
  <si>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</si>
  <si>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</si>
  <si>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</si>
  <si>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</si>
  <si>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Загальний фонд</t>
  </si>
  <si>
    <t>0600000</t>
  </si>
  <si>
    <t>0610000</t>
  </si>
  <si>
    <t>Управління освіти Ніжинської міської ради</t>
  </si>
  <si>
    <t>0611010</t>
  </si>
  <si>
    <t>0910</t>
  </si>
  <si>
    <t>Надання дошкільної освіти</t>
  </si>
  <si>
    <t>Забезпечити створення належних умов для надання на належному рівні дошкільної освіти та виховання дітей</t>
  </si>
  <si>
    <t>Забезпечення надання дошкільної освіти</t>
  </si>
  <si>
    <t>кількість дошкільних навчальних закладів</t>
  </si>
  <si>
    <t>кількість груп</t>
  </si>
  <si>
    <t>середньорічна чисельність штатних посад</t>
  </si>
  <si>
    <t>в т.ч. вихователів, музкерівників</t>
  </si>
  <si>
    <t>кількість дітей, що відвідують дошкільні заклади</t>
  </si>
  <si>
    <t xml:space="preserve">кількість дітей від 0 до 6 років </t>
  </si>
  <si>
    <t>х</t>
  </si>
  <si>
    <t>Залишок на кінець року</t>
  </si>
  <si>
    <t>Пояснення причин відхилень фактичних обсягів надходжень від планових:</t>
  </si>
  <si>
    <t>Кількість дошкільних навчальних закладів</t>
  </si>
  <si>
    <t>якості</t>
  </si>
  <si>
    <t>відсоток охоплення дітей дошкільною освітою</t>
  </si>
  <si>
    <t>Надходження із загального фонду бюджету до спецфонду (бюджету розвитку)</t>
  </si>
  <si>
    <t>№ з/п</t>
  </si>
  <si>
    <t>Показники</t>
  </si>
  <si>
    <t>В т.ч.</t>
  </si>
  <si>
    <t>Залишок на початок року</t>
  </si>
  <si>
    <t>1.1</t>
  </si>
  <si>
    <t>Власних надходжень</t>
  </si>
  <si>
    <t>1.2</t>
  </si>
  <si>
    <t>Інших надходжень</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</si>
  <si>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</si>
  <si>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Надходження</t>
  </si>
  <si>
    <t>2.1</t>
  </si>
  <si>
    <t>2.2</t>
  </si>
  <si>
    <t>Надходження позик</t>
  </si>
  <si>
    <t>2.3</t>
  </si>
  <si>
    <t>Повернення кредитів</t>
  </si>
  <si>
    <t>2.4</t>
  </si>
  <si>
    <t>Інші надходження</t>
  </si>
  <si>
    <t>3.1</t>
  </si>
  <si>
    <t>3.2</t>
  </si>
  <si>
    <t>Затверджено паспортом бюджетної програми на звітний період</t>
  </si>
  <si>
    <t>Виконано за звітний період (касові видатки/надані кредити)</t>
  </si>
  <si>
    <t>затрат</t>
  </si>
  <si>
    <t>продукту</t>
  </si>
  <si>
    <t>ефективності</t>
  </si>
  <si>
    <t>5.4 « Виконання показників бюджетної програми порівняно із показниками попереднього року»:    (тис. грн)</t>
  </si>
  <si>
    <t>Попередній рік</t>
  </si>
  <si>
    <t>Звітний рік</t>
  </si>
  <si>
    <t>5.5 «Виконання інвестиційних (проектів) програм»:</t>
  </si>
  <si>
    <t>Код</t>
  </si>
  <si>
    <t>6=5-4</t>
  </si>
  <si>
    <t>8=3-7</t>
  </si>
  <si>
    <t xml:space="preserve">Головний бухгалтер управління освіти </t>
  </si>
  <si>
    <t>Погашення кредиторської заборгованості, зареєстрованої в органах Державної казначейської  служби України станом на 01.01.2019 року</t>
  </si>
  <si>
    <t>Придбання обладнання і предметів довгострокового користування</t>
  </si>
  <si>
    <t>обсяг кредиторської заборгованості на 01.01.2019 р.</t>
  </si>
  <si>
    <t>обсяги видатків на придбання обладнання та предметів довгострокового користування</t>
  </si>
  <si>
    <t>1.1.</t>
  </si>
  <si>
    <t>1.2.</t>
  </si>
  <si>
    <t>1.3.</t>
  </si>
  <si>
    <t>1.3.1.</t>
  </si>
  <si>
    <t>1.4.</t>
  </si>
  <si>
    <t>1.5.</t>
  </si>
  <si>
    <t>з них, хлопчиків</t>
  </si>
  <si>
    <t xml:space="preserve">        дівчаток</t>
  </si>
  <si>
    <t>обсяг кредиторської заборгованості, погашеної в 2019р.</t>
  </si>
  <si>
    <t>2.1.</t>
  </si>
  <si>
    <t>2.2.</t>
  </si>
  <si>
    <t>2.2.1.</t>
  </si>
  <si>
    <t>2.2.2.</t>
  </si>
  <si>
    <t>2.3.</t>
  </si>
  <si>
    <t>2.4.</t>
  </si>
  <si>
    <t>3.1.</t>
  </si>
  <si>
    <t>чисельність вихованців на 1 вихователя, музкерівника</t>
  </si>
  <si>
    <t>3.2.</t>
  </si>
  <si>
    <t>3.3.</t>
  </si>
  <si>
    <t>середні витрати на придбання обладнання та предметів довгострокового користування</t>
  </si>
  <si>
    <t>відсоток погашеної кредиторської заборгованості</t>
  </si>
  <si>
    <t>рівень виконання придбання обладнання та предметів довгострокового користування</t>
  </si>
  <si>
    <t>4.1.</t>
  </si>
  <si>
    <t>4.2.</t>
  </si>
  <si>
    <t>4.3.</t>
  </si>
  <si>
    <t xml:space="preserve">6.Узагальнений висновок щодо: </t>
  </si>
  <si>
    <t>Оцінка ефективності бюджетної програми за 2020 рік</t>
  </si>
  <si>
    <r>
      <t>Пояснення щодо розбіжностей між фактичними та плановии результативними показниками:</t>
    </r>
    <r>
      <rPr>
        <sz val="12"/>
        <rFont val="Times New Roman"/>
        <family val="1"/>
        <charset val="204"/>
      </rPr>
      <t xml:space="preserve"> </t>
    </r>
    <r>
      <rPr>
        <i/>
        <sz val="12"/>
        <rFont val="Times New Roman"/>
        <family val="1"/>
        <charset val="204"/>
      </rPr>
      <t xml:space="preserve">зменшення середньорічної чисельності штатних посад, в т.ч. вихователів та музкерівників, пояснюється наявністю вакантних посад по закладах дошкільної освіти </t>
    </r>
  </si>
  <si>
    <r>
      <t>Пояснення щодо розбіжностей між фактичними та плановии результативними показниками: :</t>
    </r>
    <r>
      <rPr>
        <i/>
        <sz val="12"/>
        <rFont val="Times New Roman"/>
        <family val="1"/>
        <charset val="204"/>
      </rPr>
      <t xml:space="preserve"> зменшення середніх витрат на 1 дитину пояснюється залишками плану по загальному фонду та спеціальному фонду</t>
    </r>
  </si>
  <si>
    <t>кількість необхідного обладнання та предметів довгострокового користування</t>
  </si>
  <si>
    <t>витрати на перебування 1 дитини в  закладі дошкільної освіти</t>
  </si>
  <si>
    <r>
      <rPr>
        <b/>
        <sz val="12"/>
        <rFont val="Times New Roman"/>
        <family val="1"/>
        <charset val="204"/>
      </rPr>
      <t xml:space="preserve">Пояснення щодо розбіжностей між фактичними та плановии результативними показниками: </t>
    </r>
    <r>
      <rPr>
        <i/>
        <sz val="12"/>
        <rFont val="Times New Roman"/>
        <family val="1"/>
        <charset val="204"/>
      </rPr>
      <t/>
    </r>
  </si>
  <si>
    <t xml:space="preserve">витрати на перебування 1 дитини в закладі дошкільної освіти </t>
  </si>
  <si>
    <t>Наталія ЖАДЬКО</t>
  </si>
  <si>
    <t xml:space="preserve">  дівчаток</t>
  </si>
  <si>
    <t>коштів, отриманих як плата за послуги, надійшло менше ніж планувалось в зв’язу з карантинними обмеженнями</t>
  </si>
  <si>
    <r>
      <t>Пояснення щодо причин відхилення касових видатків(наданих кредитів) від планового показника:</t>
    </r>
    <r>
      <rPr>
        <i/>
        <sz val="12"/>
        <rFont val="Times New Roman"/>
        <family val="1"/>
        <charset val="204"/>
      </rPr>
      <t xml:space="preserve"> 1) за загальним фондом залишок плану за рахунок економії коштів: по заробітній платі в з’язку з великою кількістю лікарняних листів,  по харчуванню в з’язку з карантином, при проведенні поточних ремонтів, по енергоносіях. 2) за спеціальним фондом за рахунок залишку планових асигнувань. через введення карантинних обмежень.</t>
    </r>
  </si>
  <si>
    <t xml:space="preserve">Завдання програми в забезпеченні створення належних умов для надання на належному рівні дошкільної освіти та виховання дітей виконано, досягнуто майже всі заплановані показники. Завдання програми  щодо придбання обладнання та предметів довгострокового користування  виконано на 100%.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залишків плану.  
</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</si>
  <si>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Зменшення по спеціальному фонду  пояснюється  зменшенням платних послуг,та благодійних надходжень у зв’язку з карантинними заходами.</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</si>
  <si>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Зменшення по спеціальному фонду  пояснюється  зменшенням  платних послуг, благодійних надходжень  у зв’язку з карантинними заходами.</t>
  </si>
  <si>
    <t>Збільшення середньорічної чисельності штатних посад, в т.ч. вихователів та музкерівників у звітному році в порівнянні з попереднім пояснюється заповненням вакантних посад для покращення надання дошкільної освіти. Зменшення кількості дітей, які відвідують дошкільні заклади, пояснюється карантинними обмеженнями, а зменшення   кількість дітей від 0 до 6 років  пояснюється зменшенням  народжуваності. Збільшення витрат на перебування однієї дитини в закладі дошкільної освіти по загальному фонду пояснюється збільшенням розміру мінімальної заробітної плати, посадових окладів за єдиною тарифною сіткою, зростанням цін на товари, роботи, послуги, заповненням вакантних посад.  Зменшення витрат на перебування 1 дитини по спеціальному фонду пояснюється карантинними обмеженнями. Зменшення чисельності вихованців на 1 вихователя, музкерівника пояснюється зменшенням дітей, що відвідують дошкільні заклади. Зменшення відсотків охоплення дітей дошкільною освітою пояснюється зменшенням кількісті дітей, що відвідують дошкільні закладі. Збільшені бсяги видатків на придбання обладнання та предметів довгострокового користування, кількість необхідного обладнання та предметів довгострокового користування та середні витрати на придбання обладнання та предметів довгострокового користування в зв’язку з відкриттям в 2020 році нового дитячого садочку № 8 "Кручайлик".</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</si>
  <si>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</si>
  <si>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01.01.2021 р. відсутні дебіторська та кредиторська заборгованості</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</si>
  <si>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дошкільної освіти </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</si>
  <si>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забезпечення створення належних умов для надання на належному рівні дошкільної освіти та виховання дітей</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</si>
  <si>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дошкільної освіти на території міста.</t>
    </r>
  </si>
  <si>
    <r>
      <rPr>
        <b/>
        <sz val="11"/>
        <rFont val="Times New Roman"/>
        <family val="1"/>
        <charset val="204"/>
      </rPr>
      <t xml:space="preserve">Довгострокових наслідків бюджетної програми: </t>
    </r>
    <r>
      <rPr>
        <i/>
        <sz val="11"/>
        <rFont val="Times New Roman"/>
        <family val="1"/>
        <charset val="204"/>
      </rPr>
      <t>бюджетна програма має  довгостроковий термін дії.</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</si>
</sst>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14" x14ac:knownFonts="1">
    <font>
      <sz val="10"/>
      <name val="Arial"/>
    </font>
    <font>
      <sz val="10"/>
      <name val="Arial"/>
      <family val="2"/>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tint="0.39997558519241921"/>
        <bgColor indexed="64"/>
      </patternFill>
    </fill>
  </fills>
  <borders count="18">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5"/>
  </cellStyleXfs>
  <cellXfs count="84">
    <xf numFmtId="0" fontId="0" fillId="0" borderId="0" xfId="0"/>
    <xf numFmtId="0" fontId="2"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left" vertical="center" wrapText="1"/>
    </xf>
    <xf numFmtId="0" fontId="7" fillId="0" borderId="0" xfId="0" applyFont="1" applyAlignment="1">
      <alignment horizontal="center" vertical="center" wrapText="1"/>
    </xf>
    <xf numFmtId="2" fontId="8" fillId="3" borderId="8" xfId="0" applyNumberFormat="1" applyFont="1" applyFill="1" applyBorder="1" applyAlignment="1">
      <alignment horizontal="left" vertical="center" wrapText="1"/>
    </xf>
    <xf numFmtId="0" fontId="3" fillId="3" borderId="0" xfId="0" applyFont="1" applyFill="1" applyAlignment="1">
      <alignment horizontal="left" vertical="center" wrapText="1"/>
    </xf>
    <xf numFmtId="4" fontId="3" fillId="3" borderId="8" xfId="0" applyNumberFormat="1" applyFont="1" applyFill="1" applyBorder="1" applyAlignment="1">
      <alignment horizontal="center" vertical="center" wrapText="1"/>
    </xf>
    <xf numFmtId="4" fontId="8" fillId="3" borderId="8" xfId="0" applyNumberFormat="1" applyFont="1" applyFill="1" applyBorder="1" applyAlignment="1">
      <alignment horizontal="center" vertical="center" wrapText="1"/>
    </xf>
    <xf numFmtId="0" fontId="6" fillId="4" borderId="0" xfId="0" applyFont="1" applyFill="1" applyAlignment="1">
      <alignment horizontal="left" vertical="center" wrapText="1"/>
    </xf>
    <xf numFmtId="0" fontId="9" fillId="2" borderId="0" xfId="0" applyFont="1" applyFill="1" applyAlignment="1">
      <alignment horizontal="left" vertical="center" wrapText="1"/>
    </xf>
    <xf numFmtId="0" fontId="6" fillId="2" borderId="0" xfId="0" applyFont="1" applyFill="1" applyAlignment="1">
      <alignment horizontal="left" vertical="center" wrapText="1"/>
    </xf>
    <xf numFmtId="0" fontId="3" fillId="3" borderId="8" xfId="0"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8" fillId="3" borderId="8" xfId="0" applyNumberFormat="1" applyFont="1" applyFill="1" applyBorder="1" applyAlignment="1">
      <alignment horizontal="center" vertical="center" wrapText="1"/>
    </xf>
    <xf numFmtId="0" fontId="6" fillId="3" borderId="0" xfId="0" applyFont="1" applyFill="1" applyAlignment="1">
      <alignment horizontal="left" vertical="center" wrapText="1"/>
    </xf>
    <xf numFmtId="3" fontId="3" fillId="3" borderId="8" xfId="0" applyNumberFormat="1" applyFont="1" applyFill="1" applyBorder="1" applyAlignment="1">
      <alignment horizontal="center" vertical="center" wrapText="1"/>
    </xf>
    <xf numFmtId="3" fontId="8" fillId="3" borderId="8" xfId="0" applyNumberFormat="1" applyFont="1" applyFill="1" applyBorder="1" applyAlignment="1">
      <alignment horizontal="center" vertical="center" wrapText="1"/>
    </xf>
    <xf numFmtId="2" fontId="3" fillId="3" borderId="8" xfId="0" applyNumberFormat="1" applyFont="1" applyFill="1" applyBorder="1" applyAlignment="1">
      <alignment horizontal="center" vertical="center" wrapText="1"/>
    </xf>
    <xf numFmtId="0" fontId="6" fillId="3" borderId="8" xfId="0" applyFont="1" applyFill="1" applyBorder="1" applyAlignment="1">
      <alignment horizontal="left" vertical="center" wrapText="1"/>
    </xf>
    <xf numFmtId="2" fontId="8" fillId="3" borderId="8" xfId="0" applyNumberFormat="1" applyFont="1" applyFill="1" applyBorder="1" applyAlignment="1">
      <alignment horizontal="center" vertical="center" wrapText="1"/>
    </xf>
    <xf numFmtId="0" fontId="8" fillId="3" borderId="8" xfId="0" applyFont="1" applyFill="1" applyBorder="1" applyAlignment="1">
      <alignment horizontal="center" vertical="center" wrapText="1"/>
    </xf>
    <xf numFmtId="0" fontId="10" fillId="3" borderId="8" xfId="0" applyFont="1" applyFill="1" applyBorder="1" applyAlignment="1">
      <alignment horizontal="left" vertical="center" wrapText="1"/>
    </xf>
    <xf numFmtId="165" fontId="3" fillId="3" borderId="8" xfId="0" applyNumberFormat="1" applyFont="1" applyFill="1" applyBorder="1" applyAlignment="1">
      <alignment horizontal="center" vertical="center" wrapText="1"/>
    </xf>
    <xf numFmtId="0" fontId="3" fillId="3" borderId="8" xfId="0" applyFont="1" applyFill="1" applyBorder="1" applyAlignment="1">
      <alignment vertical="center" wrapText="1"/>
    </xf>
    <xf numFmtId="165" fontId="6" fillId="3" borderId="8" xfId="0" applyNumberFormat="1" applyFont="1" applyFill="1" applyBorder="1" applyAlignment="1">
      <alignment horizontal="center" vertical="center" wrapText="1"/>
    </xf>
    <xf numFmtId="165" fontId="9" fillId="3" borderId="8" xfId="0" applyNumberFormat="1" applyFont="1" applyFill="1" applyBorder="1" applyAlignment="1">
      <alignment horizontal="center" vertical="center" wrapText="1"/>
    </xf>
    <xf numFmtId="0" fontId="6" fillId="3" borderId="8" xfId="0" applyFont="1" applyFill="1" applyBorder="1" applyAlignment="1">
      <alignment horizontal="center" vertical="center" wrapText="1"/>
    </xf>
    <xf numFmtId="166" fontId="6" fillId="3" borderId="8" xfId="0" applyNumberFormat="1" applyFont="1" applyFill="1" applyBorder="1" applyAlignment="1">
      <alignment horizontal="center" vertical="center" wrapText="1"/>
    </xf>
    <xf numFmtId="0" fontId="3" fillId="3" borderId="8" xfId="0" applyFont="1" applyFill="1" applyBorder="1" applyAlignment="1">
      <alignment horizontal="left" vertical="center" wrapText="1"/>
    </xf>
    <xf numFmtId="0" fontId="8" fillId="3" borderId="8"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5" xfId="0" applyFont="1" applyFill="1" applyBorder="1" applyAlignment="1">
      <alignment horizontal="center" vertical="center" wrapText="1"/>
    </xf>
    <xf numFmtId="0" fontId="11" fillId="3" borderId="5"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8" xfId="0" applyFont="1" applyFill="1" applyBorder="1" applyAlignment="1">
      <alignment horizontal="left" vertical="center" wrapText="1"/>
    </xf>
    <xf numFmtId="0" fontId="3" fillId="3" borderId="8"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wrapText="1"/>
    </xf>
    <xf numFmtId="49" fontId="7" fillId="3" borderId="0" xfId="0" applyNumberFormat="1" applyFont="1" applyFill="1" applyAlignment="1">
      <alignment horizontal="center" vertical="center" wrapText="1"/>
    </xf>
    <xf numFmtId="0" fontId="7" fillId="3" borderId="5"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5" xfId="0" applyFont="1" applyFill="1" applyBorder="1" applyAlignment="1">
      <alignment horizontal="center" vertical="center" wrapText="1"/>
    </xf>
    <xf numFmtId="0" fontId="6" fillId="3" borderId="0" xfId="0" applyFont="1" applyFill="1" applyAlignment="1">
      <alignment horizontal="center" vertical="center" wrapText="1"/>
    </xf>
    <xf numFmtId="0" fontId="11" fillId="3" borderId="0" xfId="0" applyFont="1" applyFill="1" applyAlignment="1">
      <alignment horizontal="left" vertical="center" wrapText="1"/>
    </xf>
    <xf numFmtId="0" fontId="7" fillId="3" borderId="0" xfId="0" applyFont="1" applyFill="1" applyAlignment="1">
      <alignment horizontal="left" vertical="center" wrapText="1"/>
    </xf>
    <xf numFmtId="0" fontId="3" fillId="3" borderId="2" xfId="0" applyFont="1" applyFill="1" applyBorder="1" applyAlignment="1">
      <alignment horizontal="left" vertical="center" wrapText="1"/>
    </xf>
    <xf numFmtId="0" fontId="3" fillId="3" borderId="8" xfId="0" applyFont="1" applyFill="1" applyBorder="1" applyAlignment="1">
      <alignment horizontal="center" vertical="center" wrapText="1"/>
    </xf>
    <xf numFmtId="165" fontId="8" fillId="3" borderId="8" xfId="0" applyNumberFormat="1" applyFont="1" applyFill="1" applyBorder="1" applyAlignment="1">
      <alignment horizontal="center" vertical="center" wrapText="1"/>
    </xf>
    <xf numFmtId="0" fontId="8" fillId="3" borderId="2" xfId="0" applyFont="1" applyFill="1" applyBorder="1" applyAlignment="1">
      <alignment horizontal="left" vertical="center" wrapText="1"/>
    </xf>
    <xf numFmtId="0" fontId="8" fillId="3" borderId="12"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5"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11" fillId="3" borderId="14" xfId="0" applyFont="1" applyFill="1" applyBorder="1" applyAlignment="1">
      <alignment horizontal="left" vertical="center" wrapText="1"/>
    </xf>
    <xf numFmtId="0" fontId="4" fillId="3" borderId="8"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4" fillId="3" borderId="5" xfId="0" applyFont="1" applyFill="1" applyBorder="1" applyAlignment="1">
      <alignment horizontal="left" vertical="center" wrapText="1"/>
    </xf>
    <xf numFmtId="0" fontId="6" fillId="3"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3" borderId="12"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1" fillId="3" borderId="11" xfId="0" applyNumberFormat="1" applyFont="1" applyFill="1" applyBorder="1" applyAlignment="1">
      <alignment vertical="center" wrapText="1"/>
    </xf>
    <xf numFmtId="0" fontId="1" fillId="3" borderId="13" xfId="0" applyNumberFormat="1" applyFont="1" applyFill="1" applyBorder="1" applyAlignment="1">
      <alignment vertical="center" wrapText="1"/>
    </xf>
    <xf numFmtId="0" fontId="11" fillId="3" borderId="5" xfId="0" applyFont="1" applyFill="1" applyBorder="1" applyAlignment="1">
      <alignment horizontal="center" vertical="center" wrapText="1"/>
    </xf>
    <xf numFmtId="0" fontId="11" fillId="3" borderId="1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13" xfId="0" applyFont="1" applyFill="1" applyBorder="1" applyAlignment="1">
      <alignment horizontal="left" vertical="center" wrapText="1"/>
    </xf>
    <xf numFmtId="165" fontId="6" fillId="3" borderId="8" xfId="0" applyNumberFormat="1" applyFont="1" applyFill="1" applyBorder="1" applyAlignment="1">
      <alignment horizontal="left" vertical="center" wrapText="1"/>
    </xf>
    <xf numFmtId="0" fontId="12" fillId="3" borderId="3" xfId="0" applyFont="1" applyFill="1" applyBorder="1" applyAlignment="1">
      <alignment horizontal="left" vertical="center" wrapText="1"/>
    </xf>
    <xf numFmtId="0" fontId="13" fillId="3" borderId="3" xfId="0" applyFont="1" applyFill="1" applyBorder="1" applyAlignment="1">
      <alignment horizontal="left" vertical="center" wrapText="1"/>
    </xf>
  </cellXfs>
  <cellStyles count="2">
    <cellStyle name="Звичайний 2" xfId="1"/>
    <cellStyle name="Обычный" xfId="0" builtinId="0"/>
  </cellStyles>
  <dxfs count="0"/>
  <tableStyles count="0" defaultTableStyle="TableStyleMedium2" defaultPivotStyle="PivotStyleLight16"/>
  <colors>
    <mruColors>
      <color rgb="FFCCFF99"/>
      <color rgb="FFFFFFCC"/>
      <color rgb="FFFFFF99"/>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3"/>
  <sheetViews>
    <sheetView tabSelected="1" view="pageBreakPreview" zoomScale="70" zoomScaleNormal="85" zoomScaleSheetLayoutView="70" workbookViewId="0">
      <selection activeCell="K143" sqref="A1:K143"/>
    </sheetView>
  </sheetViews>
  <sheetFormatPr defaultColWidth="34" defaultRowHeight="13.2" x14ac:dyDescent="0.25"/>
  <cols>
    <col min="1" max="1" width="5.44140625" style="2" customWidth="1"/>
    <col min="2" max="2" width="34" style="2"/>
    <col min="3" max="3" width="13.6640625" style="2" customWidth="1"/>
    <col min="4" max="4" width="15.44140625" style="2" customWidth="1"/>
    <col min="5" max="5" width="17.88671875" style="2" customWidth="1"/>
    <col min="6" max="6" width="13.109375" style="2" customWidth="1"/>
    <col min="7" max="7" width="12.88671875" style="2" customWidth="1"/>
    <col min="8" max="8" width="13.6640625" style="2" customWidth="1"/>
    <col min="9" max="9" width="12.6640625" style="2" customWidth="1"/>
    <col min="10" max="10" width="11.44140625" style="2" customWidth="1"/>
    <col min="11" max="11" width="11" style="2" customWidth="1"/>
    <col min="12" max="16384" width="34" style="2"/>
  </cols>
  <sheetData>
    <row r="1" spans="1:11" x14ac:dyDescent="0.25">
      <c r="A1" s="17"/>
      <c r="B1" s="17"/>
      <c r="C1" s="17"/>
      <c r="D1" s="17"/>
      <c r="E1" s="17"/>
      <c r="F1" s="17"/>
      <c r="G1" s="17"/>
      <c r="H1" s="40" t="s">
        <v>19</v>
      </c>
      <c r="I1" s="40"/>
      <c r="J1" s="40"/>
      <c r="K1" s="40"/>
    </row>
    <row r="2" spans="1:11" ht="29.4" customHeight="1" x14ac:dyDescent="0.25">
      <c r="A2" s="17"/>
      <c r="B2" s="17"/>
      <c r="C2" s="17"/>
      <c r="D2" s="17"/>
      <c r="E2" s="17"/>
      <c r="F2" s="17"/>
      <c r="G2" s="17"/>
      <c r="H2" s="40" t="s">
        <v>20</v>
      </c>
      <c r="I2" s="40"/>
      <c r="J2" s="40"/>
      <c r="K2" s="40"/>
    </row>
    <row r="3" spans="1:11" ht="17.399999999999999" x14ac:dyDescent="0.25">
      <c r="A3" s="41" t="s">
        <v>152</v>
      </c>
      <c r="B3" s="41"/>
      <c r="C3" s="41"/>
      <c r="D3" s="41"/>
      <c r="E3" s="41"/>
      <c r="F3" s="41"/>
      <c r="G3" s="41"/>
      <c r="H3" s="41"/>
      <c r="I3" s="41"/>
      <c r="J3" s="41"/>
      <c r="K3" s="41"/>
    </row>
    <row r="4" spans="1:11" ht="17.399999999999999" customHeight="1" x14ac:dyDescent="0.25">
      <c r="A4" s="42" t="s">
        <v>21</v>
      </c>
      <c r="B4" s="43" t="s">
        <v>69</v>
      </c>
      <c r="C4" s="42"/>
      <c r="D4" s="44" t="s">
        <v>71</v>
      </c>
      <c r="E4" s="44"/>
      <c r="F4" s="44"/>
      <c r="G4" s="44"/>
      <c r="H4" s="44"/>
      <c r="I4" s="44"/>
      <c r="J4" s="44"/>
      <c r="K4" s="44"/>
    </row>
    <row r="5" spans="1:11" ht="18" customHeight="1" x14ac:dyDescent="0.25">
      <c r="A5" s="45"/>
      <c r="B5" s="45" t="s">
        <v>22</v>
      </c>
      <c r="C5" s="45"/>
      <c r="D5" s="46" t="s">
        <v>23</v>
      </c>
      <c r="E5" s="46"/>
      <c r="F5" s="46"/>
      <c r="G5" s="46"/>
      <c r="H5" s="46"/>
      <c r="I5" s="46"/>
      <c r="J5" s="46"/>
      <c r="K5" s="46"/>
    </row>
    <row r="6" spans="1:11" ht="17.399999999999999" customHeight="1" x14ac:dyDescent="0.25">
      <c r="A6" s="42" t="s">
        <v>24</v>
      </c>
      <c r="B6" s="43" t="s">
        <v>70</v>
      </c>
      <c r="C6" s="42"/>
      <c r="D6" s="44" t="s">
        <v>71</v>
      </c>
      <c r="E6" s="44"/>
      <c r="F6" s="44"/>
      <c r="G6" s="44"/>
      <c r="H6" s="44"/>
      <c r="I6" s="44"/>
      <c r="J6" s="44"/>
      <c r="K6" s="44"/>
    </row>
    <row r="7" spans="1:11" ht="18" customHeight="1" x14ac:dyDescent="0.25">
      <c r="A7" s="17"/>
      <c r="B7" s="45" t="s">
        <v>22</v>
      </c>
      <c r="C7" s="17"/>
      <c r="D7" s="46" t="s">
        <v>25</v>
      </c>
      <c r="E7" s="46"/>
      <c r="F7" s="46"/>
      <c r="G7" s="46"/>
      <c r="H7" s="46"/>
      <c r="I7" s="46"/>
      <c r="J7" s="46"/>
      <c r="K7" s="46"/>
    </row>
    <row r="8" spans="1:11" s="6" customFormat="1" ht="36" customHeight="1" x14ac:dyDescent="0.25">
      <c r="A8" s="42" t="s">
        <v>26</v>
      </c>
      <c r="B8" s="43" t="s">
        <v>72</v>
      </c>
      <c r="C8" s="43" t="s">
        <v>73</v>
      </c>
      <c r="D8" s="41" t="s">
        <v>74</v>
      </c>
      <c r="E8" s="41"/>
      <c r="F8" s="41"/>
      <c r="G8" s="41"/>
      <c r="H8" s="41"/>
      <c r="I8" s="41"/>
      <c r="J8" s="41"/>
      <c r="K8" s="41"/>
    </row>
    <row r="9" spans="1:11" s="1" customFormat="1" ht="18" x14ac:dyDescent="0.25">
      <c r="A9" s="42"/>
      <c r="B9" s="45" t="s">
        <v>22</v>
      </c>
      <c r="C9" s="47" t="s">
        <v>27</v>
      </c>
      <c r="D9" s="45"/>
      <c r="E9" s="45"/>
      <c r="F9" s="45"/>
      <c r="G9" s="45"/>
      <c r="H9" s="45"/>
      <c r="I9" s="45"/>
      <c r="J9" s="45"/>
      <c r="K9" s="45"/>
    </row>
    <row r="10" spans="1:11" s="1" customFormat="1" ht="36" customHeight="1" x14ac:dyDescent="0.25">
      <c r="A10" s="42" t="s">
        <v>28</v>
      </c>
      <c r="B10" s="42" t="s">
        <v>29</v>
      </c>
      <c r="C10" s="48" t="s">
        <v>76</v>
      </c>
      <c r="D10" s="48"/>
      <c r="E10" s="48"/>
      <c r="F10" s="48"/>
      <c r="G10" s="48"/>
      <c r="H10" s="48"/>
      <c r="I10" s="48"/>
      <c r="J10" s="48"/>
      <c r="K10" s="48"/>
    </row>
    <row r="11" spans="1:11" s="1" customFormat="1" ht="17.100000000000001" customHeight="1" x14ac:dyDescent="0.25">
      <c r="A11" s="42" t="s">
        <v>30</v>
      </c>
      <c r="B11" s="49" t="s">
        <v>31</v>
      </c>
      <c r="C11" s="49"/>
      <c r="D11" s="49"/>
      <c r="E11" s="49"/>
      <c r="F11" s="49"/>
      <c r="G11" s="49"/>
      <c r="H11" s="49"/>
      <c r="I11" s="49"/>
      <c r="J11" s="49"/>
      <c r="K11" s="49"/>
    </row>
    <row r="12" spans="1:11" ht="18" customHeight="1" x14ac:dyDescent="0.25">
      <c r="A12" s="50" t="s">
        <v>32</v>
      </c>
      <c r="B12" s="50"/>
      <c r="C12" s="50"/>
      <c r="D12" s="50"/>
      <c r="E12" s="50"/>
      <c r="F12" s="50"/>
      <c r="G12" s="50"/>
      <c r="H12" s="50"/>
      <c r="I12" s="50"/>
      <c r="J12" s="50"/>
      <c r="K12" s="50"/>
    </row>
    <row r="13" spans="1:11" ht="17.100000000000001" customHeight="1" x14ac:dyDescent="0.25">
      <c r="A13" s="39" t="s">
        <v>90</v>
      </c>
      <c r="B13" s="39" t="s">
        <v>91</v>
      </c>
      <c r="C13" s="51" t="s">
        <v>48</v>
      </c>
      <c r="D13" s="51"/>
      <c r="E13" s="51"/>
      <c r="F13" s="51" t="s">
        <v>49</v>
      </c>
      <c r="G13" s="51"/>
      <c r="H13" s="51"/>
      <c r="I13" s="51" t="s">
        <v>50</v>
      </c>
      <c r="J13" s="51"/>
      <c r="K13" s="51"/>
    </row>
    <row r="14" spans="1:11" ht="31.2" x14ac:dyDescent="0.25">
      <c r="A14" s="39"/>
      <c r="B14" s="39"/>
      <c r="C14" s="14" t="s">
        <v>33</v>
      </c>
      <c r="D14" s="14" t="s">
        <v>34</v>
      </c>
      <c r="E14" s="14" t="s">
        <v>35</v>
      </c>
      <c r="F14" s="14" t="s">
        <v>33</v>
      </c>
      <c r="G14" s="14" t="s">
        <v>36</v>
      </c>
      <c r="H14" s="14" t="s">
        <v>35</v>
      </c>
      <c r="I14" s="14" t="s">
        <v>37</v>
      </c>
      <c r="J14" s="14" t="s">
        <v>38</v>
      </c>
      <c r="K14" s="14" t="s">
        <v>35</v>
      </c>
    </row>
    <row r="15" spans="1:11" s="4" customFormat="1" ht="15.6" x14ac:dyDescent="0.25">
      <c r="A15" s="14"/>
      <c r="B15" s="14"/>
      <c r="C15" s="14" t="s">
        <v>39</v>
      </c>
      <c r="D15" s="14" t="s">
        <v>40</v>
      </c>
      <c r="E15" s="14" t="s">
        <v>41</v>
      </c>
      <c r="F15" s="14" t="s">
        <v>42</v>
      </c>
      <c r="G15" s="14" t="s">
        <v>43</v>
      </c>
      <c r="H15" s="14" t="s">
        <v>44</v>
      </c>
      <c r="I15" s="14" t="s">
        <v>45</v>
      </c>
      <c r="J15" s="14" t="s">
        <v>46</v>
      </c>
      <c r="K15" s="14" t="s">
        <v>47</v>
      </c>
    </row>
    <row r="16" spans="1:11" s="3" customFormat="1" ht="15.6" x14ac:dyDescent="0.25">
      <c r="A16" s="14" t="s">
        <v>39</v>
      </c>
      <c r="B16" s="14" t="s">
        <v>67</v>
      </c>
      <c r="C16" s="25">
        <v>53596.328000000001</v>
      </c>
      <c r="D16" s="25">
        <v>5083</v>
      </c>
      <c r="E16" s="52">
        <f>C16+D16</f>
        <v>58679.328000000001</v>
      </c>
      <c r="F16" s="25">
        <v>53322.021000000001</v>
      </c>
      <c r="G16" s="25">
        <v>2725.172</v>
      </c>
      <c r="H16" s="52">
        <f>F16+G16</f>
        <v>56047.192999999999</v>
      </c>
      <c r="I16" s="25">
        <f>C16-F16</f>
        <v>274.3070000000007</v>
      </c>
      <c r="J16" s="25">
        <f>D16-G16</f>
        <v>2357.828</v>
      </c>
      <c r="K16" s="52">
        <f>I16+J16</f>
        <v>2632.1350000000007</v>
      </c>
    </row>
    <row r="17" spans="1:11" ht="71.400000000000006" customHeight="1" x14ac:dyDescent="0.25">
      <c r="A17" s="53" t="s">
        <v>162</v>
      </c>
      <c r="B17" s="50"/>
      <c r="C17" s="50"/>
      <c r="D17" s="50"/>
      <c r="E17" s="50"/>
      <c r="F17" s="50"/>
      <c r="G17" s="50"/>
      <c r="H17" s="50"/>
      <c r="I17" s="50"/>
      <c r="J17" s="50"/>
      <c r="K17" s="50"/>
    </row>
    <row r="18" spans="1:11" ht="15.6" x14ac:dyDescent="0.25">
      <c r="A18" s="31"/>
      <c r="B18" s="31" t="s">
        <v>92</v>
      </c>
      <c r="C18" s="31"/>
      <c r="D18" s="31"/>
      <c r="E18" s="31"/>
      <c r="F18" s="31"/>
      <c r="G18" s="31"/>
      <c r="H18" s="31"/>
      <c r="I18" s="31"/>
      <c r="J18" s="31"/>
      <c r="K18" s="31"/>
    </row>
    <row r="19" spans="1:11" ht="64.05" customHeight="1" x14ac:dyDescent="0.25">
      <c r="A19" s="31" t="s">
        <v>39</v>
      </c>
      <c r="B19" s="31" t="s">
        <v>75</v>
      </c>
      <c r="C19" s="25">
        <v>53596.328000000001</v>
      </c>
      <c r="D19" s="25">
        <v>4830</v>
      </c>
      <c r="E19" s="52">
        <f>C19+D19</f>
        <v>58426.328000000001</v>
      </c>
      <c r="F19" s="25">
        <v>53322.021000000001</v>
      </c>
      <c r="G19" s="25">
        <v>2472.172</v>
      </c>
      <c r="H19" s="52">
        <f>F19+G19</f>
        <v>55794.192999999999</v>
      </c>
      <c r="I19" s="25">
        <f t="shared" ref="I19:J20" si="0">C19-F19</f>
        <v>274.3070000000007</v>
      </c>
      <c r="J19" s="25">
        <f t="shared" si="0"/>
        <v>2357.828</v>
      </c>
      <c r="K19" s="52">
        <f>I19+J19</f>
        <v>2632.1350000000007</v>
      </c>
    </row>
    <row r="20" spans="1:11" ht="40.200000000000003" customHeight="1" x14ac:dyDescent="0.25">
      <c r="A20" s="31">
        <v>3</v>
      </c>
      <c r="B20" s="31" t="s">
        <v>123</v>
      </c>
      <c r="C20" s="25"/>
      <c r="D20" s="25">
        <v>253</v>
      </c>
      <c r="E20" s="52">
        <f>C20+D20</f>
        <v>253</v>
      </c>
      <c r="F20" s="25"/>
      <c r="G20" s="25">
        <v>253</v>
      </c>
      <c r="H20" s="52">
        <f>F20+G20</f>
        <v>253</v>
      </c>
      <c r="I20" s="25">
        <f t="shared" si="0"/>
        <v>0</v>
      </c>
      <c r="J20" s="25">
        <f t="shared" si="0"/>
        <v>0</v>
      </c>
      <c r="K20" s="52">
        <f>I20+J20</f>
        <v>0</v>
      </c>
    </row>
    <row r="21" spans="1:11" ht="15.6" x14ac:dyDescent="0.25">
      <c r="A21" s="8"/>
      <c r="B21" s="8"/>
      <c r="C21" s="8"/>
      <c r="D21" s="8"/>
      <c r="E21" s="8"/>
      <c r="F21" s="8"/>
      <c r="G21" s="8"/>
      <c r="H21" s="8"/>
      <c r="I21" s="8"/>
      <c r="J21" s="8"/>
      <c r="K21" s="8"/>
    </row>
    <row r="22" spans="1:11" ht="21.6" customHeight="1" x14ac:dyDescent="0.25">
      <c r="A22" s="50" t="s">
        <v>51</v>
      </c>
      <c r="B22" s="50"/>
      <c r="C22" s="50"/>
      <c r="D22" s="50"/>
      <c r="E22" s="50"/>
      <c r="F22" s="50"/>
      <c r="G22" s="50"/>
      <c r="H22" s="50"/>
      <c r="I22" s="50"/>
      <c r="J22" s="50"/>
      <c r="K22" s="50"/>
    </row>
    <row r="23" spans="1:11" ht="15.6" x14ac:dyDescent="0.25">
      <c r="A23" s="8"/>
      <c r="B23" s="8"/>
      <c r="C23" s="8"/>
      <c r="D23" s="8"/>
      <c r="E23" s="8"/>
      <c r="F23" s="8"/>
      <c r="G23" s="8"/>
      <c r="H23" s="8"/>
      <c r="I23" s="8"/>
      <c r="J23" s="8"/>
      <c r="K23" s="8"/>
    </row>
    <row r="24" spans="1:11" ht="46.8" x14ac:dyDescent="0.25">
      <c r="A24" s="31" t="s">
        <v>90</v>
      </c>
      <c r="B24" s="31" t="s">
        <v>91</v>
      </c>
      <c r="C24" s="14" t="s">
        <v>48</v>
      </c>
      <c r="D24" s="14" t="s">
        <v>49</v>
      </c>
      <c r="E24" s="14" t="s">
        <v>50</v>
      </c>
      <c r="F24" s="8"/>
      <c r="G24" s="8"/>
      <c r="H24" s="8"/>
      <c r="I24" s="8"/>
      <c r="J24" s="8"/>
      <c r="K24" s="8"/>
    </row>
    <row r="25" spans="1:11" ht="15.6" x14ac:dyDescent="0.25">
      <c r="A25" s="31" t="s">
        <v>39</v>
      </c>
      <c r="B25" s="31" t="s">
        <v>93</v>
      </c>
      <c r="C25" s="31" t="s">
        <v>83</v>
      </c>
      <c r="D25" s="14">
        <f>D27</f>
        <v>99.742999999999995</v>
      </c>
      <c r="E25" s="31" t="s">
        <v>83</v>
      </c>
      <c r="F25" s="8"/>
      <c r="G25" s="8"/>
      <c r="H25" s="8"/>
      <c r="I25" s="8"/>
      <c r="J25" s="8"/>
      <c r="K25" s="8"/>
    </row>
    <row r="26" spans="1:11" ht="15.6" x14ac:dyDescent="0.25">
      <c r="A26" s="31"/>
      <c r="B26" s="31" t="s">
        <v>92</v>
      </c>
      <c r="C26" s="31"/>
      <c r="D26" s="31"/>
      <c r="E26" s="31"/>
      <c r="F26" s="8"/>
      <c r="G26" s="8"/>
      <c r="H26" s="8"/>
      <c r="I26" s="8"/>
      <c r="J26" s="8"/>
      <c r="K26" s="8"/>
    </row>
    <row r="27" spans="1:11" ht="15.6" x14ac:dyDescent="0.25">
      <c r="A27" s="31" t="s">
        <v>94</v>
      </c>
      <c r="B27" s="31" t="s">
        <v>95</v>
      </c>
      <c r="C27" s="31" t="s">
        <v>83</v>
      </c>
      <c r="D27" s="14">
        <v>99.742999999999995</v>
      </c>
      <c r="E27" s="31" t="s">
        <v>83</v>
      </c>
      <c r="F27" s="8"/>
      <c r="G27" s="8"/>
      <c r="H27" s="8"/>
      <c r="I27" s="8"/>
      <c r="J27" s="8"/>
      <c r="K27" s="8"/>
    </row>
    <row r="28" spans="1:11" ht="15.6" x14ac:dyDescent="0.25">
      <c r="A28" s="31" t="s">
        <v>96</v>
      </c>
      <c r="B28" s="31" t="s">
        <v>97</v>
      </c>
      <c r="C28" s="31" t="s">
        <v>83</v>
      </c>
      <c r="D28" s="31"/>
      <c r="E28" s="31" t="s">
        <v>83</v>
      </c>
      <c r="F28" s="8"/>
      <c r="G28" s="8"/>
      <c r="H28" s="8"/>
      <c r="I28" s="8"/>
      <c r="J28" s="8"/>
      <c r="K28" s="8"/>
    </row>
    <row r="29" spans="1:11" ht="45" customHeight="1" x14ac:dyDescent="0.25">
      <c r="A29" s="39" t="s">
        <v>98</v>
      </c>
      <c r="B29" s="39"/>
      <c r="C29" s="39"/>
      <c r="D29" s="39"/>
      <c r="E29" s="39"/>
      <c r="F29" s="8"/>
      <c r="G29" s="8"/>
      <c r="H29" s="8"/>
      <c r="I29" s="8"/>
      <c r="J29" s="8"/>
      <c r="K29" s="8"/>
    </row>
    <row r="30" spans="1:11" ht="15.6" x14ac:dyDescent="0.25">
      <c r="A30" s="31" t="s">
        <v>40</v>
      </c>
      <c r="B30" s="31" t="s">
        <v>99</v>
      </c>
      <c r="C30" s="25">
        <f>C32+C33+C34+C35</f>
        <v>5083</v>
      </c>
      <c r="D30" s="25">
        <f>D32+D33+D34+D35</f>
        <v>2837.0650000000001</v>
      </c>
      <c r="E30" s="25">
        <f>E32+E33+E34+E35</f>
        <v>2245.9349999999999</v>
      </c>
      <c r="F30" s="8"/>
      <c r="G30" s="8"/>
      <c r="H30" s="8"/>
      <c r="I30" s="8"/>
      <c r="J30" s="8"/>
      <c r="K30" s="8"/>
    </row>
    <row r="31" spans="1:11" ht="15.6" x14ac:dyDescent="0.25">
      <c r="A31" s="31"/>
      <c r="B31" s="31" t="s">
        <v>92</v>
      </c>
      <c r="C31" s="25"/>
      <c r="D31" s="25"/>
      <c r="E31" s="14"/>
      <c r="F31" s="8"/>
      <c r="G31" s="8"/>
      <c r="H31" s="8"/>
      <c r="I31" s="8"/>
      <c r="J31" s="8"/>
      <c r="K31" s="8"/>
    </row>
    <row r="32" spans="1:11" ht="15.6" x14ac:dyDescent="0.25">
      <c r="A32" s="31" t="s">
        <v>100</v>
      </c>
      <c r="B32" s="31" t="s">
        <v>95</v>
      </c>
      <c r="C32" s="25">
        <v>4830</v>
      </c>
      <c r="D32" s="25">
        <v>2584.0650000000001</v>
      </c>
      <c r="E32" s="25">
        <f>C32-D32</f>
        <v>2245.9349999999999</v>
      </c>
      <c r="F32" s="8"/>
      <c r="G32" s="8"/>
      <c r="H32" s="8"/>
      <c r="I32" s="8"/>
      <c r="J32" s="8"/>
      <c r="K32" s="8"/>
    </row>
    <row r="33" spans="1:11" ht="15.6" x14ac:dyDescent="0.25">
      <c r="A33" s="31" t="s">
        <v>101</v>
      </c>
      <c r="B33" s="31" t="s">
        <v>102</v>
      </c>
      <c r="C33" s="25"/>
      <c r="D33" s="25"/>
      <c r="E33" s="14"/>
      <c r="F33" s="8"/>
      <c r="G33" s="8"/>
      <c r="H33" s="8"/>
      <c r="I33" s="8"/>
      <c r="J33" s="8"/>
      <c r="K33" s="8"/>
    </row>
    <row r="34" spans="1:11" ht="15.6" x14ac:dyDescent="0.25">
      <c r="A34" s="31" t="s">
        <v>103</v>
      </c>
      <c r="B34" s="31" t="s">
        <v>104</v>
      </c>
      <c r="C34" s="25"/>
      <c r="D34" s="25"/>
      <c r="E34" s="14"/>
      <c r="F34" s="8"/>
      <c r="G34" s="8"/>
      <c r="H34" s="8"/>
      <c r="I34" s="8"/>
      <c r="J34" s="8"/>
      <c r="K34" s="8"/>
    </row>
    <row r="35" spans="1:11" ht="15.6" x14ac:dyDescent="0.25">
      <c r="A35" s="31" t="s">
        <v>105</v>
      </c>
      <c r="B35" s="31" t="s">
        <v>106</v>
      </c>
      <c r="C35" s="25">
        <v>253</v>
      </c>
      <c r="D35" s="25">
        <v>253</v>
      </c>
      <c r="E35" s="14">
        <f>C35-D35</f>
        <v>0</v>
      </c>
      <c r="F35" s="8"/>
      <c r="G35" s="8"/>
      <c r="H35" s="8"/>
      <c r="I35" s="8"/>
      <c r="J35" s="8"/>
      <c r="K35" s="8"/>
    </row>
    <row r="36" spans="1:11" ht="15.6" x14ac:dyDescent="0.25">
      <c r="A36" s="39" t="s">
        <v>85</v>
      </c>
      <c r="B36" s="39"/>
      <c r="C36" s="39"/>
      <c r="D36" s="39"/>
      <c r="E36" s="39"/>
      <c r="F36" s="8"/>
      <c r="G36" s="8"/>
      <c r="H36" s="8"/>
      <c r="I36" s="8"/>
      <c r="J36" s="8"/>
      <c r="K36" s="8"/>
    </row>
    <row r="37" spans="1:11" ht="37.65" customHeight="1" x14ac:dyDescent="0.25">
      <c r="A37" s="67" t="s">
        <v>161</v>
      </c>
      <c r="B37" s="68"/>
      <c r="C37" s="68"/>
      <c r="D37" s="68"/>
      <c r="E37" s="69"/>
      <c r="F37" s="8"/>
      <c r="G37" s="8"/>
      <c r="H37" s="8"/>
      <c r="I37" s="8"/>
      <c r="J37" s="8"/>
      <c r="K37" s="8"/>
    </row>
    <row r="38" spans="1:11" ht="15.6" x14ac:dyDescent="0.25">
      <c r="A38" s="31" t="s">
        <v>41</v>
      </c>
      <c r="B38" s="31" t="s">
        <v>84</v>
      </c>
      <c r="C38" s="31" t="s">
        <v>83</v>
      </c>
      <c r="D38" s="14">
        <f>D40+D41</f>
        <v>211.636</v>
      </c>
      <c r="E38" s="31"/>
      <c r="F38" s="8"/>
      <c r="G38" s="8"/>
      <c r="H38" s="8"/>
      <c r="I38" s="8"/>
      <c r="J38" s="8"/>
      <c r="K38" s="8"/>
    </row>
    <row r="39" spans="1:11" ht="15.6" x14ac:dyDescent="0.25">
      <c r="A39" s="31"/>
      <c r="B39" s="31" t="s">
        <v>92</v>
      </c>
      <c r="C39" s="31"/>
      <c r="D39" s="31"/>
      <c r="E39" s="31"/>
      <c r="F39" s="8"/>
      <c r="G39" s="8"/>
      <c r="H39" s="8"/>
      <c r="I39" s="8"/>
      <c r="J39" s="8"/>
      <c r="K39" s="8"/>
    </row>
    <row r="40" spans="1:11" ht="15.6" x14ac:dyDescent="0.25">
      <c r="A40" s="31" t="s">
        <v>107</v>
      </c>
      <c r="B40" s="31" t="s">
        <v>95</v>
      </c>
      <c r="C40" s="31" t="s">
        <v>83</v>
      </c>
      <c r="D40" s="14">
        <v>211.636</v>
      </c>
      <c r="E40" s="31"/>
      <c r="F40" s="8"/>
      <c r="G40" s="8"/>
      <c r="H40" s="8"/>
      <c r="I40" s="8"/>
      <c r="J40" s="8"/>
      <c r="K40" s="8"/>
    </row>
    <row r="41" spans="1:11" ht="15.6" x14ac:dyDescent="0.25">
      <c r="A41" s="31" t="s">
        <v>108</v>
      </c>
      <c r="B41" s="31" t="s">
        <v>106</v>
      </c>
      <c r="C41" s="31" t="s">
        <v>83</v>
      </c>
      <c r="D41" s="31"/>
      <c r="E41" s="31"/>
      <c r="F41" s="8"/>
      <c r="G41" s="8"/>
      <c r="H41" s="8"/>
      <c r="I41" s="8"/>
      <c r="J41" s="8"/>
      <c r="K41" s="8"/>
    </row>
    <row r="42" spans="1:11" ht="15.6" x14ac:dyDescent="0.25">
      <c r="A42" s="8"/>
      <c r="B42" s="8"/>
      <c r="C42" s="8"/>
      <c r="D42" s="8"/>
      <c r="E42" s="8"/>
      <c r="F42" s="8"/>
      <c r="G42" s="8"/>
      <c r="H42" s="8"/>
      <c r="I42" s="8"/>
      <c r="J42" s="8"/>
      <c r="K42" s="8"/>
    </row>
    <row r="43" spans="1:11" ht="16.2" customHeight="1" x14ac:dyDescent="0.25">
      <c r="A43" s="50" t="s">
        <v>52</v>
      </c>
      <c r="B43" s="50"/>
      <c r="C43" s="50"/>
      <c r="D43" s="50"/>
      <c r="E43" s="50"/>
      <c r="F43" s="50"/>
      <c r="G43" s="50"/>
      <c r="H43" s="50"/>
      <c r="I43" s="50"/>
      <c r="J43" s="50"/>
      <c r="K43" s="50"/>
    </row>
    <row r="44" spans="1:11" ht="15.6" x14ac:dyDescent="0.25">
      <c r="A44" s="8"/>
      <c r="B44" s="8"/>
      <c r="C44" s="8"/>
      <c r="D44" s="8"/>
      <c r="E44" s="8"/>
      <c r="F44" s="8"/>
      <c r="G44" s="8"/>
      <c r="H44" s="8"/>
      <c r="I44" s="8"/>
      <c r="J44" s="8"/>
      <c r="K44" s="8"/>
    </row>
    <row r="45" spans="1:11" ht="15.6" x14ac:dyDescent="0.25">
      <c r="A45" s="39" t="s">
        <v>90</v>
      </c>
      <c r="B45" s="39" t="s">
        <v>91</v>
      </c>
      <c r="C45" s="39" t="s">
        <v>109</v>
      </c>
      <c r="D45" s="39"/>
      <c r="E45" s="39"/>
      <c r="F45" s="39" t="s">
        <v>110</v>
      </c>
      <c r="G45" s="39"/>
      <c r="H45" s="39"/>
      <c r="I45" s="39" t="s">
        <v>50</v>
      </c>
      <c r="J45" s="39"/>
      <c r="K45" s="39"/>
    </row>
    <row r="46" spans="1:11" ht="31.2" x14ac:dyDescent="0.25">
      <c r="A46" s="39"/>
      <c r="B46" s="39"/>
      <c r="C46" s="14" t="s">
        <v>68</v>
      </c>
      <c r="D46" s="14" t="s">
        <v>66</v>
      </c>
      <c r="E46" s="31" t="s">
        <v>35</v>
      </c>
      <c r="F46" s="14" t="s">
        <v>68</v>
      </c>
      <c r="G46" s="14" t="s">
        <v>66</v>
      </c>
      <c r="H46" s="31" t="s">
        <v>35</v>
      </c>
      <c r="I46" s="14" t="s">
        <v>68</v>
      </c>
      <c r="J46" s="14" t="s">
        <v>66</v>
      </c>
      <c r="K46" s="31" t="s">
        <v>35</v>
      </c>
    </row>
    <row r="47" spans="1:11" s="5" customFormat="1" ht="15.6" x14ac:dyDescent="0.25">
      <c r="A47" s="32" t="s">
        <v>39</v>
      </c>
      <c r="B47" s="32" t="s">
        <v>111</v>
      </c>
      <c r="C47" s="38"/>
      <c r="D47" s="38"/>
      <c r="E47" s="38"/>
      <c r="F47" s="38"/>
      <c r="G47" s="38"/>
      <c r="H47" s="38"/>
      <c r="I47" s="38"/>
      <c r="J47" s="38"/>
      <c r="K47" s="38"/>
    </row>
    <row r="48" spans="1:11" s="5" customFormat="1" ht="31.2" x14ac:dyDescent="0.25">
      <c r="A48" s="32" t="s">
        <v>126</v>
      </c>
      <c r="B48" s="31" t="s">
        <v>77</v>
      </c>
      <c r="C48" s="14">
        <v>15</v>
      </c>
      <c r="D48" s="32"/>
      <c r="E48" s="23">
        <f t="shared" ref="E48:E51" si="1">C48+D48</f>
        <v>15</v>
      </c>
      <c r="F48" s="14">
        <v>15</v>
      </c>
      <c r="G48" s="32"/>
      <c r="H48" s="23">
        <f t="shared" ref="H48:H51" si="2">F48+G48</f>
        <v>15</v>
      </c>
      <c r="I48" s="15">
        <f t="shared" ref="I48:J51" si="3">F48-C48</f>
        <v>0</v>
      </c>
      <c r="J48" s="15">
        <f t="shared" si="3"/>
        <v>0</v>
      </c>
      <c r="K48" s="16">
        <f t="shared" ref="K48:K51" si="4">I48+J48</f>
        <v>0</v>
      </c>
    </row>
    <row r="49" spans="1:11" s="5" customFormat="1" ht="15.6" x14ac:dyDescent="0.25">
      <c r="A49" s="32" t="s">
        <v>127</v>
      </c>
      <c r="B49" s="31" t="s">
        <v>78</v>
      </c>
      <c r="C49" s="14">
        <v>80</v>
      </c>
      <c r="D49" s="31"/>
      <c r="E49" s="23">
        <f t="shared" si="1"/>
        <v>80</v>
      </c>
      <c r="F49" s="14">
        <v>80</v>
      </c>
      <c r="G49" s="32"/>
      <c r="H49" s="23">
        <f t="shared" si="2"/>
        <v>80</v>
      </c>
      <c r="I49" s="15">
        <f t="shared" si="3"/>
        <v>0</v>
      </c>
      <c r="J49" s="15">
        <f t="shared" si="3"/>
        <v>0</v>
      </c>
      <c r="K49" s="16">
        <f t="shared" si="4"/>
        <v>0</v>
      </c>
    </row>
    <row r="50" spans="1:11" s="5" customFormat="1" ht="31.2" x14ac:dyDescent="0.25">
      <c r="A50" s="32" t="s">
        <v>128</v>
      </c>
      <c r="B50" s="31" t="s">
        <v>79</v>
      </c>
      <c r="C50" s="20">
        <v>470.83</v>
      </c>
      <c r="D50" s="7"/>
      <c r="E50" s="22">
        <f t="shared" si="1"/>
        <v>470.83</v>
      </c>
      <c r="F50" s="20">
        <v>467.03</v>
      </c>
      <c r="G50" s="7"/>
      <c r="H50" s="23">
        <f t="shared" si="2"/>
        <v>467.03</v>
      </c>
      <c r="I50" s="20">
        <f t="shared" si="3"/>
        <v>-3.8000000000000114</v>
      </c>
      <c r="J50" s="20">
        <f t="shared" si="3"/>
        <v>0</v>
      </c>
      <c r="K50" s="22">
        <f t="shared" si="4"/>
        <v>-3.8000000000000114</v>
      </c>
    </row>
    <row r="51" spans="1:11" ht="30" customHeight="1" x14ac:dyDescent="0.25">
      <c r="A51" s="21" t="s">
        <v>129</v>
      </c>
      <c r="B51" s="31" t="s">
        <v>80</v>
      </c>
      <c r="C51" s="14">
        <v>170.02</v>
      </c>
      <c r="D51" s="14"/>
      <c r="E51" s="23">
        <f t="shared" si="1"/>
        <v>170.02</v>
      </c>
      <c r="F51" s="14">
        <v>167.72</v>
      </c>
      <c r="G51" s="14"/>
      <c r="H51" s="23">
        <f t="shared" si="2"/>
        <v>167.72</v>
      </c>
      <c r="I51" s="15">
        <f t="shared" si="3"/>
        <v>-2.3000000000000114</v>
      </c>
      <c r="J51" s="15">
        <f t="shared" si="3"/>
        <v>0</v>
      </c>
      <c r="K51" s="16">
        <f t="shared" si="4"/>
        <v>-2.3000000000000114</v>
      </c>
    </row>
    <row r="52" spans="1:11" s="12" customFormat="1" ht="46.8" x14ac:dyDescent="0.25">
      <c r="A52" s="32" t="s">
        <v>130</v>
      </c>
      <c r="B52" s="31" t="s">
        <v>125</v>
      </c>
      <c r="C52" s="20"/>
      <c r="D52" s="9">
        <v>253000</v>
      </c>
      <c r="E52" s="10">
        <f t="shared" ref="E52" si="5">C52+D52</f>
        <v>253000</v>
      </c>
      <c r="F52" s="9"/>
      <c r="G52" s="9">
        <v>253000</v>
      </c>
      <c r="H52" s="10">
        <f t="shared" ref="H52" si="6">F52+G52</f>
        <v>253000</v>
      </c>
      <c r="I52" s="9">
        <f t="shared" ref="I52" si="7">F52-C52</f>
        <v>0</v>
      </c>
      <c r="J52" s="9">
        <f t="shared" ref="J52" si="8">G52-D52</f>
        <v>0</v>
      </c>
      <c r="K52" s="10">
        <f t="shared" ref="K52" si="9">I52+J52</f>
        <v>0</v>
      </c>
    </row>
    <row r="53" spans="1:11" ht="37.65" customHeight="1" x14ac:dyDescent="0.25">
      <c r="A53" s="38" t="s">
        <v>153</v>
      </c>
      <c r="B53" s="38"/>
      <c r="C53" s="38"/>
      <c r="D53" s="38"/>
      <c r="E53" s="38"/>
      <c r="F53" s="38"/>
      <c r="G53" s="38"/>
      <c r="H53" s="38"/>
      <c r="I53" s="38"/>
      <c r="J53" s="38"/>
      <c r="K53" s="38"/>
    </row>
    <row r="54" spans="1:11" s="5" customFormat="1" ht="15.6" x14ac:dyDescent="0.25">
      <c r="A54" s="32" t="s">
        <v>40</v>
      </c>
      <c r="B54" s="32" t="s">
        <v>112</v>
      </c>
      <c r="C54" s="38"/>
      <c r="D54" s="38"/>
      <c r="E54" s="38"/>
      <c r="F54" s="38"/>
      <c r="G54" s="38"/>
      <c r="H54" s="38"/>
      <c r="I54" s="38"/>
      <c r="J54" s="38"/>
      <c r="K54" s="38"/>
    </row>
    <row r="55" spans="1:11" ht="31.65" customHeight="1" x14ac:dyDescent="0.25">
      <c r="A55" s="32" t="s">
        <v>135</v>
      </c>
      <c r="B55" s="31" t="s">
        <v>81</v>
      </c>
      <c r="C55" s="18">
        <v>1957</v>
      </c>
      <c r="D55" s="18">
        <v>1957</v>
      </c>
      <c r="E55" s="19">
        <f>C55</f>
        <v>1957</v>
      </c>
      <c r="F55" s="18">
        <v>1957</v>
      </c>
      <c r="G55" s="18">
        <v>1957</v>
      </c>
      <c r="H55" s="19">
        <v>1957</v>
      </c>
      <c r="I55" s="14">
        <f>F55-C55</f>
        <v>0</v>
      </c>
      <c r="J55" s="14">
        <f>G55-D55</f>
        <v>0</v>
      </c>
      <c r="K55" s="14">
        <f>I55+J55</f>
        <v>0</v>
      </c>
    </row>
    <row r="56" spans="1:11" ht="19.95" customHeight="1" x14ac:dyDescent="0.25">
      <c r="A56" s="32" t="s">
        <v>136</v>
      </c>
      <c r="B56" s="31" t="s">
        <v>82</v>
      </c>
      <c r="C56" s="18">
        <v>3108</v>
      </c>
      <c r="D56" s="18"/>
      <c r="E56" s="19">
        <f t="shared" ref="E56:E67" si="10">C56+D56</f>
        <v>3108</v>
      </c>
      <c r="F56" s="18">
        <v>3108</v>
      </c>
      <c r="G56" s="18"/>
      <c r="H56" s="19">
        <f t="shared" ref="H56:H67" si="11">F56+G56</f>
        <v>3108</v>
      </c>
      <c r="I56" s="14">
        <f t="shared" ref="I56:J67" si="12">F56-C56</f>
        <v>0</v>
      </c>
      <c r="J56" s="14">
        <f t="shared" si="12"/>
        <v>0</v>
      </c>
      <c r="K56" s="14">
        <f t="shared" ref="K56:K67" si="13">I56+J56</f>
        <v>0</v>
      </c>
    </row>
    <row r="57" spans="1:11" ht="19.95" customHeight="1" x14ac:dyDescent="0.25">
      <c r="A57" s="21" t="s">
        <v>137</v>
      </c>
      <c r="B57" s="31" t="s">
        <v>132</v>
      </c>
      <c r="C57" s="18">
        <v>1734</v>
      </c>
      <c r="D57" s="18"/>
      <c r="E57" s="19">
        <f t="shared" si="10"/>
        <v>1734</v>
      </c>
      <c r="F57" s="18">
        <v>1734</v>
      </c>
      <c r="G57" s="18"/>
      <c r="H57" s="19">
        <f t="shared" si="11"/>
        <v>1734</v>
      </c>
      <c r="I57" s="14">
        <f t="shared" si="12"/>
        <v>0</v>
      </c>
      <c r="J57" s="14">
        <f t="shared" si="12"/>
        <v>0</v>
      </c>
      <c r="K57" s="14">
        <f t="shared" si="13"/>
        <v>0</v>
      </c>
    </row>
    <row r="58" spans="1:11" ht="19.95" customHeight="1" x14ac:dyDescent="0.25">
      <c r="A58" s="21" t="s">
        <v>138</v>
      </c>
      <c r="B58" s="31" t="s">
        <v>133</v>
      </c>
      <c r="C58" s="18">
        <v>1374</v>
      </c>
      <c r="D58" s="18"/>
      <c r="E58" s="19">
        <f t="shared" ref="E58" si="14">C58+D58</f>
        <v>1374</v>
      </c>
      <c r="F58" s="18">
        <v>1374</v>
      </c>
      <c r="G58" s="18"/>
      <c r="H58" s="19">
        <f t="shared" ref="H58" si="15">F58+G58</f>
        <v>1374</v>
      </c>
      <c r="I58" s="14">
        <f t="shared" ref="I58" si="16">F58-C58</f>
        <v>0</v>
      </c>
      <c r="J58" s="14">
        <f t="shared" ref="J58" si="17">G58-D58</f>
        <v>0</v>
      </c>
      <c r="K58" s="14">
        <f t="shared" ref="K58" si="18">I58+J58</f>
        <v>0</v>
      </c>
    </row>
    <row r="59" spans="1:11" s="13" customFormat="1" ht="46.5" customHeight="1" x14ac:dyDescent="0.25">
      <c r="A59" s="32" t="s">
        <v>139</v>
      </c>
      <c r="B59" s="31" t="s">
        <v>155</v>
      </c>
      <c r="C59" s="14"/>
      <c r="D59" s="14">
        <v>25</v>
      </c>
      <c r="E59" s="23">
        <f>D59</f>
        <v>25</v>
      </c>
      <c r="F59" s="14"/>
      <c r="G59" s="14">
        <v>25</v>
      </c>
      <c r="H59" s="23">
        <f>G59</f>
        <v>25</v>
      </c>
      <c r="I59" s="14">
        <f>F59-C59</f>
        <v>0</v>
      </c>
      <c r="J59" s="14">
        <f>G59-D59</f>
        <v>0</v>
      </c>
      <c r="K59" s="14">
        <f>I59+J59</f>
        <v>0</v>
      </c>
    </row>
    <row r="60" spans="1:11" s="5" customFormat="1" ht="15.6" x14ac:dyDescent="0.25">
      <c r="A60" s="32" t="s">
        <v>41</v>
      </c>
      <c r="B60" s="32" t="s">
        <v>113</v>
      </c>
      <c r="C60" s="38"/>
      <c r="D60" s="38"/>
      <c r="E60" s="38"/>
      <c r="F60" s="38"/>
      <c r="G60" s="38"/>
      <c r="H60" s="38"/>
      <c r="I60" s="38"/>
      <c r="J60" s="38"/>
      <c r="K60" s="38"/>
    </row>
    <row r="61" spans="1:11" ht="31.2" customHeight="1" x14ac:dyDescent="0.25">
      <c r="A61" s="32" t="s">
        <v>141</v>
      </c>
      <c r="B61" s="31" t="s">
        <v>156</v>
      </c>
      <c r="C61" s="9">
        <v>27386.98</v>
      </c>
      <c r="D61" s="9">
        <v>2597.34</v>
      </c>
      <c r="E61" s="10">
        <f t="shared" si="10"/>
        <v>29984.32</v>
      </c>
      <c r="F61" s="9">
        <v>27246.82</v>
      </c>
      <c r="G61" s="9">
        <v>1392.53</v>
      </c>
      <c r="H61" s="10">
        <f t="shared" si="11"/>
        <v>28639.35</v>
      </c>
      <c r="I61" s="9">
        <f t="shared" si="12"/>
        <v>-140.15999999999985</v>
      </c>
      <c r="J61" s="9">
        <f t="shared" si="12"/>
        <v>-1204.8100000000002</v>
      </c>
      <c r="K61" s="9">
        <f t="shared" si="13"/>
        <v>-1344.97</v>
      </c>
    </row>
    <row r="62" spans="1:11" ht="31.2" customHeight="1" x14ac:dyDescent="0.25">
      <c r="A62" s="32" t="s">
        <v>143</v>
      </c>
      <c r="B62" s="31" t="s">
        <v>142</v>
      </c>
      <c r="C62" s="14">
        <v>12</v>
      </c>
      <c r="D62" s="14"/>
      <c r="E62" s="23">
        <f t="shared" si="10"/>
        <v>12</v>
      </c>
      <c r="F62" s="14">
        <v>12</v>
      </c>
      <c r="G62" s="14"/>
      <c r="H62" s="23">
        <f t="shared" si="11"/>
        <v>12</v>
      </c>
      <c r="I62" s="14">
        <f t="shared" si="12"/>
        <v>0</v>
      </c>
      <c r="J62" s="14">
        <f t="shared" si="12"/>
        <v>0</v>
      </c>
      <c r="K62" s="14">
        <f t="shared" si="13"/>
        <v>0</v>
      </c>
    </row>
    <row r="63" spans="1:11" s="13" customFormat="1" ht="49.65" customHeight="1" x14ac:dyDescent="0.25">
      <c r="A63" s="32" t="s">
        <v>144</v>
      </c>
      <c r="B63" s="31" t="s">
        <v>145</v>
      </c>
      <c r="C63" s="14"/>
      <c r="D63" s="18">
        <v>10120</v>
      </c>
      <c r="E63" s="19">
        <f t="shared" ref="E63" si="19">C63+D63</f>
        <v>10120</v>
      </c>
      <c r="F63" s="18"/>
      <c r="G63" s="18">
        <v>10120</v>
      </c>
      <c r="H63" s="19">
        <f t="shared" ref="H63" si="20">F63+G63</f>
        <v>10120</v>
      </c>
      <c r="I63" s="14">
        <f t="shared" ref="I63" si="21">F63-C63</f>
        <v>0</v>
      </c>
      <c r="J63" s="14">
        <f t="shared" ref="J63" si="22">G63-D63</f>
        <v>0</v>
      </c>
      <c r="K63" s="14">
        <f t="shared" ref="K63" si="23">I63+J63</f>
        <v>0</v>
      </c>
    </row>
    <row r="64" spans="1:11" ht="29.4" customHeight="1" x14ac:dyDescent="0.25">
      <c r="A64" s="54" t="s">
        <v>154</v>
      </c>
      <c r="B64" s="70"/>
      <c r="C64" s="70"/>
      <c r="D64" s="70"/>
      <c r="E64" s="70"/>
      <c r="F64" s="70"/>
      <c r="G64" s="70"/>
      <c r="H64" s="70"/>
      <c r="I64" s="70"/>
      <c r="J64" s="70"/>
      <c r="K64" s="71"/>
    </row>
    <row r="65" spans="1:11" ht="15.6" customHeight="1" x14ac:dyDescent="0.25">
      <c r="A65" s="32">
        <v>4</v>
      </c>
      <c r="B65" s="24" t="s">
        <v>87</v>
      </c>
      <c r="C65" s="14"/>
      <c r="D65" s="14"/>
      <c r="E65" s="23"/>
      <c r="F65" s="14"/>
      <c r="G65" s="14"/>
      <c r="H65" s="23"/>
      <c r="I65" s="14"/>
      <c r="J65" s="14"/>
      <c r="K65" s="14"/>
    </row>
    <row r="66" spans="1:11" ht="33.6" customHeight="1" x14ac:dyDescent="0.25">
      <c r="A66" s="32" t="s">
        <v>148</v>
      </c>
      <c r="B66" s="31" t="s">
        <v>88</v>
      </c>
      <c r="C66" s="14">
        <v>63</v>
      </c>
      <c r="D66" s="14"/>
      <c r="E66" s="23">
        <f t="shared" ref="E66" si="24">C66+D66</f>
        <v>63</v>
      </c>
      <c r="F66" s="14">
        <v>63</v>
      </c>
      <c r="G66" s="14"/>
      <c r="H66" s="23">
        <f t="shared" ref="H66" si="25">F66+G66</f>
        <v>63</v>
      </c>
      <c r="I66" s="14">
        <f t="shared" ref="I66" si="26">F66-C66</f>
        <v>0</v>
      </c>
      <c r="J66" s="14">
        <f t="shared" ref="J66" si="27">G66-D66</f>
        <v>0</v>
      </c>
      <c r="K66" s="14">
        <f t="shared" ref="K66" si="28">I66+J66</f>
        <v>0</v>
      </c>
    </row>
    <row r="67" spans="1:11" s="13" customFormat="1" ht="48.6" customHeight="1" x14ac:dyDescent="0.25">
      <c r="A67" s="32" t="s">
        <v>149</v>
      </c>
      <c r="B67" s="31" t="s">
        <v>147</v>
      </c>
      <c r="C67" s="14"/>
      <c r="D67" s="14">
        <v>100</v>
      </c>
      <c r="E67" s="23">
        <f t="shared" si="10"/>
        <v>100</v>
      </c>
      <c r="F67" s="14"/>
      <c r="G67" s="14">
        <v>100</v>
      </c>
      <c r="H67" s="23">
        <f t="shared" si="11"/>
        <v>100</v>
      </c>
      <c r="I67" s="14">
        <f t="shared" si="12"/>
        <v>0</v>
      </c>
      <c r="J67" s="14">
        <f t="shared" si="12"/>
        <v>0</v>
      </c>
      <c r="K67" s="14">
        <f t="shared" si="13"/>
        <v>0</v>
      </c>
    </row>
    <row r="68" spans="1:11" ht="33" customHeight="1" x14ac:dyDescent="0.25">
      <c r="A68" s="39" t="s">
        <v>157</v>
      </c>
      <c r="B68" s="39"/>
      <c r="C68" s="39"/>
      <c r="D68" s="39"/>
      <c r="E68" s="39"/>
      <c r="F68" s="39"/>
      <c r="G68" s="39"/>
      <c r="H68" s="39"/>
      <c r="I68" s="39"/>
      <c r="J68" s="39"/>
      <c r="K68" s="39"/>
    </row>
    <row r="69" spans="1:11" ht="33" customHeight="1" x14ac:dyDescent="0.25">
      <c r="A69" s="37" t="s">
        <v>53</v>
      </c>
      <c r="B69" s="37"/>
      <c r="C69" s="37"/>
      <c r="D69" s="37"/>
      <c r="E69" s="37"/>
      <c r="F69" s="37"/>
      <c r="G69" s="37"/>
      <c r="H69" s="37"/>
      <c r="I69" s="37"/>
      <c r="J69" s="37"/>
      <c r="K69" s="37"/>
    </row>
    <row r="70" spans="1:11" ht="60" customHeight="1" x14ac:dyDescent="0.25">
      <c r="A70" s="72" t="s">
        <v>163</v>
      </c>
      <c r="B70" s="72"/>
      <c r="C70" s="72"/>
      <c r="D70" s="72"/>
      <c r="E70" s="72"/>
      <c r="F70" s="72"/>
      <c r="G70" s="72"/>
      <c r="H70" s="72"/>
      <c r="I70" s="72"/>
      <c r="J70" s="72"/>
      <c r="K70" s="72"/>
    </row>
    <row r="71" spans="1:11" ht="20.25" customHeight="1" x14ac:dyDescent="0.25">
      <c r="A71" s="35" t="s">
        <v>54</v>
      </c>
      <c r="B71" s="35"/>
      <c r="C71" s="35"/>
      <c r="D71" s="35"/>
      <c r="E71" s="35"/>
      <c r="F71" s="35"/>
      <c r="G71" s="35"/>
      <c r="H71" s="35"/>
      <c r="I71" s="35"/>
      <c r="J71" s="35"/>
      <c r="K71" s="35"/>
    </row>
    <row r="72" spans="1:11" ht="25.65" customHeight="1" x14ac:dyDescent="0.25">
      <c r="A72" s="36" t="s">
        <v>55</v>
      </c>
      <c r="B72" s="36"/>
      <c r="C72" s="36"/>
      <c r="D72" s="36"/>
      <c r="E72" s="36"/>
      <c r="F72" s="36"/>
      <c r="G72" s="36"/>
      <c r="H72" s="36"/>
      <c r="I72" s="36"/>
      <c r="J72" s="36"/>
      <c r="K72" s="36"/>
    </row>
    <row r="73" spans="1:11" ht="17.399999999999999" customHeight="1" x14ac:dyDescent="0.25">
      <c r="A73" s="55" t="s">
        <v>114</v>
      </c>
      <c r="B73" s="55"/>
      <c r="C73" s="55"/>
      <c r="D73" s="55"/>
      <c r="E73" s="55"/>
      <c r="F73" s="55"/>
      <c r="G73" s="55"/>
      <c r="H73" s="55"/>
      <c r="I73" s="55"/>
      <c r="J73" s="55"/>
      <c r="K73" s="55"/>
    </row>
    <row r="74" spans="1:11" ht="28.35" customHeight="1" x14ac:dyDescent="0.25">
      <c r="A74" s="39" t="s">
        <v>90</v>
      </c>
      <c r="B74" s="39" t="s">
        <v>91</v>
      </c>
      <c r="C74" s="51" t="s">
        <v>115</v>
      </c>
      <c r="D74" s="51"/>
      <c r="E74" s="51"/>
      <c r="F74" s="51" t="s">
        <v>116</v>
      </c>
      <c r="G74" s="51"/>
      <c r="H74" s="51"/>
      <c r="I74" s="51" t="s">
        <v>56</v>
      </c>
      <c r="J74" s="51"/>
      <c r="K74" s="51"/>
    </row>
    <row r="75" spans="1:11" s="4" customFormat="1" ht="24.45" customHeight="1" x14ac:dyDescent="0.25">
      <c r="A75" s="39"/>
      <c r="B75" s="39"/>
      <c r="C75" s="56" t="s">
        <v>33</v>
      </c>
      <c r="D75" s="56" t="s">
        <v>34</v>
      </c>
      <c r="E75" s="56" t="s">
        <v>35</v>
      </c>
      <c r="F75" s="56" t="s">
        <v>33</v>
      </c>
      <c r="G75" s="56" t="s">
        <v>34</v>
      </c>
      <c r="H75" s="56" t="s">
        <v>35</v>
      </c>
      <c r="I75" s="56" t="s">
        <v>33</v>
      </c>
      <c r="J75" s="56" t="s">
        <v>34</v>
      </c>
      <c r="K75" s="56" t="s">
        <v>35</v>
      </c>
    </row>
    <row r="76" spans="1:11" ht="15.6" x14ac:dyDescent="0.25">
      <c r="A76" s="31"/>
      <c r="B76" s="31" t="s">
        <v>67</v>
      </c>
      <c r="C76" s="25">
        <v>52152.205999999998</v>
      </c>
      <c r="D76" s="25">
        <v>4387.2479999999996</v>
      </c>
      <c r="E76" s="25">
        <f>C76+D76</f>
        <v>56539.453999999998</v>
      </c>
      <c r="F76" s="25">
        <v>53322.021000000001</v>
      </c>
      <c r="G76" s="25">
        <v>2725.172</v>
      </c>
      <c r="H76" s="25">
        <f>F76+G76</f>
        <v>56047.192999999999</v>
      </c>
      <c r="I76" s="15">
        <f>F76/C76*100</f>
        <v>102.24307865327884</v>
      </c>
      <c r="J76" s="15">
        <f>G76/D76*100</f>
        <v>62.115750010029068</v>
      </c>
      <c r="K76" s="15">
        <f>H76/E76*100</f>
        <v>99.129349568886894</v>
      </c>
    </row>
    <row r="77" spans="1:11" ht="31.2" customHeight="1" x14ac:dyDescent="0.25">
      <c r="A77" s="34" t="s">
        <v>57</v>
      </c>
      <c r="B77" s="34"/>
      <c r="C77" s="34"/>
      <c r="D77" s="34"/>
      <c r="E77" s="34"/>
      <c r="F77" s="34"/>
      <c r="G77" s="34"/>
      <c r="H77" s="34"/>
      <c r="I77" s="34"/>
      <c r="J77" s="34"/>
      <c r="K77" s="34"/>
    </row>
    <row r="78" spans="1:11" ht="62.1" customHeight="1" x14ac:dyDescent="0.25">
      <c r="A78" s="73" t="s">
        <v>164</v>
      </c>
      <c r="B78" s="73"/>
      <c r="C78" s="73"/>
      <c r="D78" s="73"/>
      <c r="E78" s="73"/>
      <c r="F78" s="73"/>
      <c r="G78" s="73"/>
      <c r="H78" s="73"/>
      <c r="I78" s="73"/>
      <c r="J78" s="73"/>
      <c r="K78" s="73"/>
    </row>
    <row r="79" spans="1:11" ht="15.6" x14ac:dyDescent="0.25">
      <c r="A79" s="31"/>
      <c r="B79" s="31" t="s">
        <v>92</v>
      </c>
      <c r="C79" s="31"/>
      <c r="D79" s="31"/>
      <c r="E79" s="31"/>
      <c r="F79" s="26"/>
      <c r="G79" s="26"/>
      <c r="H79" s="26"/>
      <c r="I79" s="26"/>
      <c r="J79" s="26"/>
      <c r="K79" s="26"/>
    </row>
    <row r="80" spans="1:11" ht="62.4" x14ac:dyDescent="0.25">
      <c r="A80" s="31">
        <v>1</v>
      </c>
      <c r="B80" s="31" t="s">
        <v>75</v>
      </c>
      <c r="C80" s="27">
        <v>50694.252</v>
      </c>
      <c r="D80" s="27">
        <v>4363.2479999999996</v>
      </c>
      <c r="E80" s="28">
        <f>C80+D80</f>
        <v>55057.5</v>
      </c>
      <c r="F80" s="27">
        <v>53322.02</v>
      </c>
      <c r="G80" s="27">
        <v>2472.172</v>
      </c>
      <c r="H80" s="28">
        <f>F80+G80</f>
        <v>55794.191999999995</v>
      </c>
      <c r="I80" s="15">
        <f>F80/C80*100</f>
        <v>105.18356203381796</v>
      </c>
      <c r="J80" s="15">
        <f>G80/D80*100</f>
        <v>56.658984316270825</v>
      </c>
      <c r="K80" s="16">
        <f>H80/E80*100</f>
        <v>101.33804113880942</v>
      </c>
    </row>
    <row r="81" spans="1:11" ht="78" x14ac:dyDescent="0.25">
      <c r="A81" s="31">
        <v>2</v>
      </c>
      <c r="B81" s="31" t="s">
        <v>122</v>
      </c>
      <c r="C81" s="29">
        <v>1457.954</v>
      </c>
      <c r="D81" s="29"/>
      <c r="E81" s="28">
        <f t="shared" ref="E81:E82" si="29">C81+D81</f>
        <v>1457.954</v>
      </c>
      <c r="F81" s="29"/>
      <c r="G81" s="29"/>
      <c r="H81" s="28"/>
      <c r="I81" s="15">
        <f>F81/C81*100</f>
        <v>0</v>
      </c>
      <c r="J81" s="15">
        <v>0</v>
      </c>
      <c r="K81" s="16">
        <f>H81/E81*100</f>
        <v>0</v>
      </c>
    </row>
    <row r="82" spans="1:11" ht="46.8" x14ac:dyDescent="0.25">
      <c r="A82" s="31">
        <v>3</v>
      </c>
      <c r="B82" s="31" t="s">
        <v>123</v>
      </c>
      <c r="C82" s="29"/>
      <c r="D82" s="30">
        <v>24</v>
      </c>
      <c r="E82" s="28">
        <f t="shared" si="29"/>
        <v>24</v>
      </c>
      <c r="F82" s="30"/>
      <c r="G82" s="30">
        <v>253</v>
      </c>
      <c r="H82" s="28">
        <f t="shared" ref="H82" si="30">F82+G82</f>
        <v>253</v>
      </c>
      <c r="I82" s="15"/>
      <c r="J82" s="15">
        <f>G82/D82*100</f>
        <v>1054.1666666666665</v>
      </c>
      <c r="K82" s="16">
        <f>H82/E82*100</f>
        <v>1054.1666666666665</v>
      </c>
    </row>
    <row r="83" spans="1:11" ht="39.6" customHeight="1" x14ac:dyDescent="0.25">
      <c r="A83" s="57" t="s">
        <v>59</v>
      </c>
      <c r="B83" s="51"/>
      <c r="C83" s="51"/>
      <c r="D83" s="51"/>
      <c r="E83" s="51"/>
      <c r="F83" s="51"/>
      <c r="G83" s="51"/>
      <c r="H83" s="51"/>
      <c r="I83" s="51"/>
      <c r="J83" s="51"/>
      <c r="K83" s="51"/>
    </row>
    <row r="84" spans="1:11" ht="67.2" customHeight="1" x14ac:dyDescent="0.25">
      <c r="A84" s="73" t="s">
        <v>165</v>
      </c>
      <c r="B84" s="73"/>
      <c r="C84" s="73"/>
      <c r="D84" s="73"/>
      <c r="E84" s="73"/>
      <c r="F84" s="73"/>
      <c r="G84" s="73"/>
      <c r="H84" s="73"/>
      <c r="I84" s="73"/>
      <c r="J84" s="73"/>
      <c r="K84" s="73"/>
    </row>
    <row r="85" spans="1:11" s="5" customFormat="1" ht="15.6" x14ac:dyDescent="0.25">
      <c r="A85" s="32" t="s">
        <v>39</v>
      </c>
      <c r="B85" s="32" t="s">
        <v>111</v>
      </c>
      <c r="C85" s="14"/>
      <c r="D85" s="14"/>
      <c r="E85" s="14"/>
      <c r="F85" s="14"/>
      <c r="G85" s="14"/>
      <c r="H85" s="14"/>
      <c r="I85" s="15"/>
      <c r="J85" s="15"/>
      <c r="K85" s="15"/>
    </row>
    <row r="86" spans="1:11" ht="31.2" x14ac:dyDescent="0.25">
      <c r="A86" s="32" t="s">
        <v>126</v>
      </c>
      <c r="B86" s="31" t="s">
        <v>86</v>
      </c>
      <c r="C86" s="18">
        <v>15</v>
      </c>
      <c r="D86" s="18"/>
      <c r="E86" s="19">
        <f t="shared" ref="E86:E106" si="31">C86+D86</f>
        <v>15</v>
      </c>
      <c r="F86" s="14">
        <v>15</v>
      </c>
      <c r="G86" s="32"/>
      <c r="H86" s="19">
        <f t="shared" ref="H86:H106" si="32">F86+G86</f>
        <v>15</v>
      </c>
      <c r="I86" s="15">
        <f>F86/C86*100</f>
        <v>100</v>
      </c>
      <c r="J86" s="15"/>
      <c r="K86" s="16">
        <f t="shared" ref="K86:K91" si="33">H86/E86*100</f>
        <v>100</v>
      </c>
    </row>
    <row r="87" spans="1:11" ht="15.6" x14ac:dyDescent="0.25">
      <c r="A87" s="32" t="s">
        <v>127</v>
      </c>
      <c r="B87" s="31" t="s">
        <v>78</v>
      </c>
      <c r="C87" s="18">
        <v>80</v>
      </c>
      <c r="D87" s="18"/>
      <c r="E87" s="19">
        <f t="shared" si="31"/>
        <v>80</v>
      </c>
      <c r="F87" s="14">
        <v>80</v>
      </c>
      <c r="G87" s="32"/>
      <c r="H87" s="19">
        <f t="shared" si="32"/>
        <v>80</v>
      </c>
      <c r="I87" s="15">
        <f>F87/C87*100</f>
        <v>100</v>
      </c>
      <c r="J87" s="15"/>
      <c r="K87" s="16">
        <f t="shared" si="33"/>
        <v>100</v>
      </c>
    </row>
    <row r="88" spans="1:11" ht="31.2" x14ac:dyDescent="0.25">
      <c r="A88" s="32" t="s">
        <v>128</v>
      </c>
      <c r="B88" s="31" t="s">
        <v>79</v>
      </c>
      <c r="C88" s="9">
        <v>460.8</v>
      </c>
      <c r="D88" s="9"/>
      <c r="E88" s="10">
        <f t="shared" si="31"/>
        <v>460.8</v>
      </c>
      <c r="F88" s="20">
        <v>467.03</v>
      </c>
      <c r="G88" s="7"/>
      <c r="H88" s="10">
        <f t="shared" si="32"/>
        <v>467.03</v>
      </c>
      <c r="I88" s="15">
        <f>F88/C88*100</f>
        <v>101.35199652777777</v>
      </c>
      <c r="J88" s="15"/>
      <c r="K88" s="16">
        <f t="shared" si="33"/>
        <v>101.35199652777777</v>
      </c>
    </row>
    <row r="89" spans="1:11" ht="15.6" x14ac:dyDescent="0.25">
      <c r="A89" s="21" t="s">
        <v>129</v>
      </c>
      <c r="B89" s="31" t="s">
        <v>80</v>
      </c>
      <c r="C89" s="9">
        <v>167.4</v>
      </c>
      <c r="D89" s="9"/>
      <c r="E89" s="10">
        <f t="shared" si="31"/>
        <v>167.4</v>
      </c>
      <c r="F89" s="14">
        <v>167.72</v>
      </c>
      <c r="G89" s="14"/>
      <c r="H89" s="10">
        <f t="shared" si="32"/>
        <v>167.72</v>
      </c>
      <c r="I89" s="15">
        <f>F89/C89*100</f>
        <v>100.19115890083631</v>
      </c>
      <c r="J89" s="15"/>
      <c r="K89" s="16">
        <f t="shared" si="33"/>
        <v>100.19115890083631</v>
      </c>
    </row>
    <row r="90" spans="1:11" ht="31.2" x14ac:dyDescent="0.25">
      <c r="A90" s="32" t="s">
        <v>130</v>
      </c>
      <c r="B90" s="31" t="s">
        <v>124</v>
      </c>
      <c r="C90" s="9">
        <v>1457953.58</v>
      </c>
      <c r="D90" s="9"/>
      <c r="E90" s="10">
        <f t="shared" ref="E90:E91" si="34">C90+D90</f>
        <v>1457953.58</v>
      </c>
      <c r="F90" s="14"/>
      <c r="G90" s="14"/>
      <c r="H90" s="10">
        <f t="shared" ref="H90" si="35">F90+G90</f>
        <v>0</v>
      </c>
      <c r="I90" s="15">
        <f>F90/C90*100</f>
        <v>0</v>
      </c>
      <c r="J90" s="15"/>
      <c r="K90" s="16">
        <f t="shared" si="33"/>
        <v>0</v>
      </c>
    </row>
    <row r="91" spans="1:11" s="17" customFormat="1" ht="46.8" x14ac:dyDescent="0.25">
      <c r="A91" s="32" t="s">
        <v>131</v>
      </c>
      <c r="B91" s="31" t="s">
        <v>125</v>
      </c>
      <c r="C91" s="9"/>
      <c r="D91" s="9">
        <v>24000</v>
      </c>
      <c r="E91" s="10">
        <f t="shared" si="34"/>
        <v>24000</v>
      </c>
      <c r="F91" s="14"/>
      <c r="G91" s="14">
        <v>253000</v>
      </c>
      <c r="H91" s="10">
        <f t="shared" ref="H91" si="36">F91+G91</f>
        <v>253000</v>
      </c>
      <c r="I91" s="15"/>
      <c r="J91" s="15">
        <f>G91/D91*100</f>
        <v>1054.1666666666665</v>
      </c>
      <c r="K91" s="16">
        <f t="shared" si="33"/>
        <v>1054.1666666666665</v>
      </c>
    </row>
    <row r="92" spans="1:11" s="5" customFormat="1" ht="15.6" x14ac:dyDescent="0.25">
      <c r="A92" s="32" t="s">
        <v>40</v>
      </c>
      <c r="B92" s="32" t="s">
        <v>112</v>
      </c>
      <c r="C92" s="10"/>
      <c r="D92" s="10"/>
      <c r="E92" s="10"/>
      <c r="F92" s="10"/>
      <c r="G92" s="10"/>
      <c r="H92" s="10"/>
      <c r="I92" s="15"/>
      <c r="J92" s="15"/>
      <c r="K92" s="16"/>
    </row>
    <row r="93" spans="1:11" ht="31.2" x14ac:dyDescent="0.25">
      <c r="A93" s="32" t="s">
        <v>135</v>
      </c>
      <c r="B93" s="31" t="s">
        <v>81</v>
      </c>
      <c r="C93" s="18">
        <v>2208</v>
      </c>
      <c r="D93" s="18">
        <v>2208</v>
      </c>
      <c r="E93" s="19">
        <v>2208</v>
      </c>
      <c r="F93" s="14">
        <v>1957</v>
      </c>
      <c r="G93" s="14">
        <v>1957</v>
      </c>
      <c r="H93" s="19">
        <v>1957</v>
      </c>
      <c r="I93" s="15">
        <f>F93/C93*100</f>
        <v>88.632246376811594</v>
      </c>
      <c r="J93" s="15">
        <f>G93/D93*100</f>
        <v>88.632246376811594</v>
      </c>
      <c r="K93" s="16">
        <f>H93/E93*100</f>
        <v>88.632246376811594</v>
      </c>
    </row>
    <row r="94" spans="1:11" ht="15.6" x14ac:dyDescent="0.25">
      <c r="A94" s="32" t="s">
        <v>136</v>
      </c>
      <c r="B94" s="31" t="s">
        <v>82</v>
      </c>
      <c r="C94" s="18">
        <v>3140</v>
      </c>
      <c r="D94" s="18"/>
      <c r="E94" s="19">
        <f t="shared" ref="E94:E96" si="37">C94+D94</f>
        <v>3140</v>
      </c>
      <c r="F94" s="14">
        <v>3108</v>
      </c>
      <c r="G94" s="14"/>
      <c r="H94" s="19">
        <f t="shared" ref="H94:H96" si="38">F94+G94</f>
        <v>3108</v>
      </c>
      <c r="I94" s="15">
        <f>F94/C94*100</f>
        <v>98.980891719745216</v>
      </c>
      <c r="J94" s="15"/>
      <c r="K94" s="16">
        <f>H94/E94*100</f>
        <v>98.980891719745216</v>
      </c>
    </row>
    <row r="95" spans="1:11" ht="15.6" x14ac:dyDescent="0.25">
      <c r="A95" s="21" t="s">
        <v>137</v>
      </c>
      <c r="B95" s="31" t="s">
        <v>132</v>
      </c>
      <c r="C95" s="18">
        <v>1728</v>
      </c>
      <c r="D95" s="18"/>
      <c r="E95" s="19">
        <f t="shared" si="37"/>
        <v>1728</v>
      </c>
      <c r="F95" s="14">
        <v>1734</v>
      </c>
      <c r="G95" s="14"/>
      <c r="H95" s="19">
        <f t="shared" si="38"/>
        <v>1734</v>
      </c>
      <c r="I95" s="15">
        <f>F95/C95*100</f>
        <v>100.34722222222223</v>
      </c>
      <c r="J95" s="15"/>
      <c r="K95" s="16">
        <f>H95/E95*100</f>
        <v>100.34722222222223</v>
      </c>
    </row>
    <row r="96" spans="1:11" ht="15.6" x14ac:dyDescent="0.25">
      <c r="A96" s="21" t="s">
        <v>138</v>
      </c>
      <c r="B96" s="26" t="s">
        <v>160</v>
      </c>
      <c r="C96" s="18">
        <v>1412</v>
      </c>
      <c r="D96" s="18"/>
      <c r="E96" s="19">
        <f t="shared" si="37"/>
        <v>1412</v>
      </c>
      <c r="F96" s="14">
        <v>1374</v>
      </c>
      <c r="G96" s="14"/>
      <c r="H96" s="19">
        <f t="shared" si="38"/>
        <v>1374</v>
      </c>
      <c r="I96" s="15">
        <f>F96/C96*100</f>
        <v>97.308781869688389</v>
      </c>
      <c r="J96" s="15"/>
      <c r="K96" s="16">
        <f>H96/E96*100</f>
        <v>97.308781869688389</v>
      </c>
    </row>
    <row r="97" spans="1:11" ht="46.8" x14ac:dyDescent="0.25">
      <c r="A97" s="32" t="s">
        <v>139</v>
      </c>
      <c r="B97" s="31" t="s">
        <v>134</v>
      </c>
      <c r="C97" s="9">
        <v>1457953.58</v>
      </c>
      <c r="D97" s="9"/>
      <c r="E97" s="10">
        <f t="shared" si="31"/>
        <v>1457953.58</v>
      </c>
      <c r="F97" s="20"/>
      <c r="G97" s="20"/>
      <c r="H97" s="19">
        <f t="shared" ref="H97" si="39">F97+G97</f>
        <v>0</v>
      </c>
      <c r="I97" s="15">
        <f>F97/C97*100</f>
        <v>0</v>
      </c>
      <c r="J97" s="15"/>
      <c r="K97" s="16">
        <f>H97/E97*100</f>
        <v>0</v>
      </c>
    </row>
    <row r="98" spans="1:11" s="17" customFormat="1" ht="46.8" x14ac:dyDescent="0.25">
      <c r="A98" s="32" t="s">
        <v>140</v>
      </c>
      <c r="B98" s="31" t="s">
        <v>155</v>
      </c>
      <c r="C98" s="18"/>
      <c r="D98" s="18">
        <v>2</v>
      </c>
      <c r="E98" s="19">
        <f t="shared" si="31"/>
        <v>2</v>
      </c>
      <c r="F98" s="14"/>
      <c r="G98" s="14">
        <v>25</v>
      </c>
      <c r="H98" s="19">
        <v>25</v>
      </c>
      <c r="I98" s="15">
        <v>0</v>
      </c>
      <c r="J98" s="18">
        <f>G98/D98*100</f>
        <v>1250</v>
      </c>
      <c r="K98" s="19">
        <f>H98/E98*100</f>
        <v>1250</v>
      </c>
    </row>
    <row r="99" spans="1:11" s="5" customFormat="1" ht="15.6" x14ac:dyDescent="0.25">
      <c r="A99" s="32" t="s">
        <v>41</v>
      </c>
      <c r="B99" s="32" t="s">
        <v>113</v>
      </c>
      <c r="C99" s="10"/>
      <c r="D99" s="10"/>
      <c r="E99" s="10"/>
      <c r="F99" s="10"/>
      <c r="G99" s="10"/>
      <c r="H99" s="10"/>
      <c r="I99" s="15"/>
      <c r="J99" s="15"/>
      <c r="K99" s="16"/>
    </row>
    <row r="100" spans="1:11" ht="31.2" x14ac:dyDescent="0.25">
      <c r="A100" s="32" t="s">
        <v>141</v>
      </c>
      <c r="B100" s="31" t="s">
        <v>158</v>
      </c>
      <c r="C100" s="9">
        <v>22959.35</v>
      </c>
      <c r="D100" s="9">
        <v>1986.98</v>
      </c>
      <c r="E100" s="10">
        <f t="shared" si="31"/>
        <v>24946.329999999998</v>
      </c>
      <c r="F100" s="9">
        <v>27246.82</v>
      </c>
      <c r="G100" s="9">
        <v>1392.53</v>
      </c>
      <c r="H100" s="10">
        <f t="shared" si="32"/>
        <v>28639.35</v>
      </c>
      <c r="I100" s="15">
        <f>F100/C100*100</f>
        <v>118.67417849372914</v>
      </c>
      <c r="J100" s="15">
        <f>G100/D100*100</f>
        <v>70.082738628471347</v>
      </c>
      <c r="K100" s="16">
        <f>H100/E100*100</f>
        <v>114.80386092864161</v>
      </c>
    </row>
    <row r="101" spans="1:11" ht="31.2" x14ac:dyDescent="0.25">
      <c r="A101" s="32" t="s">
        <v>143</v>
      </c>
      <c r="B101" s="31" t="s">
        <v>142</v>
      </c>
      <c r="C101" s="18">
        <v>13</v>
      </c>
      <c r="D101" s="18"/>
      <c r="E101" s="19">
        <f t="shared" ref="E101" si="40">C101+D101</f>
        <v>13</v>
      </c>
      <c r="F101" s="14">
        <v>12</v>
      </c>
      <c r="G101" s="14"/>
      <c r="H101" s="19">
        <f t="shared" ref="H101" si="41">F101+G101</f>
        <v>12</v>
      </c>
      <c r="I101" s="15">
        <f>F101/C101*100</f>
        <v>92.307692307692307</v>
      </c>
      <c r="J101" s="15"/>
      <c r="K101" s="16">
        <f>H101/E101*100</f>
        <v>92.307692307692307</v>
      </c>
    </row>
    <row r="102" spans="1:11" s="11" customFormat="1" ht="46.8" x14ac:dyDescent="0.25">
      <c r="A102" s="32" t="s">
        <v>144</v>
      </c>
      <c r="B102" s="31" t="s">
        <v>145</v>
      </c>
      <c r="C102" s="18"/>
      <c r="D102" s="18">
        <v>12000</v>
      </c>
      <c r="E102" s="19">
        <f t="shared" si="31"/>
        <v>12000</v>
      </c>
      <c r="F102" s="14"/>
      <c r="G102" s="18">
        <v>10120</v>
      </c>
      <c r="H102" s="19">
        <f t="shared" si="32"/>
        <v>10120</v>
      </c>
      <c r="I102" s="15"/>
      <c r="J102" s="15">
        <f>G102/D102*100</f>
        <v>84.333333333333343</v>
      </c>
      <c r="K102" s="16">
        <f>H102/E102*100</f>
        <v>84.333333333333343</v>
      </c>
    </row>
    <row r="103" spans="1:11" ht="15.6" x14ac:dyDescent="0.25">
      <c r="A103" s="32">
        <v>4</v>
      </c>
      <c r="B103" s="32" t="s">
        <v>87</v>
      </c>
      <c r="C103" s="18"/>
      <c r="D103" s="18"/>
      <c r="E103" s="19"/>
      <c r="F103" s="18"/>
      <c r="G103" s="18"/>
      <c r="H103" s="19"/>
      <c r="I103" s="15"/>
      <c r="J103" s="15"/>
      <c r="K103" s="16"/>
    </row>
    <row r="104" spans="1:11" ht="31.2" x14ac:dyDescent="0.25">
      <c r="A104" s="32" t="s">
        <v>148</v>
      </c>
      <c r="B104" s="31" t="s">
        <v>88</v>
      </c>
      <c r="C104" s="18">
        <v>70</v>
      </c>
      <c r="D104" s="18"/>
      <c r="E104" s="19">
        <f t="shared" ref="E104:E105" si="42">C104+D104</f>
        <v>70</v>
      </c>
      <c r="F104" s="14">
        <v>63</v>
      </c>
      <c r="G104" s="14"/>
      <c r="H104" s="19">
        <f t="shared" ref="H104" si="43">F104+G104</f>
        <v>63</v>
      </c>
      <c r="I104" s="15">
        <f>F104/C104*100</f>
        <v>90</v>
      </c>
      <c r="J104" s="15"/>
      <c r="K104" s="16">
        <f>H104/E104*100</f>
        <v>90</v>
      </c>
    </row>
    <row r="105" spans="1:11" ht="31.2" x14ac:dyDescent="0.25">
      <c r="A105" s="32" t="s">
        <v>149</v>
      </c>
      <c r="B105" s="31" t="s">
        <v>146</v>
      </c>
      <c r="C105" s="18">
        <v>100</v>
      </c>
      <c r="D105" s="18"/>
      <c r="E105" s="19">
        <f t="shared" si="42"/>
        <v>100</v>
      </c>
      <c r="F105" s="14"/>
      <c r="G105" s="14"/>
      <c r="H105" s="19"/>
      <c r="I105" s="15">
        <f>F105/C105*100</f>
        <v>0</v>
      </c>
      <c r="J105" s="15"/>
      <c r="K105" s="16">
        <f>H105/E105*100</f>
        <v>0</v>
      </c>
    </row>
    <row r="106" spans="1:11" s="11" customFormat="1" ht="46.8" x14ac:dyDescent="0.25">
      <c r="A106" s="32" t="s">
        <v>150</v>
      </c>
      <c r="B106" s="31" t="s">
        <v>147</v>
      </c>
      <c r="C106" s="18"/>
      <c r="D106" s="18">
        <v>100</v>
      </c>
      <c r="E106" s="19">
        <f t="shared" si="31"/>
        <v>100</v>
      </c>
      <c r="F106" s="14"/>
      <c r="G106" s="14">
        <v>100</v>
      </c>
      <c r="H106" s="19">
        <f t="shared" si="32"/>
        <v>100</v>
      </c>
      <c r="I106" s="15"/>
      <c r="J106" s="15">
        <f>G106/D106*100</f>
        <v>100</v>
      </c>
      <c r="K106" s="16">
        <f>H106/E106*100</f>
        <v>100</v>
      </c>
    </row>
    <row r="107" spans="1:11" ht="17.399999999999999" customHeight="1" x14ac:dyDescent="0.25">
      <c r="A107" s="57" t="s">
        <v>58</v>
      </c>
      <c r="B107" s="57"/>
      <c r="C107" s="57"/>
      <c r="D107" s="57"/>
      <c r="E107" s="57"/>
      <c r="F107" s="57"/>
      <c r="G107" s="57"/>
      <c r="H107" s="57"/>
      <c r="I107" s="57"/>
      <c r="J107" s="57"/>
      <c r="K107" s="57"/>
    </row>
    <row r="108" spans="1:11" ht="22.95" customHeight="1" x14ac:dyDescent="0.25">
      <c r="A108" s="58" t="s">
        <v>166</v>
      </c>
      <c r="B108" s="74"/>
      <c r="C108" s="74"/>
      <c r="D108" s="74"/>
      <c r="E108" s="74"/>
      <c r="F108" s="74"/>
      <c r="G108" s="74"/>
      <c r="H108" s="74"/>
      <c r="I108" s="74"/>
      <c r="J108" s="74"/>
      <c r="K108" s="75"/>
    </row>
    <row r="109" spans="1:11" ht="138.15" customHeight="1" x14ac:dyDescent="0.25">
      <c r="A109" s="76"/>
      <c r="B109" s="73"/>
      <c r="C109" s="73"/>
      <c r="D109" s="73"/>
      <c r="E109" s="73"/>
      <c r="F109" s="73"/>
      <c r="G109" s="73"/>
      <c r="H109" s="73"/>
      <c r="I109" s="73"/>
      <c r="J109" s="73"/>
      <c r="K109" s="77"/>
    </row>
    <row r="110" spans="1:11" ht="18.899999999999999" customHeight="1" x14ac:dyDescent="0.25">
      <c r="A110" s="57" t="s">
        <v>54</v>
      </c>
      <c r="B110" s="57"/>
      <c r="C110" s="57"/>
      <c r="D110" s="57"/>
      <c r="E110" s="57"/>
      <c r="F110" s="57"/>
      <c r="G110" s="57"/>
      <c r="H110" s="57"/>
      <c r="I110" s="57"/>
      <c r="J110" s="57"/>
      <c r="K110" s="57"/>
    </row>
    <row r="111" spans="1:11" ht="35.85" customHeight="1" x14ac:dyDescent="0.25">
      <c r="A111" s="36" t="s">
        <v>60</v>
      </c>
      <c r="B111" s="36"/>
      <c r="C111" s="36"/>
      <c r="D111" s="36"/>
      <c r="E111" s="36"/>
      <c r="F111" s="36"/>
      <c r="G111" s="36"/>
      <c r="H111" s="36"/>
      <c r="I111" s="36"/>
      <c r="J111" s="36"/>
      <c r="K111" s="36"/>
    </row>
    <row r="112" spans="1:11" ht="15.6" x14ac:dyDescent="0.25">
      <c r="A112" s="8"/>
      <c r="B112" s="8"/>
      <c r="C112" s="8"/>
      <c r="D112" s="8"/>
      <c r="E112" s="8"/>
      <c r="F112" s="8"/>
      <c r="G112" s="8"/>
      <c r="H112" s="8"/>
      <c r="I112" s="8"/>
      <c r="J112" s="8"/>
      <c r="K112" s="8"/>
    </row>
    <row r="113" spans="1:11" ht="15" customHeight="1" x14ac:dyDescent="0.25">
      <c r="A113" s="55" t="s">
        <v>117</v>
      </c>
      <c r="B113" s="55"/>
      <c r="C113" s="55"/>
      <c r="D113" s="55"/>
      <c r="E113" s="55"/>
      <c r="F113" s="55"/>
      <c r="G113" s="55"/>
      <c r="H113" s="55"/>
      <c r="I113" s="55"/>
      <c r="J113" s="55"/>
      <c r="K113" s="55"/>
    </row>
    <row r="114" spans="1:11" ht="15.6" x14ac:dyDescent="0.25">
      <c r="A114" s="8"/>
      <c r="B114" s="8"/>
      <c r="C114" s="8"/>
      <c r="D114" s="8"/>
      <c r="E114" s="8"/>
      <c r="F114" s="8"/>
      <c r="G114" s="8"/>
      <c r="H114" s="8"/>
      <c r="I114" s="8"/>
      <c r="J114" s="8"/>
      <c r="K114" s="8"/>
    </row>
    <row r="115" spans="1:11" ht="93.6" x14ac:dyDescent="0.25">
      <c r="A115" s="31" t="s">
        <v>118</v>
      </c>
      <c r="B115" s="31" t="s">
        <v>91</v>
      </c>
      <c r="C115" s="14" t="s">
        <v>61</v>
      </c>
      <c r="D115" s="14" t="s">
        <v>62</v>
      </c>
      <c r="E115" s="14" t="s">
        <v>63</v>
      </c>
      <c r="F115" s="14" t="s">
        <v>50</v>
      </c>
      <c r="G115" s="14" t="s">
        <v>64</v>
      </c>
      <c r="H115" s="14" t="s">
        <v>65</v>
      </c>
      <c r="I115" s="8"/>
      <c r="J115" s="8"/>
      <c r="K115" s="8"/>
    </row>
    <row r="116" spans="1:11" ht="15.6" x14ac:dyDescent="0.25">
      <c r="A116" s="31" t="s">
        <v>39</v>
      </c>
      <c r="B116" s="31" t="s">
        <v>40</v>
      </c>
      <c r="C116" s="31" t="s">
        <v>41</v>
      </c>
      <c r="D116" s="31" t="s">
        <v>42</v>
      </c>
      <c r="E116" s="31" t="s">
        <v>43</v>
      </c>
      <c r="F116" s="31" t="s">
        <v>119</v>
      </c>
      <c r="G116" s="31" t="s">
        <v>45</v>
      </c>
      <c r="H116" s="31" t="s">
        <v>120</v>
      </c>
      <c r="I116" s="8"/>
      <c r="J116" s="8"/>
      <c r="K116" s="8"/>
    </row>
    <row r="117" spans="1:11" ht="13.8" x14ac:dyDescent="0.25">
      <c r="A117" s="21" t="s">
        <v>4</v>
      </c>
      <c r="B117" s="21" t="s">
        <v>5</v>
      </c>
      <c r="C117" s="21" t="s">
        <v>0</v>
      </c>
      <c r="D117" s="27"/>
      <c r="E117" s="27"/>
      <c r="F117" s="27"/>
      <c r="G117" s="21" t="s">
        <v>0</v>
      </c>
      <c r="H117" s="21" t="s">
        <v>0</v>
      </c>
      <c r="I117" s="17"/>
      <c r="J117" s="17"/>
      <c r="K117" s="17"/>
    </row>
    <row r="118" spans="1:11" ht="13.8" x14ac:dyDescent="0.25">
      <c r="A118" s="21"/>
      <c r="B118" s="21" t="s">
        <v>6</v>
      </c>
      <c r="C118" s="21" t="s">
        <v>0</v>
      </c>
      <c r="D118" s="27"/>
      <c r="E118" s="27"/>
      <c r="F118" s="27"/>
      <c r="G118" s="21" t="s">
        <v>0</v>
      </c>
      <c r="H118" s="21" t="s">
        <v>0</v>
      </c>
      <c r="I118" s="17"/>
      <c r="J118" s="17"/>
      <c r="K118" s="17"/>
    </row>
    <row r="119" spans="1:11" ht="41.4" x14ac:dyDescent="0.25">
      <c r="A119" s="21"/>
      <c r="B119" s="59" t="s">
        <v>89</v>
      </c>
      <c r="C119" s="21" t="s">
        <v>0</v>
      </c>
      <c r="D119" s="27"/>
      <c r="E119" s="27"/>
      <c r="F119" s="27"/>
      <c r="G119" s="21" t="s">
        <v>0</v>
      </c>
      <c r="H119" s="21" t="s">
        <v>0</v>
      </c>
      <c r="I119" s="17"/>
      <c r="J119" s="17"/>
      <c r="K119" s="17"/>
    </row>
    <row r="120" spans="1:11" ht="13.8" x14ac:dyDescent="0.25">
      <c r="A120" s="21"/>
      <c r="B120" s="21" t="s">
        <v>7</v>
      </c>
      <c r="C120" s="21" t="s">
        <v>0</v>
      </c>
      <c r="D120" s="27"/>
      <c r="E120" s="27"/>
      <c r="F120" s="27"/>
      <c r="G120" s="21" t="s">
        <v>0</v>
      </c>
      <c r="H120" s="21" t="s">
        <v>0</v>
      </c>
      <c r="I120" s="17"/>
      <c r="J120" s="17"/>
      <c r="K120" s="17"/>
    </row>
    <row r="121" spans="1:11" ht="15.6" x14ac:dyDescent="0.25">
      <c r="A121" s="21"/>
      <c r="B121" s="21" t="s">
        <v>8</v>
      </c>
      <c r="C121" s="21" t="s">
        <v>0</v>
      </c>
      <c r="D121" s="25"/>
      <c r="E121" s="25"/>
      <c r="F121" s="27"/>
      <c r="G121" s="21" t="s">
        <v>0</v>
      </c>
      <c r="H121" s="21" t="s">
        <v>0</v>
      </c>
      <c r="I121" s="17"/>
      <c r="J121" s="17"/>
      <c r="K121" s="17"/>
    </row>
    <row r="122" spans="1:11" x14ac:dyDescent="0.25">
      <c r="A122" s="60" t="s">
        <v>9</v>
      </c>
      <c r="B122" s="60"/>
      <c r="C122" s="60"/>
      <c r="D122" s="60"/>
      <c r="E122" s="60"/>
      <c r="F122" s="60"/>
      <c r="G122" s="60"/>
      <c r="H122" s="60"/>
      <c r="I122" s="17"/>
      <c r="J122" s="17"/>
      <c r="K122" s="17"/>
    </row>
    <row r="123" spans="1:11" x14ac:dyDescent="0.25">
      <c r="A123" s="78"/>
      <c r="B123" s="79"/>
      <c r="C123" s="79"/>
      <c r="D123" s="79"/>
      <c r="E123" s="79"/>
      <c r="F123" s="79"/>
      <c r="G123" s="79"/>
      <c r="H123" s="80"/>
      <c r="I123" s="17"/>
      <c r="J123" s="17"/>
      <c r="K123" s="17"/>
    </row>
    <row r="124" spans="1:11" x14ac:dyDescent="0.25">
      <c r="A124" s="21"/>
      <c r="B124" s="21"/>
      <c r="C124" s="21"/>
      <c r="D124" s="21"/>
      <c r="E124" s="21"/>
      <c r="F124" s="21"/>
      <c r="G124" s="21"/>
      <c r="H124" s="21"/>
      <c r="I124" s="17"/>
      <c r="J124" s="17"/>
      <c r="K124" s="17"/>
    </row>
    <row r="125" spans="1:11" ht="13.8" x14ac:dyDescent="0.25">
      <c r="A125" s="21" t="s">
        <v>1</v>
      </c>
      <c r="B125" s="21" t="s">
        <v>10</v>
      </c>
      <c r="C125" s="21" t="s">
        <v>0</v>
      </c>
      <c r="D125" s="81"/>
      <c r="E125" s="81"/>
      <c r="F125" s="81"/>
      <c r="G125" s="21"/>
      <c r="H125" s="21" t="s">
        <v>0</v>
      </c>
      <c r="I125" s="17"/>
      <c r="J125" s="17"/>
      <c r="K125" s="17"/>
    </row>
    <row r="126" spans="1:11" x14ac:dyDescent="0.25">
      <c r="A126" s="60" t="s">
        <v>11</v>
      </c>
      <c r="B126" s="60"/>
      <c r="C126" s="60"/>
      <c r="D126" s="60"/>
      <c r="E126" s="60"/>
      <c r="F126" s="60"/>
      <c r="G126" s="60"/>
      <c r="H126" s="60"/>
      <c r="I126" s="17"/>
      <c r="J126" s="17"/>
      <c r="K126" s="17"/>
    </row>
    <row r="127" spans="1:11" x14ac:dyDescent="0.25">
      <c r="A127" s="60" t="s">
        <v>12</v>
      </c>
      <c r="B127" s="60"/>
      <c r="C127" s="60"/>
      <c r="D127" s="60"/>
      <c r="E127" s="60"/>
      <c r="F127" s="60"/>
      <c r="G127" s="60"/>
      <c r="H127" s="60"/>
      <c r="I127" s="17"/>
      <c r="J127" s="17"/>
      <c r="K127" s="17"/>
    </row>
    <row r="128" spans="1:11" ht="13.8" x14ac:dyDescent="0.25">
      <c r="A128" s="21" t="s">
        <v>2</v>
      </c>
      <c r="B128" s="21" t="s">
        <v>13</v>
      </c>
      <c r="C128" s="21"/>
      <c r="D128" s="21"/>
      <c r="E128" s="21"/>
      <c r="F128" s="21"/>
      <c r="G128" s="21"/>
      <c r="H128" s="21"/>
      <c r="I128" s="17"/>
      <c r="J128" s="17"/>
      <c r="K128" s="17"/>
    </row>
    <row r="129" spans="1:11" ht="13.8" x14ac:dyDescent="0.25">
      <c r="A129" s="21"/>
      <c r="B129" s="21" t="s">
        <v>14</v>
      </c>
      <c r="C129" s="21"/>
      <c r="D129" s="21"/>
      <c r="E129" s="21"/>
      <c r="F129" s="21"/>
      <c r="G129" s="21"/>
      <c r="H129" s="21"/>
      <c r="I129" s="17"/>
      <c r="J129" s="17"/>
      <c r="K129" s="17"/>
    </row>
    <row r="130" spans="1:11" ht="13.8" thickBot="1" x14ac:dyDescent="0.3">
      <c r="A130" s="61" t="s">
        <v>15</v>
      </c>
      <c r="B130" s="62"/>
      <c r="C130" s="62"/>
      <c r="D130" s="62"/>
      <c r="E130" s="62"/>
      <c r="F130" s="62"/>
      <c r="G130" s="62"/>
      <c r="H130" s="63"/>
      <c r="I130" s="17"/>
      <c r="J130" s="17"/>
      <c r="K130" s="17"/>
    </row>
    <row r="131" spans="1:11" ht="27.6" x14ac:dyDescent="0.25">
      <c r="A131" s="21"/>
      <c r="B131" s="21" t="s">
        <v>16</v>
      </c>
      <c r="C131" s="21"/>
      <c r="D131" s="21"/>
      <c r="E131" s="21"/>
      <c r="F131" s="21"/>
      <c r="G131" s="21"/>
      <c r="H131" s="21"/>
      <c r="I131" s="17"/>
      <c r="J131" s="17"/>
      <c r="K131" s="17"/>
    </row>
    <row r="132" spans="1:11" ht="27.6" x14ac:dyDescent="0.25">
      <c r="A132" s="21"/>
      <c r="B132" s="21" t="s">
        <v>17</v>
      </c>
      <c r="C132" s="21"/>
      <c r="D132" s="21"/>
      <c r="E132" s="21"/>
      <c r="F132" s="21"/>
      <c r="G132" s="21"/>
      <c r="H132" s="21"/>
      <c r="I132" s="17"/>
      <c r="J132" s="17"/>
      <c r="K132" s="17"/>
    </row>
    <row r="133" spans="1:11" ht="27.6" x14ac:dyDescent="0.25">
      <c r="A133" s="21" t="s">
        <v>3</v>
      </c>
      <c r="B133" s="21" t="s">
        <v>18</v>
      </c>
      <c r="C133" s="21" t="s">
        <v>0</v>
      </c>
      <c r="D133" s="81"/>
      <c r="E133" s="81"/>
      <c r="F133" s="81"/>
      <c r="G133" s="21" t="s">
        <v>0</v>
      </c>
      <c r="H133" s="21" t="s">
        <v>0</v>
      </c>
      <c r="I133" s="17"/>
      <c r="J133" s="17"/>
      <c r="K133" s="17"/>
    </row>
    <row r="134" spans="1:11" ht="22.95" customHeight="1" x14ac:dyDescent="0.25">
      <c r="A134" s="64" t="s">
        <v>167</v>
      </c>
      <c r="B134" s="64"/>
      <c r="C134" s="64"/>
      <c r="D134" s="64"/>
      <c r="E134" s="64"/>
      <c r="F134" s="64"/>
      <c r="G134" s="64"/>
      <c r="H134" s="64"/>
      <c r="I134" s="64"/>
      <c r="J134" s="64"/>
      <c r="K134" s="64"/>
    </row>
    <row r="135" spans="1:11" ht="25.2" customHeight="1" x14ac:dyDescent="0.25">
      <c r="A135" s="33" t="s">
        <v>168</v>
      </c>
      <c r="B135" s="33"/>
      <c r="C135" s="33"/>
      <c r="D135" s="33"/>
      <c r="E135" s="33"/>
      <c r="F135" s="33"/>
      <c r="G135" s="33"/>
      <c r="H135" s="33"/>
      <c r="I135" s="33"/>
      <c r="J135" s="33"/>
      <c r="K135" s="33"/>
    </row>
    <row r="136" spans="1:11" ht="18" customHeight="1" x14ac:dyDescent="0.25">
      <c r="A136" s="33" t="s">
        <v>151</v>
      </c>
      <c r="B136" s="65"/>
      <c r="C136" s="65"/>
      <c r="D136" s="65"/>
      <c r="E136" s="65"/>
      <c r="F136" s="65"/>
      <c r="G136" s="65"/>
      <c r="H136" s="65"/>
      <c r="I136" s="65"/>
      <c r="J136" s="65"/>
      <c r="K136" s="65"/>
    </row>
    <row r="137" spans="1:11" ht="32.700000000000003" customHeight="1" x14ac:dyDescent="0.25">
      <c r="A137" s="82" t="s">
        <v>169</v>
      </c>
      <c r="B137" s="83"/>
      <c r="C137" s="83"/>
      <c r="D137" s="83"/>
      <c r="E137" s="83"/>
      <c r="F137" s="83"/>
      <c r="G137" s="83"/>
      <c r="H137" s="83"/>
      <c r="I137" s="83"/>
      <c r="J137" s="83"/>
      <c r="K137" s="83"/>
    </row>
    <row r="138" spans="1:11" ht="34.200000000000003" customHeight="1" x14ac:dyDescent="0.25">
      <c r="A138" s="33" t="s">
        <v>170</v>
      </c>
      <c r="B138" s="33"/>
      <c r="C138" s="33"/>
      <c r="D138" s="33"/>
      <c r="E138" s="33"/>
      <c r="F138" s="33"/>
      <c r="G138" s="33"/>
      <c r="H138" s="33"/>
      <c r="I138" s="33"/>
      <c r="J138" s="33"/>
      <c r="K138" s="33"/>
    </row>
    <row r="139" spans="1:11" ht="31.95" customHeight="1" x14ac:dyDescent="0.25">
      <c r="A139" s="33" t="s">
        <v>171</v>
      </c>
      <c r="B139" s="33"/>
      <c r="C139" s="33"/>
      <c r="D139" s="33"/>
      <c r="E139" s="33"/>
      <c r="F139" s="33"/>
      <c r="G139" s="33"/>
      <c r="H139" s="33"/>
      <c r="I139" s="33"/>
      <c r="J139" s="33"/>
      <c r="K139" s="33"/>
    </row>
    <row r="140" spans="1:11" ht="21" customHeight="1" x14ac:dyDescent="0.25">
      <c r="A140" s="33" t="s">
        <v>172</v>
      </c>
      <c r="B140" s="33"/>
      <c r="C140" s="33"/>
      <c r="D140" s="33"/>
      <c r="E140" s="33"/>
      <c r="F140" s="33"/>
      <c r="G140" s="33"/>
      <c r="H140" s="33"/>
      <c r="I140" s="33"/>
      <c r="J140" s="33"/>
      <c r="K140" s="33"/>
    </row>
    <row r="141" spans="1:11" x14ac:dyDescent="0.25">
      <c r="A141" s="17"/>
      <c r="B141" s="17"/>
      <c r="C141" s="17"/>
      <c r="D141" s="17"/>
      <c r="E141" s="17"/>
      <c r="F141" s="17"/>
      <c r="G141" s="17"/>
      <c r="H141" s="17"/>
      <c r="I141" s="17"/>
      <c r="J141" s="17"/>
      <c r="K141" s="17"/>
    </row>
    <row r="142" spans="1:11" x14ac:dyDescent="0.25">
      <c r="A142" s="17"/>
      <c r="B142" s="17"/>
      <c r="C142" s="17"/>
      <c r="D142" s="17"/>
      <c r="E142" s="17"/>
      <c r="F142" s="17"/>
      <c r="G142" s="17"/>
      <c r="H142" s="17"/>
      <c r="I142" s="17"/>
      <c r="J142" s="17"/>
      <c r="K142" s="17"/>
    </row>
    <row r="143" spans="1:11" ht="15.6" customHeight="1" x14ac:dyDescent="0.25">
      <c r="A143" s="17"/>
      <c r="B143" s="66" t="s">
        <v>121</v>
      </c>
      <c r="C143" s="66"/>
      <c r="D143" s="8"/>
      <c r="E143" s="66" t="s">
        <v>159</v>
      </c>
      <c r="F143" s="66"/>
      <c r="G143" s="66"/>
      <c r="H143" s="17"/>
      <c r="I143" s="17"/>
      <c r="J143" s="17"/>
      <c r="K143" s="17"/>
    </row>
  </sheetData>
  <mergeCells count="72">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5:A46"/>
    <mergeCell ref="B45:B46"/>
    <mergeCell ref="C45:E45"/>
    <mergeCell ref="F45:H45"/>
    <mergeCell ref="I45:K45"/>
    <mergeCell ref="A17:K17"/>
    <mergeCell ref="A22:K22"/>
    <mergeCell ref="A29:E29"/>
    <mergeCell ref="A36:E36"/>
    <mergeCell ref="A43:K43"/>
    <mergeCell ref="A37:E37"/>
    <mergeCell ref="A69:K69"/>
    <mergeCell ref="C47:E47"/>
    <mergeCell ref="F47:H47"/>
    <mergeCell ref="I47:K47"/>
    <mergeCell ref="A53:K53"/>
    <mergeCell ref="C54:E54"/>
    <mergeCell ref="F54:H54"/>
    <mergeCell ref="I54:K54"/>
    <mergeCell ref="C60:E60"/>
    <mergeCell ref="F60:H60"/>
    <mergeCell ref="I60:K60"/>
    <mergeCell ref="A68:K68"/>
    <mergeCell ref="A64:K64"/>
    <mergeCell ref="A70:K70"/>
    <mergeCell ref="A71:K71"/>
    <mergeCell ref="A72:K72"/>
    <mergeCell ref="A73:K73"/>
    <mergeCell ref="A74:A75"/>
    <mergeCell ref="B74:B75"/>
    <mergeCell ref="C74:E74"/>
    <mergeCell ref="F74:H74"/>
    <mergeCell ref="I74:K74"/>
    <mergeCell ref="A126:H126"/>
    <mergeCell ref="A77:K77"/>
    <mergeCell ref="A78:K78"/>
    <mergeCell ref="A83:K83"/>
    <mergeCell ref="A84:K84"/>
    <mergeCell ref="A107:K107"/>
    <mergeCell ref="A110:K110"/>
    <mergeCell ref="A111:K111"/>
    <mergeCell ref="A113:K113"/>
    <mergeCell ref="A122:H122"/>
    <mergeCell ref="A108:K109"/>
    <mergeCell ref="A123:H123"/>
    <mergeCell ref="A138:K138"/>
    <mergeCell ref="A139:K139"/>
    <mergeCell ref="A140:K140"/>
    <mergeCell ref="E143:G143"/>
    <mergeCell ref="A127:H127"/>
    <mergeCell ref="A130:H130"/>
    <mergeCell ref="A134:K134"/>
    <mergeCell ref="A135:K135"/>
    <mergeCell ref="A136:K136"/>
    <mergeCell ref="A137:K137"/>
    <mergeCell ref="B143:C143"/>
  </mergeCells>
  <pageMargins left="0.7" right="0.7" top="0.75" bottom="0.75" header="0.3" footer="0.3"/>
  <pageSetup paperSize="9" scale="83" orientation="landscape" verticalDpi="0" r:id="rId1"/>
  <rowBreaks count="3" manualBreakCount="3">
    <brk id="73" max="16383" man="1"/>
    <brk id="106" max="16383" man="1"/>
    <brk id="1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2021-04-09T12:01:09Z</cp:lastPrinted>
  <dcterms:created xsi:type="dcterms:W3CDTF">2019-07-18T07:25:18Z</dcterms:created>
  <dcterms:modified xsi:type="dcterms:W3CDTF">2021-04-30T06:29:24Z</dcterms:modified>
</cp:coreProperties>
</file>