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24" windowWidth="15252" windowHeight="8952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6" i="1"/>
  <c r="F7"/>
  <c r="F8"/>
  <c r="F9"/>
  <c r="F10"/>
  <c r="F11"/>
  <c r="F12"/>
  <c r="F13"/>
  <c r="F14"/>
  <c r="F15"/>
  <c r="F16"/>
  <c r="F17"/>
  <c r="F18"/>
  <c r="F19"/>
  <c r="F20"/>
  <c r="F5"/>
  <c r="J6"/>
  <c r="J7"/>
  <c r="J8"/>
  <c r="J9"/>
  <c r="J10"/>
  <c r="J11"/>
  <c r="J12"/>
  <c r="J13"/>
  <c r="J14"/>
  <c r="J15"/>
  <c r="J16"/>
  <c r="J17"/>
  <c r="J18"/>
  <c r="J19"/>
  <c r="J20"/>
  <c r="J5"/>
  <c r="E6"/>
  <c r="E7"/>
  <c r="E8"/>
  <c r="E9"/>
  <c r="E10"/>
  <c r="E11"/>
  <c r="E12"/>
  <c r="E13"/>
  <c r="E14"/>
  <c r="E15"/>
  <c r="E16"/>
  <c r="E17"/>
  <c r="E18"/>
  <c r="E19"/>
  <c r="E20"/>
  <c r="E5"/>
  <c r="I20"/>
  <c r="I19"/>
  <c r="I18"/>
  <c r="I17"/>
  <c r="I16"/>
  <c r="I15"/>
  <c r="I14"/>
  <c r="I13"/>
  <c r="I12"/>
  <c r="I11"/>
  <c r="I10"/>
  <c r="I9"/>
  <c r="I8"/>
  <c r="I7"/>
  <c r="I6"/>
  <c r="I5"/>
</calcChain>
</file>

<file path=xl/sharedStrings.xml><?xml version="1.0" encoding="utf-8"?>
<sst xmlns="http://schemas.openxmlformats.org/spreadsheetml/2006/main" count="45" uniqueCount="45">
  <si>
    <t>Аналіз фінансування установ на 2017 рік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</si>
  <si>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</si>
  <si>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</si>
  <si>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</si>
  <si>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</si>
  <si>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</si>
  <si>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</si>
  <si>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Залишки плану на рік відносно касових</t>
  </si>
  <si>
    <t>1513105</t>
  </si>
  <si>
    <t>Надання реабілітаційних послуг інвалідам та дітям-інвалідам</t>
  </si>
  <si>
    <t>2100</t>
  </si>
  <si>
    <t>Оплата праці і нарахування на заробітну плату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</si>
  <si>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</si>
  <si>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</si>
  <si>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</si>
  <si>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</si>
  <si>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</si>
  <si>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</si>
  <si>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2220</t>
  </si>
  <si>
    <t>Медикаменти та перев`язувальні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</si>
  <si>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</si>
  <si>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</si>
  <si>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</si>
  <si>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</si>
  <si>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</si>
  <si>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</si>
  <si>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</si>
  <si>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</si>
  <si>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</si>
  <si>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</si>
  <si>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</si>
  <si>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</si>
  <si>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</si>
  <si>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</si>
  <si>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</si>
  <si>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</si>
  <si>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</si>
  <si>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</si>
  <si>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 xml:space="preserve"> </t>
  </si>
  <si>
    <t xml:space="preserve">Усього </t>
  </si>
  <si>
    <t>Збільшення/ зменшення річного плану, грн.</t>
  </si>
  <si>
    <t>Збільшення/ зменшення річного плану, %</t>
  </si>
  <si>
    <t>Кредиторська заборгованість на 01.01.2018р.</t>
  </si>
  <si>
    <t>% виконання за рік</t>
  </si>
  <si>
    <t>Реабілітаційний  центр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</si>
</sst>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0"/>
  </numFmts>
  <fonts count="5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2" xfId="0" quotePrefix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2" xfId="0" quotePrefix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0" fillId="0" borderId="2" xfId="0" quotePrefix="1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0" xfId="0" applyFont="1" applyFill="1"/>
    <xf numFmtId="0" fontId="0" fillId="0" borderId="0" xfId="0" applyFill="1" applyAlignment="1">
      <alignment vertical="center"/>
    </xf>
    <xf numFmtId="0" fontId="4" fillId="0" borderId="0" xfId="0" applyFont="1" applyFill="1"/>
    <xf numFmtId="43" fontId="2" fillId="0" borderId="2" xfId="1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43" fontId="2" fillId="2" borderId="2" xfId="1" applyFont="1" applyFill="1" applyBorder="1" applyAlignment="1">
      <alignment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3" fontId="1" fillId="0" borderId="2" xfId="1" applyFont="1" applyFill="1" applyBorder="1" applyAlignment="1">
      <alignment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"/>
  <sheetViews>
    <sheetView tabSelected="1" workbookViewId="0">
      <selection activeCell="F5" sqref="F5:F20"/>
    </sheetView>
  </sheetViews>
  <sheetFormatPr defaultRowHeight="13.8"/>
  <cols>
    <col min="1" max="1" width="10.77734375" style="3" customWidth="1"/>
    <col min="2" max="2" width="50.77734375" style="3" customWidth="1"/>
    <col min="3" max="10" width="15.77734375" style="3" customWidth="1"/>
    <col min="11" max="16384" width="8.88671875" style="3"/>
  </cols>
  <sheetData>
    <row r="1" spans="1:10" ht="15.6">
      <c r="A1" s="12" t="s">
        <v>44</v>
      </c>
    </row>
    <row r="2" spans="1:10" ht="18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s="5" customFormat="1" ht="55.2">
      <c r="A4" s="4" t="s">
        <v>2</v>
      </c>
      <c r="B4" s="4" t="s">
        <v>3</v>
      </c>
      <c r="C4" s="4" t="s">
        <v>4</v>
      </c>
      <c r="D4" s="4" t="s">
        <v>5</v>
      </c>
      <c r="E4" s="4" t="s">
        <v>40</v>
      </c>
      <c r="F4" s="4" t="s">
        <v>41</v>
      </c>
      <c r="G4" s="4" t="s">
        <v>6</v>
      </c>
      <c r="H4" s="4" t="s">
        <v>42</v>
      </c>
      <c r="I4" s="4" t="s">
        <v>7</v>
      </c>
      <c r="J4" s="4" t="s">
        <v>43</v>
      </c>
    </row>
    <row r="5" spans="1:10" ht="29.4" customHeight="1">
      <c r="A5" s="1" t="s">
        <v>8</v>
      </c>
      <c r="B5" s="2" t="s">
        <v>9</v>
      </c>
      <c r="C5" s="15">
        <v>1182000</v>
      </c>
      <c r="D5" s="15">
        <v>1253190</v>
      </c>
      <c r="E5" s="15">
        <f>D5-C5</f>
        <v>71190</v>
      </c>
      <c r="F5" s="15">
        <f>D5/C5*100</f>
        <v>106.02284263959392</v>
      </c>
      <c r="G5" s="15">
        <v>1251734.7599999998</v>
      </c>
      <c r="H5" s="15">
        <v>0</v>
      </c>
      <c r="I5" s="15">
        <f t="shared" ref="I5:I20" si="0">D5-G5</f>
        <v>1455.2400000002235</v>
      </c>
      <c r="J5" s="16">
        <f>G5/D5*100</f>
        <v>99.883877145524607</v>
      </c>
    </row>
    <row r="6" spans="1:10" ht="18" customHeight="1">
      <c r="A6" s="1" t="s">
        <v>10</v>
      </c>
      <c r="B6" s="2" t="s">
        <v>11</v>
      </c>
      <c r="C6" s="15">
        <v>945940</v>
      </c>
      <c r="D6" s="15">
        <v>1032440</v>
      </c>
      <c r="E6" s="15">
        <f t="shared" ref="E6:E20" si="1">D6-C6</f>
        <v>86500</v>
      </c>
      <c r="F6" s="15">
        <f t="shared" ref="F6:F20" si="2">D6/C6*100</f>
        <v>109.14434319301436</v>
      </c>
      <c r="G6" s="15">
        <v>1031064.8</v>
      </c>
      <c r="H6" s="15">
        <v>0</v>
      </c>
      <c r="I6" s="15">
        <f t="shared" si="0"/>
        <v>1375.1999999999534</v>
      </c>
      <c r="J6" s="16">
        <f t="shared" ref="J6:J20" si="3">G6/D6*100</f>
        <v>99.866800976327923</v>
      </c>
    </row>
    <row r="7" spans="1:10" s="10" customFormat="1" ht="18" customHeight="1">
      <c r="A7" s="8" t="s">
        <v>12</v>
      </c>
      <c r="B7" s="9" t="s">
        <v>13</v>
      </c>
      <c r="C7" s="17">
        <v>787500</v>
      </c>
      <c r="D7" s="17">
        <v>851000</v>
      </c>
      <c r="E7" s="17">
        <f t="shared" si="1"/>
        <v>63500</v>
      </c>
      <c r="F7" s="15">
        <f t="shared" si="2"/>
        <v>108.06349206349206</v>
      </c>
      <c r="G7" s="17">
        <v>850848.25</v>
      </c>
      <c r="H7" s="17">
        <v>0</v>
      </c>
      <c r="I7" s="17">
        <f t="shared" si="0"/>
        <v>151.75</v>
      </c>
      <c r="J7" s="18">
        <f t="shared" si="3"/>
        <v>99.982168037602833</v>
      </c>
    </row>
    <row r="8" spans="1:10" s="10" customFormat="1" ht="18" customHeight="1">
      <c r="A8" s="8" t="s">
        <v>14</v>
      </c>
      <c r="B8" s="9" t="s">
        <v>15</v>
      </c>
      <c r="C8" s="17">
        <v>158440</v>
      </c>
      <c r="D8" s="17">
        <v>181440</v>
      </c>
      <c r="E8" s="17">
        <f t="shared" si="1"/>
        <v>23000</v>
      </c>
      <c r="F8" s="15">
        <f t="shared" si="2"/>
        <v>114.51653622822519</v>
      </c>
      <c r="G8" s="17">
        <v>180216.55</v>
      </c>
      <c r="H8" s="17">
        <v>0</v>
      </c>
      <c r="I8" s="17">
        <f t="shared" si="0"/>
        <v>1223.4500000000116</v>
      </c>
      <c r="J8" s="18">
        <f t="shared" si="3"/>
        <v>99.325699955908291</v>
      </c>
    </row>
    <row r="9" spans="1:10" s="10" customFormat="1" ht="18" customHeight="1">
      <c r="A9" s="8" t="s">
        <v>16</v>
      </c>
      <c r="B9" s="9" t="s">
        <v>17</v>
      </c>
      <c r="C9" s="17">
        <v>6400</v>
      </c>
      <c r="D9" s="17">
        <v>29400</v>
      </c>
      <c r="E9" s="17">
        <f t="shared" si="1"/>
        <v>23000</v>
      </c>
      <c r="F9" s="15">
        <f t="shared" si="2"/>
        <v>459.375</v>
      </c>
      <c r="G9" s="17">
        <v>29394.36</v>
      </c>
      <c r="H9" s="17">
        <v>0</v>
      </c>
      <c r="I9" s="17">
        <f t="shared" si="0"/>
        <v>5.6399999999994179</v>
      </c>
      <c r="J9" s="18">
        <f t="shared" si="3"/>
        <v>99.980816326530615</v>
      </c>
    </row>
    <row r="10" spans="1:10" s="10" customFormat="1" ht="18" customHeight="1">
      <c r="A10" s="8" t="s">
        <v>18</v>
      </c>
      <c r="B10" s="9" t="s">
        <v>19</v>
      </c>
      <c r="C10" s="17">
        <v>1500</v>
      </c>
      <c r="D10" s="17">
        <v>1500</v>
      </c>
      <c r="E10" s="17">
        <f t="shared" si="1"/>
        <v>0</v>
      </c>
      <c r="F10" s="15">
        <f t="shared" si="2"/>
        <v>100</v>
      </c>
      <c r="G10" s="17">
        <v>1500</v>
      </c>
      <c r="H10" s="17">
        <v>0</v>
      </c>
      <c r="I10" s="17">
        <f t="shared" si="0"/>
        <v>0</v>
      </c>
      <c r="J10" s="18">
        <f t="shared" si="3"/>
        <v>100</v>
      </c>
    </row>
    <row r="11" spans="1:10" s="10" customFormat="1" ht="18" customHeight="1">
      <c r="A11" s="8" t="s">
        <v>20</v>
      </c>
      <c r="B11" s="9" t="s">
        <v>21</v>
      </c>
      <c r="C11" s="17">
        <v>60000</v>
      </c>
      <c r="D11" s="17">
        <v>50500</v>
      </c>
      <c r="E11" s="17">
        <f t="shared" si="1"/>
        <v>-9500</v>
      </c>
      <c r="F11" s="15">
        <f t="shared" si="2"/>
        <v>84.166666666666671</v>
      </c>
      <c r="G11" s="17">
        <v>50459.94</v>
      </c>
      <c r="H11" s="17">
        <v>0</v>
      </c>
      <c r="I11" s="17">
        <f t="shared" si="0"/>
        <v>40.059999999997672</v>
      </c>
      <c r="J11" s="18">
        <f t="shared" si="3"/>
        <v>99.920673267326748</v>
      </c>
    </row>
    <row r="12" spans="1:10" s="10" customFormat="1" ht="18" customHeight="1">
      <c r="A12" s="8" t="s">
        <v>22</v>
      </c>
      <c r="B12" s="9" t="s">
        <v>23</v>
      </c>
      <c r="C12" s="17">
        <v>26350</v>
      </c>
      <c r="D12" s="17">
        <v>24521</v>
      </c>
      <c r="E12" s="17">
        <f t="shared" si="1"/>
        <v>-1829</v>
      </c>
      <c r="F12" s="15">
        <f t="shared" si="2"/>
        <v>93.058823529411754</v>
      </c>
      <c r="G12" s="17">
        <v>24502.66</v>
      </c>
      <c r="H12" s="17">
        <v>0</v>
      </c>
      <c r="I12" s="17">
        <f t="shared" si="0"/>
        <v>18.340000000000146</v>
      </c>
      <c r="J12" s="18">
        <f t="shared" si="3"/>
        <v>99.925206965458173</v>
      </c>
    </row>
    <row r="13" spans="1:10" s="10" customFormat="1" ht="18" customHeight="1">
      <c r="A13" s="8" t="s">
        <v>24</v>
      </c>
      <c r="B13" s="9" t="s">
        <v>25</v>
      </c>
      <c r="C13" s="17">
        <v>3000</v>
      </c>
      <c r="D13" s="17">
        <v>3060</v>
      </c>
      <c r="E13" s="17">
        <f t="shared" si="1"/>
        <v>60</v>
      </c>
      <c r="F13" s="15">
        <f t="shared" si="2"/>
        <v>102</v>
      </c>
      <c r="G13" s="17">
        <v>3056.67</v>
      </c>
      <c r="H13" s="17">
        <v>0</v>
      </c>
      <c r="I13" s="17">
        <f t="shared" si="0"/>
        <v>3.3299999999999272</v>
      </c>
      <c r="J13" s="18">
        <f t="shared" si="3"/>
        <v>99.891176470588235</v>
      </c>
    </row>
    <row r="14" spans="1:10" ht="18" customHeight="1">
      <c r="A14" s="1" t="s">
        <v>26</v>
      </c>
      <c r="B14" s="2" t="s">
        <v>27</v>
      </c>
      <c r="C14" s="15">
        <v>138800</v>
      </c>
      <c r="D14" s="15">
        <v>111080</v>
      </c>
      <c r="E14" s="15">
        <f t="shared" si="1"/>
        <v>-27720</v>
      </c>
      <c r="F14" s="15">
        <f t="shared" si="2"/>
        <v>80.028818443804042</v>
      </c>
      <c r="G14" s="15">
        <v>111076.86</v>
      </c>
      <c r="H14" s="15">
        <v>0</v>
      </c>
      <c r="I14" s="15">
        <f t="shared" si="0"/>
        <v>3.1399999999994179</v>
      </c>
      <c r="J14" s="16">
        <f t="shared" si="3"/>
        <v>99.997173208498381</v>
      </c>
    </row>
    <row r="15" spans="1:10" s="10" customFormat="1" ht="18" customHeight="1">
      <c r="A15" s="8" t="s">
        <v>28</v>
      </c>
      <c r="B15" s="9" t="s">
        <v>29</v>
      </c>
      <c r="C15" s="17">
        <v>115500</v>
      </c>
      <c r="D15" s="17">
        <v>87550</v>
      </c>
      <c r="E15" s="17">
        <f t="shared" si="1"/>
        <v>-27950</v>
      </c>
      <c r="F15" s="15">
        <f t="shared" si="2"/>
        <v>75.800865800865807</v>
      </c>
      <c r="G15" s="17">
        <v>87549.25</v>
      </c>
      <c r="H15" s="17">
        <v>0</v>
      </c>
      <c r="I15" s="17">
        <f t="shared" si="0"/>
        <v>0.75</v>
      </c>
      <c r="J15" s="18">
        <f t="shared" si="3"/>
        <v>99.999143346659054</v>
      </c>
    </row>
    <row r="16" spans="1:10" s="10" customFormat="1" ht="18" customHeight="1">
      <c r="A16" s="8" t="s">
        <v>30</v>
      </c>
      <c r="B16" s="9" t="s">
        <v>31</v>
      </c>
      <c r="C16" s="17">
        <v>2150</v>
      </c>
      <c r="D16" s="17">
        <v>2250</v>
      </c>
      <c r="E16" s="17">
        <f t="shared" si="1"/>
        <v>100</v>
      </c>
      <c r="F16" s="15">
        <f t="shared" si="2"/>
        <v>104.65116279069768</v>
      </c>
      <c r="G16" s="17">
        <v>2249.63</v>
      </c>
      <c r="H16" s="17">
        <v>0</v>
      </c>
      <c r="I16" s="17">
        <f t="shared" si="0"/>
        <v>0.36999999999989086</v>
      </c>
      <c r="J16" s="18">
        <f t="shared" si="3"/>
        <v>99.983555555555554</v>
      </c>
    </row>
    <row r="17" spans="1:10" s="10" customFormat="1" ht="18" customHeight="1">
      <c r="A17" s="8" t="s">
        <v>32</v>
      </c>
      <c r="B17" s="9" t="s">
        <v>33</v>
      </c>
      <c r="C17" s="17">
        <v>21150</v>
      </c>
      <c r="D17" s="17">
        <v>21280</v>
      </c>
      <c r="E17" s="17">
        <f t="shared" si="1"/>
        <v>130</v>
      </c>
      <c r="F17" s="15">
        <f t="shared" si="2"/>
        <v>100.61465721040189</v>
      </c>
      <c r="G17" s="17">
        <v>21277.98</v>
      </c>
      <c r="H17" s="17">
        <v>0</v>
      </c>
      <c r="I17" s="17">
        <f t="shared" si="0"/>
        <v>2.0200000000004366</v>
      </c>
      <c r="J17" s="18">
        <f t="shared" si="3"/>
        <v>99.990507518796989</v>
      </c>
    </row>
    <row r="18" spans="1:10" s="10" customFormat="1" ht="18" customHeight="1">
      <c r="A18" s="8" t="s">
        <v>34</v>
      </c>
      <c r="B18" s="9" t="s">
        <v>35</v>
      </c>
      <c r="C18" s="17">
        <v>0</v>
      </c>
      <c r="D18" s="17">
        <v>199</v>
      </c>
      <c r="E18" s="17">
        <f t="shared" si="1"/>
        <v>199</v>
      </c>
      <c r="F18" s="15" t="e">
        <f t="shared" si="2"/>
        <v>#DIV/0!</v>
      </c>
      <c r="G18" s="17">
        <v>198.95</v>
      </c>
      <c r="H18" s="17">
        <v>0</v>
      </c>
      <c r="I18" s="17">
        <f t="shared" si="0"/>
        <v>5.0000000000011369E-2</v>
      </c>
      <c r="J18" s="18">
        <f t="shared" si="3"/>
        <v>99.974874371859286</v>
      </c>
    </row>
    <row r="19" spans="1:10" s="10" customFormat="1" ht="18" customHeight="1">
      <c r="A19" s="8" t="s">
        <v>36</v>
      </c>
      <c r="B19" s="9" t="s">
        <v>37</v>
      </c>
      <c r="C19" s="17">
        <v>10</v>
      </c>
      <c r="D19" s="17">
        <v>490</v>
      </c>
      <c r="E19" s="17">
        <f t="shared" si="1"/>
        <v>480</v>
      </c>
      <c r="F19" s="15">
        <f t="shared" si="2"/>
        <v>4900</v>
      </c>
      <c r="G19" s="17">
        <v>480.52</v>
      </c>
      <c r="H19" s="17">
        <v>0</v>
      </c>
      <c r="I19" s="17">
        <f t="shared" si="0"/>
        <v>9.4800000000000182</v>
      </c>
      <c r="J19" s="18">
        <f t="shared" si="3"/>
        <v>98.065306122448987</v>
      </c>
    </row>
    <row r="20" spans="1:10" ht="18" customHeight="1">
      <c r="A20" s="6" t="s">
        <v>38</v>
      </c>
      <c r="B20" s="7" t="s">
        <v>39</v>
      </c>
      <c r="C20" s="13">
        <v>1182000</v>
      </c>
      <c r="D20" s="13">
        <v>1253190</v>
      </c>
      <c r="E20" s="13">
        <f t="shared" si="1"/>
        <v>71190</v>
      </c>
      <c r="F20" s="15">
        <f t="shared" si="2"/>
        <v>106.02284263959392</v>
      </c>
      <c r="G20" s="13">
        <v>1251734.7599999998</v>
      </c>
      <c r="H20" s="13">
        <v>0</v>
      </c>
      <c r="I20" s="13">
        <f t="shared" si="0"/>
        <v>1455.2400000002235</v>
      </c>
      <c r="J20" s="14">
        <f t="shared" si="3"/>
        <v>99.883877145524607</v>
      </c>
    </row>
    <row r="21" spans="1:10">
      <c r="A21" s="11"/>
      <c r="B21" s="11"/>
      <c r="C21" s="11"/>
      <c r="D21" s="11"/>
      <c r="E21" s="11"/>
      <c r="F21" s="11"/>
      <c r="G21" s="11"/>
      <c r="H21" s="11"/>
      <c r="I21" s="11"/>
      <c r="J21" s="11"/>
    </row>
  </sheetData>
  <mergeCells count="2">
    <mergeCell ref="A2:J2"/>
    <mergeCell ref="A3:J3"/>
  </mergeCells>
  <pageMargins left="0.32" right="0.33" top="0.39370078740157499" bottom="0.39370078740157499" header="0" footer="0"/>
  <pageSetup paperSize="9" scale="83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admin1</cp:lastModifiedBy>
  <cp:lastPrinted>2018-02-06T10:15:53Z</cp:lastPrinted>
  <dcterms:created xsi:type="dcterms:W3CDTF">2018-02-06T10:14:49Z</dcterms:created>
  <dcterms:modified xsi:type="dcterms:W3CDTF">2018-02-16T06:34:41Z</dcterms:modified>
</cp:coreProperties>
</file>