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20" sheetId="42" r:id="rId1"/>
  </sheets>
  <definedNames>
    <definedName name="_xlnm.Print_Area" localSheetId="0">'6020'!$A$1:$K$116</definedName>
  </definedNames>
  <calcPr calcId="125725"/>
</workbook>
</file>

<file path=xl/calcChain.xml><?xml version="1.0" encoding="utf-8"?>
<calcChain xmlns="http://schemas.openxmlformats.org/spreadsheetml/2006/main">
  <c r="J79" i="42"/>
  <c r="K83"/>
  <c r="I82"/>
  <c r="I83"/>
  <c r="F80"/>
  <c r="I80" s="1"/>
  <c r="E73"/>
  <c r="H69"/>
  <c r="E64"/>
  <c r="H51"/>
  <c r="E51"/>
  <c r="E44"/>
  <c r="H44"/>
  <c r="I44"/>
  <c r="J44"/>
  <c r="F19"/>
  <c r="C19"/>
  <c r="H16"/>
  <c r="E28"/>
  <c r="E29"/>
  <c r="E30"/>
  <c r="E31"/>
  <c r="E32"/>
  <c r="J19"/>
  <c r="J16"/>
  <c r="I16"/>
  <c r="J55"/>
  <c r="I55"/>
  <c r="K55" s="1"/>
  <c r="H55"/>
  <c r="E55"/>
  <c r="H83"/>
  <c r="I74"/>
  <c r="J76"/>
  <c r="I77"/>
  <c r="J82"/>
  <c r="J73"/>
  <c r="H82"/>
  <c r="E82"/>
  <c r="J51"/>
  <c r="I51"/>
  <c r="K44" l="1"/>
  <c r="K82"/>
  <c r="I19"/>
  <c r="K51"/>
  <c r="K19"/>
  <c r="K69"/>
  <c r="I69"/>
  <c r="F64"/>
  <c r="I64" s="1"/>
  <c r="J45"/>
  <c r="E16"/>
  <c r="G64"/>
  <c r="J64" s="1"/>
  <c r="F105"/>
  <c r="F103"/>
  <c r="F99"/>
  <c r="F95"/>
  <c r="F94"/>
  <c r="F93"/>
  <c r="E83"/>
  <c r="H80"/>
  <c r="E80"/>
  <c r="H79"/>
  <c r="E79"/>
  <c r="H77"/>
  <c r="E77"/>
  <c r="H76"/>
  <c r="E76"/>
  <c r="H74"/>
  <c r="E74"/>
  <c r="H73"/>
  <c r="K73" s="1"/>
  <c r="E69"/>
  <c r="J68"/>
  <c r="H68"/>
  <c r="E68"/>
  <c r="J52"/>
  <c r="I52"/>
  <c r="H52"/>
  <c r="E52"/>
  <c r="J48"/>
  <c r="I48"/>
  <c r="H48"/>
  <c r="E48"/>
  <c r="I45"/>
  <c r="H45"/>
  <c r="E45"/>
  <c r="H19"/>
  <c r="E19"/>
  <c r="K74" l="1"/>
  <c r="K76"/>
  <c r="K77"/>
  <c r="K79"/>
  <c r="K80"/>
  <c r="E27"/>
  <c r="K45"/>
  <c r="K48"/>
  <c r="K52"/>
  <c r="K68"/>
  <c r="K16"/>
  <c r="H64"/>
  <c r="K64" s="1"/>
</calcChain>
</file>

<file path=xl/sharedStrings.xml><?xml version="1.0" encoding="utf-8"?>
<sst xmlns="http://schemas.openxmlformats.org/spreadsheetml/2006/main" count="236" uniqueCount="151">
  <si>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</si>
  <si>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</si>
  <si>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</si>
  <si>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</si>
  <si>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</si>
  <si>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</si>
  <si>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</si>
  <si>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</si>
  <si>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</si>
  <si>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</si>
  <si>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</si>
  <si>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</si>
  <si>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</si>
  <si>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</si>
  <si>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</si>
  <si>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</si>
  <si>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</si>
  <si>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</si>
  <si>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</si>
  <si>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</si>
  <si>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</si>
  <si>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</si>
  <si>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</si>
  <si>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</si>
  <si>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</si>
  <si>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</si>
  <si>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</si>
  <si>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</si>
  <si>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</si>
  <si>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</si>
  <si>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</si>
  <si>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</si>
  <si>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</si>
  <si>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</si>
  <si>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</si>
  <si>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</si>
  <si>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</si>
  <si>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</si>
  <si>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</si>
  <si>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</si>
  <si>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</si>
  <si>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</si>
  <si>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</si>
  <si>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</si>
  <si>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</si>
  <si>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</si>
  <si>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</si>
  <si>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</si>
  <si>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</si>
  <si>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</si>
  <si>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</si>
  <si>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</si>
  <si>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</si>
  <si>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</si>
  <si>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</si>
  <si>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</si>
  <si>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</si>
  <si>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</si>
  <si>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</si>
  <si>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</si>
  <si>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</si>
  <si>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</si>
  <si>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</si>
  <si>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</si>
  <si>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</si>
  <si>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</si>
  <si>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</si>
  <si>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</si>
  <si>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</si>
  <si>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</si>
  <si>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</si>
  <si>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</si>
  <si>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</si>
  <si>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</si>
  <si>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</si>
  <si>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</si>
  <si>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</si>
  <si>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</si>
  <si>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</si>
  <si>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</si>
  <si>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</si>
  <si>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</si>
  <si>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</si>
  <si>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</si>
  <si>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</si>
  <si>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</si>
  <si>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</si>
  <si>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</si>
  <si>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</si>
  <si>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</si>
  <si>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</si>
  <si>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</si>
  <si>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</si>
  <si>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</si>
  <si>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</si>
  <si>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</si>
  <si>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</si>
  <si>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</si>
  <si>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</si>
  <si>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</si>
  <si>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</si>
  <si>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</si>
  <si>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</si>
  <si>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</si>
  <si>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</si>
  <si>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</si>
  <si>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</si>
  <si>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</si>
  <si>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</si>
  <si>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</si>
  <si>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</si>
  <si>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</si>
  <si>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</si>
  <si>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</si>
  <si>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</si>
  <si>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</si>
  <si>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</si>
  <si>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</si>
  <si>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</si>
  <si>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</si>
  <si>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 xml:space="preserve">Завдання програми  виконано  </t>
  </si>
  <si>
    <t xml:space="preserve">Пояснення причин відхилень фактичних обсягів надходжень від планових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</si>
  <si>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</si>
  <si>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продукту</t>
  </si>
  <si>
    <t>Забезпечення розвитку та стабільної роботи комунальних підприємств міста згідно їх функціональних призначень, а також збереження комунального майна</t>
  </si>
  <si>
    <t>Капітальний ремонт даху адмінбудівлі КП КК "Північна" по вул. Космонавтів,43/2 в м.Ніжин, Чернігівська обл.</t>
  </si>
  <si>
    <t>Забезпечення належної та безперебійної роботи об’єктів житлово-комунального господарства</t>
  </si>
  <si>
    <t>обсяг видатків на проведення капітального ремонту</t>
  </si>
  <si>
    <t>обсяг фінансової підтримки комунальним підприємствам</t>
  </si>
  <si>
    <t>кількість об’єктів, на яких плануються роботи</t>
  </si>
  <si>
    <t>кількість комунальних підприємств, яким планується фінансова підтримка</t>
  </si>
  <si>
    <t>середні витрати на капітальний ремонт одного б’єкта</t>
  </si>
  <si>
    <t>середня сума підтримки одного комунального підприємства</t>
  </si>
  <si>
    <t>темп зростання підтримки комунальних підприємств у порівнянні з попереднім роком</t>
  </si>
  <si>
    <t>0620</t>
  </si>
  <si>
    <t>рівень виконання капітального ремонту</t>
  </si>
  <si>
    <t>Відхилення  за рахунок  значного збільтшення видатків за напрямами програми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</si>
  <si>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</si>
  <si>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</si>
  <si>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</si>
  <si>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розвитку та стабільної роботи комунальних підприємств міста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</si>
  <si>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2-х підприємств комунальної форми власності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</si>
  <si>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надання  підтримки  підприємствам комунальної форми власності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</si>
  <si>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</si>
  <si>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</si>
  <si>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Оцінка ефективності бюджетної програми за 2020рік</t>
  </si>
  <si>
    <t>обсяг фінансової підтримки комунальним підприємствам КП НУВКГ</t>
  </si>
  <si>
    <t>обсяг фінансової підтримки КП КК Північна</t>
  </si>
  <si>
    <t>середня сума підтримки  КП НУВКГ</t>
  </si>
  <si>
    <t>середня сума підтримки КП КК Північна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</si>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</sst>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00\ _₽_-;\-* #,##0.000\ _₽_-;_-* &quot;-&quot;??\ _₽_-;_-@_-"/>
    <numFmt numFmtId="167" formatCode="_-* #,##0.000\ _₽_-;\-* #,##0.000\ _₽_-;_-* &quot;-&quot;???\ _₽_-;_-@_-"/>
    <numFmt numFmtId="168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1" fillId="0" borderId="0" xfId="0" applyFont="1" applyFill="1"/>
    <xf numFmtId="43" fontId="7" fillId="0" borderId="6" xfId="2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6" fontId="7" fillId="0" borderId="5" xfId="2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7" fontId="7" fillId="0" borderId="5" xfId="0" applyNumberFormat="1" applyFont="1" applyFill="1" applyBorder="1" applyAlignment="1">
      <alignment horizontal="center" vertical="center" wrapText="1"/>
    </xf>
    <xf numFmtId="168" fontId="7" fillId="2" borderId="5" xfId="2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8" fontId="7" fillId="0" borderId="5" xfId="2" applyNumberFormat="1" applyFont="1" applyFill="1" applyBorder="1" applyAlignment="1">
      <alignment horizontal="center" vertical="center" wrapText="1"/>
    </xf>
    <xf numFmtId="168" fontId="7" fillId="0" borderId="5" xfId="0" applyNumberFormat="1" applyFont="1" applyFill="1" applyBorder="1" applyAlignment="1">
      <alignment horizontal="center" vertical="center" wrapText="1"/>
    </xf>
    <xf numFmtId="168" fontId="7" fillId="0" borderId="6" xfId="2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6"/>
  <sheetViews>
    <sheetView tabSelected="1" view="pageBreakPreview" zoomScaleNormal="100" zoomScaleSheetLayoutView="100" workbookViewId="0">
      <selection activeCell="E77" sqref="E77"/>
    </sheetView>
  </sheetViews>
  <sheetFormatPr defaultColWidth="9" defaultRowHeight="12.75"/>
  <cols>
    <col min="1" max="1" width="9" style="24"/>
    <col min="2" max="2" width="20.5703125" style="24" customWidth="1"/>
    <col min="3" max="3" width="12.7109375" style="24" customWidth="1"/>
    <col min="4" max="4" width="11.28515625" style="24" customWidth="1"/>
    <col min="5" max="5" width="9.5703125" style="24" bestFit="1" customWidth="1"/>
    <col min="6" max="6" width="10.85546875" style="24" customWidth="1"/>
    <col min="7" max="7" width="10.42578125" style="24" customWidth="1"/>
    <col min="8" max="9" width="9.85546875" style="24" bestFit="1" customWidth="1"/>
    <col min="10" max="10" width="11" style="24" customWidth="1"/>
    <col min="11" max="11" width="12.140625" style="24" customWidth="1"/>
    <col min="12" max="16384" width="9" style="24"/>
  </cols>
  <sheetData>
    <row r="1" spans="1:11">
      <c r="A1" s="1"/>
      <c r="B1" s="1"/>
      <c r="C1" s="1"/>
      <c r="D1" s="1"/>
      <c r="E1" s="1"/>
      <c r="F1" s="1"/>
      <c r="G1" s="1"/>
      <c r="H1" s="35" t="s">
        <v>56</v>
      </c>
      <c r="I1" s="35"/>
      <c r="J1" s="35"/>
      <c r="K1" s="35"/>
    </row>
    <row r="2" spans="1:11">
      <c r="A2" s="1"/>
      <c r="B2" s="1"/>
      <c r="C2" s="1"/>
      <c r="D2" s="1"/>
      <c r="E2" s="1"/>
      <c r="F2" s="1"/>
      <c r="G2" s="1"/>
      <c r="H2" s="35" t="s">
        <v>57</v>
      </c>
      <c r="I2" s="35"/>
      <c r="J2" s="35"/>
      <c r="K2" s="35"/>
    </row>
    <row r="3" spans="1:11" ht="18.75">
      <c r="A3" s="36" t="s">
        <v>145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8.75">
      <c r="A4" s="20" t="s">
        <v>58</v>
      </c>
      <c r="B4" s="20">
        <v>1200000</v>
      </c>
      <c r="C4" s="20"/>
      <c r="D4" s="34" t="s">
        <v>117</v>
      </c>
      <c r="E4" s="34"/>
      <c r="F4" s="34"/>
      <c r="G4" s="34"/>
      <c r="H4" s="34"/>
      <c r="I4" s="34"/>
      <c r="J4" s="34"/>
      <c r="K4" s="34"/>
    </row>
    <row r="5" spans="1:11" ht="18.75">
      <c r="A5" s="2"/>
      <c r="B5" s="2" t="s">
        <v>59</v>
      </c>
      <c r="C5" s="2"/>
      <c r="D5" s="37" t="s">
        <v>60</v>
      </c>
      <c r="E5" s="37"/>
      <c r="F5" s="37"/>
      <c r="G5" s="37"/>
      <c r="H5" s="37"/>
      <c r="I5" s="37"/>
      <c r="J5" s="37"/>
      <c r="K5" s="37"/>
    </row>
    <row r="6" spans="1:11" ht="18.75">
      <c r="A6" s="20" t="s">
        <v>61</v>
      </c>
      <c r="B6" s="20">
        <v>1210000</v>
      </c>
      <c r="C6" s="20"/>
      <c r="D6" s="34" t="s">
        <v>117</v>
      </c>
      <c r="E6" s="34"/>
      <c r="F6" s="34"/>
      <c r="G6" s="34"/>
      <c r="H6" s="34"/>
      <c r="I6" s="34"/>
      <c r="J6" s="34"/>
      <c r="K6" s="34"/>
    </row>
    <row r="7" spans="1:11" ht="18.75">
      <c r="A7" s="1"/>
      <c r="B7" s="2" t="s">
        <v>59</v>
      </c>
      <c r="C7" s="1"/>
      <c r="D7" s="37" t="s">
        <v>62</v>
      </c>
      <c r="E7" s="37"/>
      <c r="F7" s="37"/>
      <c r="G7" s="37"/>
      <c r="H7" s="37"/>
      <c r="I7" s="37"/>
      <c r="J7" s="37"/>
      <c r="K7" s="37"/>
    </row>
    <row r="8" spans="1:11" ht="58.5" customHeight="1">
      <c r="A8" s="20" t="s">
        <v>63</v>
      </c>
      <c r="B8" s="20">
        <v>1216020</v>
      </c>
      <c r="C8" s="23" t="s">
        <v>134</v>
      </c>
      <c r="D8" s="36" t="s">
        <v>144</v>
      </c>
      <c r="E8" s="36"/>
      <c r="F8" s="36"/>
      <c r="G8" s="36"/>
      <c r="H8" s="36"/>
      <c r="I8" s="36"/>
      <c r="J8" s="36"/>
      <c r="K8" s="36"/>
    </row>
    <row r="9" spans="1:11" ht="18.75">
      <c r="A9" s="20"/>
      <c r="B9" s="2" t="s">
        <v>59</v>
      </c>
      <c r="C9" s="10" t="s">
        <v>64</v>
      </c>
      <c r="D9" s="2"/>
      <c r="E9" s="2"/>
      <c r="F9" s="2"/>
      <c r="G9" s="2"/>
      <c r="H9" s="2"/>
      <c r="I9" s="2"/>
      <c r="J9" s="2"/>
      <c r="K9" s="2"/>
    </row>
    <row r="10" spans="1:11" ht="56.25">
      <c r="A10" s="20" t="s">
        <v>65</v>
      </c>
      <c r="B10" s="20" t="s">
        <v>66</v>
      </c>
      <c r="C10" s="40" t="s">
        <v>124</v>
      </c>
      <c r="D10" s="40"/>
      <c r="E10" s="40"/>
      <c r="F10" s="40"/>
      <c r="G10" s="40"/>
      <c r="H10" s="40"/>
      <c r="I10" s="40"/>
      <c r="J10" s="40"/>
      <c r="K10" s="40"/>
    </row>
    <row r="11" spans="1:11" ht="18.75">
      <c r="A11" s="20" t="s">
        <v>67</v>
      </c>
      <c r="B11" s="41" t="s">
        <v>68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25.7" customHeight="1">
      <c r="A12" s="42" t="s">
        <v>69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3" spans="1:11">
      <c r="A13" s="38" t="s">
        <v>0</v>
      </c>
      <c r="B13" s="38" t="s">
        <v>1</v>
      </c>
      <c r="C13" s="39" t="s">
        <v>2</v>
      </c>
      <c r="D13" s="39"/>
      <c r="E13" s="39"/>
      <c r="F13" s="39" t="s">
        <v>3</v>
      </c>
      <c r="G13" s="39"/>
      <c r="H13" s="39"/>
      <c r="I13" s="39" t="s">
        <v>4</v>
      </c>
      <c r="J13" s="39"/>
      <c r="K13" s="39"/>
    </row>
    <row r="14" spans="1:11" ht="22.5">
      <c r="A14" s="38"/>
      <c r="B14" s="38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ht="30">
      <c r="A16" s="17" t="s">
        <v>5</v>
      </c>
      <c r="B16" s="19" t="s">
        <v>109</v>
      </c>
      <c r="C16" s="25">
        <v>3024.7</v>
      </c>
      <c r="D16" s="25"/>
      <c r="E16" s="25">
        <f>C16+D16</f>
        <v>3024.7</v>
      </c>
      <c r="F16" s="25">
        <v>3024.7</v>
      </c>
      <c r="G16" s="25"/>
      <c r="H16" s="25">
        <f>F16</f>
        <v>3024.7</v>
      </c>
      <c r="I16" s="25">
        <f>F16-C16</f>
        <v>0</v>
      </c>
      <c r="J16" s="25">
        <f>G16-D16</f>
        <v>0</v>
      </c>
      <c r="K16" s="25">
        <f>I16+J16</f>
        <v>0</v>
      </c>
    </row>
    <row r="17" spans="1:11" ht="21.75" customHeight="1">
      <c r="A17" s="45" t="s">
        <v>122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15.75">
      <c r="A18" s="16"/>
      <c r="B18" s="16" t="s">
        <v>6</v>
      </c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99" customHeight="1">
      <c r="A19" s="17">
        <v>1</v>
      </c>
      <c r="B19" s="22" t="s">
        <v>126</v>
      </c>
      <c r="C19" s="25">
        <f>C16</f>
        <v>3024.7</v>
      </c>
      <c r="D19" s="25"/>
      <c r="E19" s="25">
        <f>C19+D19</f>
        <v>3024.7</v>
      </c>
      <c r="F19" s="25">
        <f>F16</f>
        <v>3024.7</v>
      </c>
      <c r="G19" s="25"/>
      <c r="H19" s="25">
        <f>F19+G19</f>
        <v>3024.7</v>
      </c>
      <c r="I19" s="25">
        <f>F19-C19</f>
        <v>0</v>
      </c>
      <c r="J19" s="25">
        <f>G19-D19</f>
        <v>0</v>
      </c>
      <c r="K19" s="25">
        <f>I19+J19</f>
        <v>0</v>
      </c>
    </row>
    <row r="20" spans="1:11" ht="21" customHeight="1">
      <c r="A20" s="42" t="s">
        <v>85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ht="36">
      <c r="A21" s="16" t="s">
        <v>7</v>
      </c>
      <c r="B21" s="16" t="s">
        <v>8</v>
      </c>
      <c r="C21" s="8" t="s">
        <v>82</v>
      </c>
      <c r="D21" s="8" t="s">
        <v>83</v>
      </c>
      <c r="E21" s="8" t="s">
        <v>84</v>
      </c>
      <c r="F21" s="1"/>
      <c r="G21" s="1"/>
      <c r="H21" s="1"/>
      <c r="I21" s="1"/>
      <c r="J21" s="1"/>
      <c r="K21" s="1"/>
    </row>
    <row r="22" spans="1:11" ht="30">
      <c r="A22" s="16" t="s">
        <v>5</v>
      </c>
      <c r="B22" s="16" t="s">
        <v>10</v>
      </c>
      <c r="C22" s="16" t="s">
        <v>11</v>
      </c>
      <c r="D22" s="16"/>
      <c r="E22" s="16" t="s">
        <v>11</v>
      </c>
      <c r="F22" s="1"/>
      <c r="G22" s="1"/>
      <c r="H22" s="1"/>
      <c r="I22" s="1"/>
      <c r="J22" s="1"/>
      <c r="K22" s="1"/>
    </row>
    <row r="23" spans="1:11" ht="15">
      <c r="A23" s="16"/>
      <c r="B23" s="16" t="s">
        <v>12</v>
      </c>
      <c r="C23" s="16"/>
      <c r="D23" s="16"/>
      <c r="E23" s="16"/>
      <c r="F23" s="1"/>
      <c r="G23" s="1"/>
      <c r="H23" s="1"/>
      <c r="I23" s="1"/>
      <c r="J23" s="1"/>
      <c r="K23" s="1"/>
    </row>
    <row r="24" spans="1:11" ht="15">
      <c r="A24" s="16" t="s">
        <v>13</v>
      </c>
      <c r="B24" s="16" t="s">
        <v>14</v>
      </c>
      <c r="C24" s="16" t="s">
        <v>11</v>
      </c>
      <c r="D24" s="16"/>
      <c r="E24" s="16" t="s">
        <v>11</v>
      </c>
      <c r="F24" s="1"/>
      <c r="G24" s="1"/>
      <c r="H24" s="1"/>
      <c r="I24" s="1"/>
      <c r="J24" s="1"/>
      <c r="K24" s="1"/>
    </row>
    <row r="25" spans="1:11" ht="15">
      <c r="A25" s="16" t="s">
        <v>15</v>
      </c>
      <c r="B25" s="16" t="s">
        <v>16</v>
      </c>
      <c r="C25" s="16" t="s">
        <v>11</v>
      </c>
      <c r="D25" s="16"/>
      <c r="E25" s="16" t="s">
        <v>11</v>
      </c>
      <c r="F25" s="1"/>
      <c r="G25" s="1"/>
      <c r="H25" s="1"/>
      <c r="I25" s="1"/>
      <c r="J25" s="1"/>
      <c r="K25" s="1"/>
    </row>
    <row r="26" spans="1:11">
      <c r="A26" s="38" t="s">
        <v>17</v>
      </c>
      <c r="B26" s="38"/>
      <c r="C26" s="38"/>
      <c r="D26" s="38"/>
      <c r="E26" s="38"/>
      <c r="F26" s="1"/>
      <c r="G26" s="1"/>
      <c r="H26" s="1"/>
      <c r="I26" s="1"/>
      <c r="J26" s="1"/>
      <c r="K26" s="1"/>
    </row>
    <row r="27" spans="1:11" ht="15">
      <c r="A27" s="16" t="s">
        <v>18</v>
      </c>
      <c r="B27" s="16" t="s">
        <v>19</v>
      </c>
      <c r="C27" s="25"/>
      <c r="D27" s="25"/>
      <c r="E27" s="25">
        <f>D27-C27</f>
        <v>0</v>
      </c>
      <c r="F27" s="1"/>
      <c r="G27" s="1"/>
      <c r="H27" s="1"/>
      <c r="I27" s="1"/>
      <c r="J27" s="1"/>
      <c r="K27" s="1"/>
    </row>
    <row r="28" spans="1:11" ht="15">
      <c r="A28" s="16"/>
      <c r="B28" s="16" t="s">
        <v>12</v>
      </c>
      <c r="C28" s="25"/>
      <c r="D28" s="25"/>
      <c r="E28" s="25">
        <f t="shared" ref="E28:E32" si="0">D28-C28</f>
        <v>0</v>
      </c>
      <c r="F28" s="1"/>
      <c r="G28" s="1"/>
      <c r="H28" s="1"/>
      <c r="I28" s="1"/>
      <c r="J28" s="1"/>
      <c r="K28" s="1"/>
    </row>
    <row r="29" spans="1:11" ht="15">
      <c r="A29" s="16" t="s">
        <v>20</v>
      </c>
      <c r="B29" s="16" t="s">
        <v>14</v>
      </c>
      <c r="C29" s="25"/>
      <c r="D29" s="25"/>
      <c r="E29" s="25">
        <f t="shared" si="0"/>
        <v>0</v>
      </c>
      <c r="F29" s="1"/>
      <c r="G29" s="1"/>
      <c r="H29" s="1"/>
      <c r="I29" s="1"/>
      <c r="J29" s="1"/>
      <c r="K29" s="1"/>
    </row>
    <row r="30" spans="1:11" ht="15">
      <c r="A30" s="16" t="s">
        <v>21</v>
      </c>
      <c r="B30" s="16" t="s">
        <v>22</v>
      </c>
      <c r="C30" s="25"/>
      <c r="D30" s="25"/>
      <c r="E30" s="25">
        <f t="shared" si="0"/>
        <v>0</v>
      </c>
      <c r="F30" s="1"/>
      <c r="G30" s="1"/>
      <c r="H30" s="1"/>
      <c r="I30" s="1"/>
      <c r="J30" s="1"/>
      <c r="K30" s="1"/>
    </row>
    <row r="31" spans="1:11" ht="15">
      <c r="A31" s="16" t="s">
        <v>23</v>
      </c>
      <c r="B31" s="16" t="s">
        <v>24</v>
      </c>
      <c r="C31" s="25"/>
      <c r="D31" s="25"/>
      <c r="E31" s="25">
        <f t="shared" si="0"/>
        <v>0</v>
      </c>
      <c r="F31" s="1"/>
      <c r="G31" s="1"/>
      <c r="H31" s="1"/>
      <c r="I31" s="1"/>
      <c r="J31" s="1"/>
      <c r="K31" s="1"/>
    </row>
    <row r="32" spans="1:11" ht="15">
      <c r="A32" s="16" t="s">
        <v>25</v>
      </c>
      <c r="B32" s="16" t="s">
        <v>26</v>
      </c>
      <c r="C32" s="25"/>
      <c r="D32" s="25"/>
      <c r="E32" s="25">
        <f t="shared" si="0"/>
        <v>0</v>
      </c>
      <c r="F32" s="1"/>
      <c r="G32" s="1"/>
      <c r="H32" s="1"/>
      <c r="I32" s="1"/>
      <c r="J32" s="1"/>
      <c r="K32" s="1"/>
    </row>
    <row r="33" spans="1:11" ht="32.25" customHeight="1">
      <c r="A33" s="46" t="s">
        <v>121</v>
      </c>
      <c r="B33" s="38"/>
      <c r="C33" s="38"/>
      <c r="D33" s="38"/>
      <c r="E33" s="38"/>
      <c r="F33" s="1"/>
      <c r="G33" s="1"/>
      <c r="H33" s="1"/>
      <c r="I33" s="1"/>
      <c r="J33" s="1"/>
      <c r="K33" s="1"/>
    </row>
    <row r="34" spans="1:11" ht="16.350000000000001" customHeight="1">
      <c r="A34" s="16" t="s">
        <v>27</v>
      </c>
      <c r="B34" s="16" t="s">
        <v>28</v>
      </c>
      <c r="C34" s="16" t="s">
        <v>11</v>
      </c>
      <c r="D34" s="16"/>
      <c r="E34" s="16"/>
      <c r="F34" s="1"/>
      <c r="G34" s="1"/>
      <c r="H34" s="1"/>
      <c r="I34" s="1"/>
      <c r="J34" s="1"/>
      <c r="K34" s="1"/>
    </row>
    <row r="35" spans="1:11" ht="15">
      <c r="A35" s="16"/>
      <c r="B35" s="16" t="s">
        <v>12</v>
      </c>
      <c r="C35" s="16"/>
      <c r="D35" s="16"/>
      <c r="E35" s="16"/>
      <c r="F35" s="1"/>
      <c r="G35" s="1"/>
      <c r="H35" s="1"/>
      <c r="I35" s="1"/>
      <c r="J35" s="1"/>
      <c r="K35" s="1"/>
    </row>
    <row r="36" spans="1:11" ht="15">
      <c r="A36" s="16" t="s">
        <v>29</v>
      </c>
      <c r="B36" s="16" t="s">
        <v>14</v>
      </c>
      <c r="C36" s="16" t="s">
        <v>11</v>
      </c>
      <c r="D36" s="16"/>
      <c r="E36" s="16"/>
      <c r="F36" s="1"/>
      <c r="G36" s="1"/>
      <c r="H36" s="1"/>
      <c r="I36" s="1"/>
      <c r="J36" s="1"/>
      <c r="K36" s="1"/>
    </row>
    <row r="37" spans="1:11" ht="15">
      <c r="A37" s="16" t="s">
        <v>30</v>
      </c>
      <c r="B37" s="16" t="s">
        <v>26</v>
      </c>
      <c r="C37" s="16" t="s">
        <v>11</v>
      </c>
      <c r="D37" s="16"/>
      <c r="E37" s="16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42" t="s">
        <v>86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44" t="s">
        <v>7</v>
      </c>
      <c r="B41" s="44" t="s">
        <v>8</v>
      </c>
      <c r="C41" s="44" t="s">
        <v>31</v>
      </c>
      <c r="D41" s="44"/>
      <c r="E41" s="44"/>
      <c r="F41" s="44" t="s">
        <v>32</v>
      </c>
      <c r="G41" s="44"/>
      <c r="H41" s="44"/>
      <c r="I41" s="44" t="s">
        <v>9</v>
      </c>
      <c r="J41" s="44"/>
      <c r="K41" s="44"/>
    </row>
    <row r="42" spans="1:11" ht="22.5">
      <c r="A42" s="44"/>
      <c r="B42" s="44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ht="14.25">
      <c r="A43" s="14" t="s">
        <v>87</v>
      </c>
      <c r="B43" s="14" t="s">
        <v>88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ht="56.25" customHeight="1">
      <c r="A44" s="11"/>
      <c r="B44" s="9" t="s">
        <v>147</v>
      </c>
      <c r="C44" s="26">
        <v>124.7</v>
      </c>
      <c r="D44" s="27"/>
      <c r="E44" s="27">
        <f t="shared" ref="E44:E45" si="1">C44+D44</f>
        <v>124.7</v>
      </c>
      <c r="F44" s="27">
        <v>124.7</v>
      </c>
      <c r="G44" s="27"/>
      <c r="H44" s="27">
        <f t="shared" ref="H44:H45" si="2">F44+G44</f>
        <v>124.7</v>
      </c>
      <c r="I44" s="13">
        <f t="shared" ref="I44:J45" si="3">F44-C44</f>
        <v>0</v>
      </c>
      <c r="J44" s="13">
        <f t="shared" si="3"/>
        <v>0</v>
      </c>
      <c r="K44" s="13">
        <f t="shared" ref="K44:K45" si="4">I44+J44</f>
        <v>0</v>
      </c>
    </row>
    <row r="45" spans="1:11" ht="80.25" customHeight="1">
      <c r="A45" s="11"/>
      <c r="B45" s="9" t="s">
        <v>146</v>
      </c>
      <c r="C45" s="13">
        <v>2900</v>
      </c>
      <c r="D45" s="27"/>
      <c r="E45" s="27">
        <f t="shared" si="1"/>
        <v>2900</v>
      </c>
      <c r="F45" s="27">
        <v>2900</v>
      </c>
      <c r="G45" s="27"/>
      <c r="H45" s="27">
        <f t="shared" si="2"/>
        <v>2900</v>
      </c>
      <c r="I45" s="13">
        <f t="shared" si="3"/>
        <v>0</v>
      </c>
      <c r="J45" s="13">
        <f t="shared" si="3"/>
        <v>0</v>
      </c>
      <c r="K45" s="13">
        <f t="shared" si="4"/>
        <v>0</v>
      </c>
    </row>
    <row r="46" spans="1:11">
      <c r="A46" s="48" t="s">
        <v>137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</row>
    <row r="47" spans="1:11" ht="14.25">
      <c r="A47" s="14" t="s">
        <v>89</v>
      </c>
      <c r="B47" s="14" t="s">
        <v>90</v>
      </c>
      <c r="C47" s="47"/>
      <c r="D47" s="47"/>
      <c r="E47" s="47"/>
      <c r="F47" s="47"/>
      <c r="G47" s="47"/>
      <c r="H47" s="47"/>
      <c r="I47" s="47"/>
      <c r="J47" s="47"/>
      <c r="K47" s="47"/>
    </row>
    <row r="48" spans="1:11" ht="94.5">
      <c r="A48" s="11"/>
      <c r="B48" s="9" t="s">
        <v>130</v>
      </c>
      <c r="C48" s="13">
        <v>2</v>
      </c>
      <c r="D48" s="13"/>
      <c r="E48" s="13">
        <f t="shared" ref="E48" si="5">C48+D48</f>
        <v>2</v>
      </c>
      <c r="F48" s="13">
        <v>2</v>
      </c>
      <c r="G48" s="13"/>
      <c r="H48" s="13">
        <f t="shared" ref="H48" si="6">F48+G48</f>
        <v>2</v>
      </c>
      <c r="I48" s="13">
        <f t="shared" ref="I48:J48" si="7">F48-C48</f>
        <v>0</v>
      </c>
      <c r="J48" s="13">
        <f t="shared" si="7"/>
        <v>0</v>
      </c>
      <c r="K48" s="13">
        <f t="shared" ref="K48" si="8">I48+J48</f>
        <v>0</v>
      </c>
    </row>
    <row r="49" spans="1:11">
      <c r="A49" s="48" t="s">
        <v>112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ht="14.25">
      <c r="A50" s="14" t="s">
        <v>91</v>
      </c>
      <c r="B50" s="14" t="s">
        <v>92</v>
      </c>
      <c r="C50" s="47"/>
      <c r="D50" s="47"/>
      <c r="E50" s="47"/>
      <c r="F50" s="47"/>
      <c r="G50" s="47"/>
      <c r="H50" s="47"/>
      <c r="I50" s="47"/>
      <c r="J50" s="47"/>
      <c r="K50" s="47"/>
    </row>
    <row r="51" spans="1:11" ht="47.25">
      <c r="A51" s="14"/>
      <c r="B51" s="9" t="s">
        <v>148</v>
      </c>
      <c r="C51" s="28">
        <v>2900</v>
      </c>
      <c r="D51" s="28"/>
      <c r="E51" s="28">
        <f>C51</f>
        <v>2900</v>
      </c>
      <c r="F51" s="28">
        <v>2900</v>
      </c>
      <c r="G51" s="28"/>
      <c r="H51" s="28">
        <f>F51</f>
        <v>2900</v>
      </c>
      <c r="I51" s="13">
        <f t="shared" ref="I51" si="9">F51-C51</f>
        <v>0</v>
      </c>
      <c r="J51" s="13">
        <f t="shared" ref="J51" si="10">G51-D51</f>
        <v>0</v>
      </c>
      <c r="K51" s="13">
        <f t="shared" ref="K51" si="11">I51+J51</f>
        <v>0</v>
      </c>
    </row>
    <row r="52" spans="1:11" ht="47.25">
      <c r="A52" s="11"/>
      <c r="B52" s="9" t="s">
        <v>149</v>
      </c>
      <c r="C52" s="13">
        <v>124.7</v>
      </c>
      <c r="D52" s="13"/>
      <c r="E52" s="13">
        <f t="shared" ref="E52" si="12">C52+D52</f>
        <v>124.7</v>
      </c>
      <c r="F52" s="13">
        <v>124.7</v>
      </c>
      <c r="G52" s="13"/>
      <c r="H52" s="13">
        <f t="shared" ref="H52" si="13">F52+G52</f>
        <v>124.7</v>
      </c>
      <c r="I52" s="13">
        <f t="shared" ref="I52:J52" si="14">F52-C52</f>
        <v>0</v>
      </c>
      <c r="J52" s="13">
        <f t="shared" si="14"/>
        <v>0</v>
      </c>
      <c r="K52" s="13">
        <f t="shared" ref="K52" si="15">I52+J52</f>
        <v>0</v>
      </c>
    </row>
    <row r="53" spans="1:11">
      <c r="A53" s="48" t="s">
        <v>112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</row>
    <row r="54" spans="1:11" ht="14.25">
      <c r="A54" s="14">
        <v>4</v>
      </c>
      <c r="B54" s="12" t="s">
        <v>111</v>
      </c>
      <c r="C54" s="47"/>
      <c r="D54" s="47"/>
      <c r="E54" s="47"/>
      <c r="F54" s="47"/>
      <c r="G54" s="47"/>
      <c r="H54" s="47"/>
      <c r="I54" s="47"/>
      <c r="J54" s="47"/>
      <c r="K54" s="47"/>
    </row>
    <row r="55" spans="1:11" ht="78" customHeight="1">
      <c r="A55" s="11"/>
      <c r="B55" s="9" t="s">
        <v>133</v>
      </c>
      <c r="C55" s="28">
        <v>262</v>
      </c>
      <c r="D55" s="28"/>
      <c r="E55" s="21">
        <f t="shared" ref="E55" si="16">C55+D55</f>
        <v>262</v>
      </c>
      <c r="F55" s="28">
        <v>262</v>
      </c>
      <c r="G55" s="28"/>
      <c r="H55" s="21">
        <f t="shared" ref="H55" si="17">F55+G55</f>
        <v>262</v>
      </c>
      <c r="I55" s="21">
        <f t="shared" ref="I55" si="18">F55-C55</f>
        <v>0</v>
      </c>
      <c r="J55" s="21">
        <f t="shared" ref="J55" si="19">G55-D55</f>
        <v>0</v>
      </c>
      <c r="K55" s="21">
        <f t="shared" ref="K55" si="20">I55+J55</f>
        <v>0</v>
      </c>
    </row>
    <row r="56" spans="1:11">
      <c r="A56" s="48" t="s">
        <v>112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</row>
    <row r="57" spans="1:11">
      <c r="A57" s="50" t="s">
        <v>93</v>
      </c>
      <c r="B57" s="51"/>
      <c r="C57" s="51"/>
      <c r="D57" s="51"/>
      <c r="E57" s="51"/>
      <c r="F57" s="51"/>
      <c r="G57" s="51"/>
      <c r="H57" s="51"/>
      <c r="I57" s="51"/>
      <c r="J57" s="51"/>
      <c r="K57" s="51"/>
    </row>
    <row r="58" spans="1:11">
      <c r="A58" s="52" t="s">
        <v>120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14.25">
      <c r="A59" s="49" t="s">
        <v>94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1">
      <c r="A60" s="52" t="s">
        <v>95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</row>
    <row r="61" spans="1:11">
      <c r="A61" s="53" t="s">
        <v>36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38" t="s">
        <v>7</v>
      </c>
      <c r="B62" s="38" t="s">
        <v>8</v>
      </c>
      <c r="C62" s="39" t="s">
        <v>37</v>
      </c>
      <c r="D62" s="39"/>
      <c r="E62" s="39"/>
      <c r="F62" s="39" t="s">
        <v>38</v>
      </c>
      <c r="G62" s="39"/>
      <c r="H62" s="39"/>
      <c r="I62" s="54" t="s">
        <v>96</v>
      </c>
      <c r="J62" s="39"/>
      <c r="K62" s="39"/>
    </row>
    <row r="63" spans="1:11" ht="22.5">
      <c r="A63" s="38"/>
      <c r="B63" s="38"/>
      <c r="C63" s="5" t="s">
        <v>70</v>
      </c>
      <c r="D63" s="5" t="s">
        <v>71</v>
      </c>
      <c r="E63" s="5" t="s">
        <v>72</v>
      </c>
      <c r="F63" s="5" t="s">
        <v>70</v>
      </c>
      <c r="G63" s="5" t="s">
        <v>71</v>
      </c>
      <c r="H63" s="5" t="s">
        <v>72</v>
      </c>
      <c r="I63" s="5" t="s">
        <v>70</v>
      </c>
      <c r="J63" s="5" t="s">
        <v>71</v>
      </c>
      <c r="K63" s="5" t="s">
        <v>72</v>
      </c>
    </row>
    <row r="64" spans="1:11" ht="30">
      <c r="A64" s="16"/>
      <c r="B64" s="16" t="s">
        <v>39</v>
      </c>
      <c r="C64" s="71">
        <v>1153.0999999999999</v>
      </c>
      <c r="D64" s="71">
        <v>30</v>
      </c>
      <c r="E64" s="71">
        <f>C64+D64</f>
        <v>1183.0999999999999</v>
      </c>
      <c r="F64" s="71">
        <f>F16</f>
        <v>3024.7</v>
      </c>
      <c r="G64" s="71">
        <f>G16</f>
        <v>0</v>
      </c>
      <c r="H64" s="71">
        <f>F64+G64</f>
        <v>3024.7</v>
      </c>
      <c r="I64" s="71">
        <f>F64/C64*100-100</f>
        <v>162.31029399011362</v>
      </c>
      <c r="J64" s="71">
        <f>G64/D64*100-100</f>
        <v>-100</v>
      </c>
      <c r="K64" s="71">
        <f>H64/E64*100-100</f>
        <v>155.65886231087819</v>
      </c>
    </row>
    <row r="65" spans="1:11" ht="32.25" customHeight="1">
      <c r="A65" s="49" t="s">
        <v>97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</row>
    <row r="66" spans="1:11" ht="15">
      <c r="A66" s="55" t="s">
        <v>119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 ht="15">
      <c r="A67" s="11"/>
      <c r="B67" s="11" t="s">
        <v>12</v>
      </c>
      <c r="C67" s="11"/>
      <c r="D67" s="11"/>
      <c r="E67" s="11"/>
      <c r="F67" s="7"/>
      <c r="G67" s="7"/>
      <c r="H67" s="7"/>
      <c r="I67" s="7"/>
      <c r="J67" s="7"/>
      <c r="K67" s="7"/>
    </row>
    <row r="68" spans="1:11" ht="76.5">
      <c r="A68" s="13">
        <v>1</v>
      </c>
      <c r="B68" s="11" t="s">
        <v>125</v>
      </c>
      <c r="C68" s="29"/>
      <c r="D68" s="29">
        <v>30</v>
      </c>
      <c r="E68" s="29">
        <f t="shared" ref="E68:E69" si="21">C68+D68</f>
        <v>30</v>
      </c>
      <c r="F68" s="29"/>
      <c r="G68" s="29"/>
      <c r="H68" s="29">
        <f t="shared" ref="H68" si="22">F68+G68</f>
        <v>0</v>
      </c>
      <c r="I68" s="30"/>
      <c r="J68" s="30">
        <f>G68/D68*100-100</f>
        <v>-100</v>
      </c>
      <c r="K68" s="29">
        <f t="shared" ref="K68" si="23">H68/E68*100-100</f>
        <v>-100</v>
      </c>
    </row>
    <row r="69" spans="1:11" ht="63.75">
      <c r="A69" s="13">
        <v>2</v>
      </c>
      <c r="B69" s="11" t="s">
        <v>126</v>
      </c>
      <c r="C69" s="69">
        <v>1153.0999999999999</v>
      </c>
      <c r="D69" s="69"/>
      <c r="E69" s="69">
        <f t="shared" si="21"/>
        <v>1153.0999999999999</v>
      </c>
      <c r="F69" s="69">
        <v>3024.7</v>
      </c>
      <c r="G69" s="69"/>
      <c r="H69" s="69">
        <f>F69</f>
        <v>3024.7</v>
      </c>
      <c r="I69" s="70">
        <f>F69/C69*100-100</f>
        <v>162.31029399011362</v>
      </c>
      <c r="J69" s="70"/>
      <c r="K69" s="69">
        <f>F69/C69*100-100</f>
        <v>162.31029399011362</v>
      </c>
    </row>
    <row r="70" spans="1:11">
      <c r="A70" s="56" t="s">
        <v>99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</row>
    <row r="71" spans="1:11" ht="17.45" customHeight="1">
      <c r="A71" s="58" t="s">
        <v>119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ht="14.25">
      <c r="A72" s="14" t="s">
        <v>87</v>
      </c>
      <c r="B72" s="14" t="s">
        <v>88</v>
      </c>
      <c r="C72" s="13"/>
      <c r="D72" s="13"/>
      <c r="E72" s="13"/>
      <c r="F72" s="13"/>
      <c r="G72" s="13"/>
      <c r="H72" s="13"/>
      <c r="I72" s="31"/>
      <c r="J72" s="31"/>
      <c r="K72" s="31"/>
    </row>
    <row r="73" spans="1:11" ht="63">
      <c r="A73" s="11"/>
      <c r="B73" s="9" t="s">
        <v>127</v>
      </c>
      <c r="C73" s="29"/>
      <c r="D73" s="33">
        <v>30</v>
      </c>
      <c r="E73" s="33">
        <f>D73</f>
        <v>30</v>
      </c>
      <c r="F73" s="29"/>
      <c r="G73" s="29"/>
      <c r="H73" s="29">
        <f t="shared" ref="H73:H74" si="24">F73+G73</f>
        <v>0</v>
      </c>
      <c r="I73" s="29"/>
      <c r="J73" s="29">
        <f>G73/D73*100-100</f>
        <v>-100</v>
      </c>
      <c r="K73" s="29">
        <f>H73/E73*100-100</f>
        <v>-100</v>
      </c>
    </row>
    <row r="74" spans="1:11" ht="63">
      <c r="A74" s="11"/>
      <c r="B74" s="9" t="s">
        <v>128</v>
      </c>
      <c r="C74" s="69">
        <v>1153.0999999999999</v>
      </c>
      <c r="D74" s="69"/>
      <c r="E74" s="69">
        <f t="shared" ref="E74" si="25">C74+D74</f>
        <v>1153.0999999999999</v>
      </c>
      <c r="F74" s="69">
        <v>3024.7</v>
      </c>
      <c r="G74" s="69"/>
      <c r="H74" s="69">
        <f t="shared" si="24"/>
        <v>3024.7</v>
      </c>
      <c r="I74" s="69">
        <f t="shared" ref="I74:I83" si="26">F74/C74*100-100</f>
        <v>162.31029399011362</v>
      </c>
      <c r="J74" s="69"/>
      <c r="K74" s="69">
        <f t="shared" ref="K74:K82" si="27">H74/E74*100-100</f>
        <v>162.31029399011362</v>
      </c>
    </row>
    <row r="75" spans="1:11" ht="14.25">
      <c r="A75" s="14" t="s">
        <v>89</v>
      </c>
      <c r="B75" s="12" t="s">
        <v>123</v>
      </c>
      <c r="C75" s="15"/>
      <c r="D75" s="15"/>
      <c r="E75" s="15"/>
      <c r="F75" s="15"/>
      <c r="G75" s="15"/>
      <c r="H75" s="15"/>
      <c r="I75" s="29"/>
      <c r="J75" s="29"/>
      <c r="K75" s="29"/>
    </row>
    <row r="76" spans="1:11" ht="47.25">
      <c r="A76" s="11"/>
      <c r="B76" s="9" t="s">
        <v>129</v>
      </c>
      <c r="C76" s="13"/>
      <c r="D76" s="13">
        <v>1</v>
      </c>
      <c r="E76" s="13">
        <f t="shared" ref="E76:E77" si="28">C76+D76</f>
        <v>1</v>
      </c>
      <c r="F76" s="13"/>
      <c r="G76" s="13">
        <v>1</v>
      </c>
      <c r="H76" s="13">
        <f t="shared" ref="H76:H77" si="29">F76+G76</f>
        <v>1</v>
      </c>
      <c r="I76" s="29"/>
      <c r="J76" s="29">
        <f t="shared" ref="J76:J82" si="30">G76/D76*100-100</f>
        <v>0</v>
      </c>
      <c r="K76" s="29">
        <f t="shared" si="27"/>
        <v>0</v>
      </c>
    </row>
    <row r="77" spans="1:11" ht="94.5">
      <c r="A77" s="11"/>
      <c r="B77" s="9" t="s">
        <v>130</v>
      </c>
      <c r="C77" s="13">
        <v>2</v>
      </c>
      <c r="D77" s="13"/>
      <c r="E77" s="13">
        <f t="shared" si="28"/>
        <v>2</v>
      </c>
      <c r="F77" s="13">
        <v>2</v>
      </c>
      <c r="G77" s="13"/>
      <c r="H77" s="13">
        <f t="shared" si="29"/>
        <v>2</v>
      </c>
      <c r="I77" s="29">
        <f t="shared" si="26"/>
        <v>0</v>
      </c>
      <c r="J77" s="29"/>
      <c r="K77" s="29">
        <f t="shared" si="27"/>
        <v>0</v>
      </c>
    </row>
    <row r="78" spans="1:11" ht="14.25">
      <c r="A78" s="14" t="s">
        <v>91</v>
      </c>
      <c r="B78" s="14" t="s">
        <v>92</v>
      </c>
      <c r="C78" s="15"/>
      <c r="D78" s="15"/>
      <c r="E78" s="15"/>
      <c r="F78" s="15"/>
      <c r="G78" s="15"/>
      <c r="H78" s="15"/>
      <c r="I78" s="29"/>
      <c r="J78" s="29"/>
      <c r="K78" s="29"/>
    </row>
    <row r="79" spans="1:11" ht="47.25">
      <c r="A79" s="11"/>
      <c r="B79" s="9" t="s">
        <v>131</v>
      </c>
      <c r="C79" s="13"/>
      <c r="D79" s="13">
        <v>30</v>
      </c>
      <c r="E79" s="13">
        <f t="shared" ref="E79:E80" si="31">C79+D79</f>
        <v>30</v>
      </c>
      <c r="F79" s="13"/>
      <c r="G79" s="13"/>
      <c r="H79" s="13">
        <f t="shared" ref="H79:H80" si="32">F79+G79</f>
        <v>0</v>
      </c>
      <c r="I79" s="29"/>
      <c r="J79" s="29">
        <f>G79/D79*100-100</f>
        <v>-100</v>
      </c>
      <c r="K79" s="29">
        <f t="shared" si="27"/>
        <v>-100</v>
      </c>
    </row>
    <row r="80" spans="1:11" ht="63">
      <c r="A80" s="11"/>
      <c r="B80" s="9" t="s">
        <v>132</v>
      </c>
      <c r="C80" s="13">
        <v>576.54999999999995</v>
      </c>
      <c r="D80" s="13"/>
      <c r="E80" s="13">
        <f t="shared" si="31"/>
        <v>576.54999999999995</v>
      </c>
      <c r="F80" s="32">
        <f>F74/F77</f>
        <v>1512.35</v>
      </c>
      <c r="G80" s="13"/>
      <c r="H80" s="13">
        <f t="shared" si="32"/>
        <v>1512.35</v>
      </c>
      <c r="I80" s="29">
        <f t="shared" si="26"/>
        <v>162.31029399011362</v>
      </c>
      <c r="J80" s="29"/>
      <c r="K80" s="29">
        <f t="shared" si="27"/>
        <v>162.31029399011362</v>
      </c>
    </row>
    <row r="81" spans="1:11" ht="14.25">
      <c r="A81" s="14">
        <v>4</v>
      </c>
      <c r="B81" s="12" t="s">
        <v>111</v>
      </c>
      <c r="C81" s="15"/>
      <c r="D81" s="15"/>
      <c r="E81" s="15"/>
      <c r="F81" s="15"/>
      <c r="G81" s="15"/>
      <c r="H81" s="15"/>
      <c r="I81" s="29"/>
      <c r="J81" s="29"/>
      <c r="K81" s="29"/>
    </row>
    <row r="82" spans="1:11" ht="47.25">
      <c r="A82" s="11"/>
      <c r="B82" s="9" t="s">
        <v>135</v>
      </c>
      <c r="C82" s="13"/>
      <c r="D82" s="13">
        <v>100</v>
      </c>
      <c r="E82" s="13">
        <f t="shared" ref="E82" si="33">C82+D82</f>
        <v>100</v>
      </c>
      <c r="F82" s="13"/>
      <c r="G82" s="13">
        <v>100</v>
      </c>
      <c r="H82" s="13">
        <f t="shared" ref="H82:H83" si="34">F82+G82</f>
        <v>100</v>
      </c>
      <c r="I82" s="29">
        <f>G82/D82*100-100</f>
        <v>0</v>
      </c>
      <c r="J82" s="29">
        <f t="shared" si="30"/>
        <v>0</v>
      </c>
      <c r="K82" s="29">
        <f t="shared" si="27"/>
        <v>0</v>
      </c>
    </row>
    <row r="83" spans="1:11" ht="94.5">
      <c r="A83" s="11"/>
      <c r="B83" s="9" t="s">
        <v>133</v>
      </c>
      <c r="C83" s="13">
        <v>3031</v>
      </c>
      <c r="D83" s="13"/>
      <c r="E83" s="13">
        <f t="shared" ref="E83" si="35">C83+D83</f>
        <v>3031</v>
      </c>
      <c r="F83" s="13">
        <v>262</v>
      </c>
      <c r="G83" s="13"/>
      <c r="H83" s="13">
        <f t="shared" si="34"/>
        <v>262</v>
      </c>
      <c r="I83" s="29">
        <f t="shared" si="26"/>
        <v>-91.355988122731773</v>
      </c>
      <c r="J83" s="29"/>
      <c r="K83" s="29">
        <f>I83</f>
        <v>-91.355988122731773</v>
      </c>
    </row>
    <row r="84" spans="1:11" ht="14.25">
      <c r="A84" s="59" t="s">
        <v>98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</row>
    <row r="85" spans="1:11" ht="15">
      <c r="A85" s="60" t="s">
        <v>136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</row>
    <row r="86" spans="1:11">
      <c r="A86" s="61" t="s">
        <v>100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</row>
    <row r="87" spans="1:11" ht="28.9" customHeight="1">
      <c r="A87" s="52" t="s">
        <v>101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62" t="s">
        <v>110</v>
      </c>
      <c r="B89" s="53"/>
      <c r="C89" s="53"/>
      <c r="D89" s="53"/>
      <c r="E89" s="53"/>
      <c r="F89" s="53"/>
      <c r="G89" s="53"/>
      <c r="H89" s="53"/>
      <c r="I89" s="53"/>
      <c r="J89" s="53"/>
      <c r="K89" s="53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60">
      <c r="A91" s="16" t="s">
        <v>40</v>
      </c>
      <c r="B91" s="16" t="s">
        <v>8</v>
      </c>
      <c r="C91" s="8" t="s">
        <v>102</v>
      </c>
      <c r="D91" s="8" t="s">
        <v>103</v>
      </c>
      <c r="E91" s="8" t="s">
        <v>104</v>
      </c>
      <c r="F91" s="8" t="s">
        <v>84</v>
      </c>
      <c r="G91" s="8" t="s">
        <v>105</v>
      </c>
      <c r="H91" s="8" t="s">
        <v>106</v>
      </c>
      <c r="I91" s="1"/>
      <c r="J91" s="1"/>
      <c r="K91" s="1"/>
    </row>
    <row r="92" spans="1:11" ht="15">
      <c r="A92" s="16" t="s">
        <v>5</v>
      </c>
      <c r="B92" s="16" t="s">
        <v>18</v>
      </c>
      <c r="C92" s="16" t="s">
        <v>27</v>
      </c>
      <c r="D92" s="16" t="s">
        <v>35</v>
      </c>
      <c r="E92" s="16" t="s">
        <v>34</v>
      </c>
      <c r="F92" s="16" t="s">
        <v>41</v>
      </c>
      <c r="G92" s="16" t="s">
        <v>33</v>
      </c>
      <c r="H92" s="16" t="s">
        <v>42</v>
      </c>
      <c r="I92" s="1"/>
      <c r="J92" s="1"/>
      <c r="K92" s="1"/>
    </row>
    <row r="93" spans="1:11" ht="30">
      <c r="A93" s="16" t="s">
        <v>43</v>
      </c>
      <c r="B93" s="16" t="s">
        <v>44</v>
      </c>
      <c r="C93" s="16" t="s">
        <v>11</v>
      </c>
      <c r="D93" s="16"/>
      <c r="E93" s="16"/>
      <c r="F93" s="16">
        <f>E93-D93</f>
        <v>0</v>
      </c>
      <c r="G93" s="16" t="s">
        <v>11</v>
      </c>
      <c r="H93" s="16" t="s">
        <v>11</v>
      </c>
      <c r="I93" s="1"/>
      <c r="J93" s="1"/>
      <c r="K93" s="1"/>
    </row>
    <row r="94" spans="1:11" ht="30">
      <c r="A94" s="16"/>
      <c r="B94" s="16" t="s">
        <v>45</v>
      </c>
      <c r="C94" s="16" t="s">
        <v>11</v>
      </c>
      <c r="D94" s="16"/>
      <c r="E94" s="16"/>
      <c r="F94" s="16">
        <f t="shared" ref="F94:F95" si="36">E94-D94</f>
        <v>0</v>
      </c>
      <c r="G94" s="16" t="s">
        <v>11</v>
      </c>
      <c r="H94" s="16" t="s">
        <v>11</v>
      </c>
      <c r="I94" s="1"/>
      <c r="J94" s="1"/>
      <c r="K94" s="1"/>
    </row>
    <row r="95" spans="1:11" ht="60">
      <c r="A95" s="16"/>
      <c r="B95" s="16" t="s">
        <v>46</v>
      </c>
      <c r="C95" s="16" t="s">
        <v>11</v>
      </c>
      <c r="D95" s="16"/>
      <c r="E95" s="16"/>
      <c r="F95" s="16">
        <f t="shared" si="36"/>
        <v>0</v>
      </c>
      <c r="G95" s="16" t="s">
        <v>11</v>
      </c>
      <c r="H95" s="16" t="s">
        <v>11</v>
      </c>
      <c r="I95" s="1"/>
      <c r="J95" s="1"/>
      <c r="K95" s="1"/>
    </row>
    <row r="96" spans="1:11" ht="30">
      <c r="A96" s="16"/>
      <c r="B96" s="16" t="s">
        <v>47</v>
      </c>
      <c r="C96" s="16" t="s">
        <v>11</v>
      </c>
      <c r="D96" s="16"/>
      <c r="E96" s="16"/>
      <c r="F96" s="16"/>
      <c r="G96" s="16" t="s">
        <v>11</v>
      </c>
      <c r="H96" s="16" t="s">
        <v>11</v>
      </c>
      <c r="I96" s="1"/>
      <c r="J96" s="1"/>
      <c r="K96" s="1"/>
    </row>
    <row r="97" spans="1:11" ht="15">
      <c r="A97" s="16"/>
      <c r="B97" s="16" t="s">
        <v>48</v>
      </c>
      <c r="C97" s="16" t="s">
        <v>11</v>
      </c>
      <c r="D97" s="16"/>
      <c r="E97" s="16"/>
      <c r="F97" s="16"/>
      <c r="G97" s="16" t="s">
        <v>11</v>
      </c>
      <c r="H97" s="16" t="s">
        <v>11</v>
      </c>
      <c r="I97" s="1"/>
      <c r="J97" s="1"/>
      <c r="K97" s="1"/>
    </row>
    <row r="98" spans="1:11">
      <c r="A98" s="46" t="s">
        <v>115</v>
      </c>
      <c r="B98" s="38"/>
      <c r="C98" s="38"/>
      <c r="D98" s="38"/>
      <c r="E98" s="38"/>
      <c r="F98" s="38"/>
      <c r="G98" s="38"/>
      <c r="H98" s="38"/>
      <c r="I98" s="1"/>
      <c r="J98" s="1"/>
      <c r="K98" s="1"/>
    </row>
    <row r="99" spans="1:11" ht="30">
      <c r="A99" s="16" t="s">
        <v>18</v>
      </c>
      <c r="B99" s="16" t="s">
        <v>49</v>
      </c>
      <c r="C99" s="16" t="s">
        <v>11</v>
      </c>
      <c r="D99" s="16"/>
      <c r="E99" s="16"/>
      <c r="F99" s="16">
        <f t="shared" ref="F99" si="37">E99-D99</f>
        <v>0</v>
      </c>
      <c r="G99" s="16" t="s">
        <v>11</v>
      </c>
      <c r="H99" s="16" t="s">
        <v>11</v>
      </c>
      <c r="I99" s="1"/>
      <c r="J99" s="1"/>
      <c r="K99" s="1"/>
    </row>
    <row r="100" spans="1:11">
      <c r="A100" s="46" t="s">
        <v>138</v>
      </c>
      <c r="B100" s="38"/>
      <c r="C100" s="38"/>
      <c r="D100" s="38"/>
      <c r="E100" s="38"/>
      <c r="F100" s="38"/>
      <c r="G100" s="38"/>
      <c r="H100" s="38"/>
      <c r="I100" s="1"/>
      <c r="J100" s="1"/>
      <c r="K100" s="1"/>
    </row>
    <row r="101" spans="1:11">
      <c r="A101" s="38" t="s">
        <v>50</v>
      </c>
      <c r="B101" s="38"/>
      <c r="C101" s="38"/>
      <c r="D101" s="38"/>
      <c r="E101" s="38"/>
      <c r="F101" s="38"/>
      <c r="G101" s="38"/>
      <c r="H101" s="38"/>
      <c r="I101" s="1"/>
      <c r="J101" s="1"/>
      <c r="K101" s="1"/>
    </row>
    <row r="102" spans="1:11" ht="30">
      <c r="A102" s="16" t="s">
        <v>20</v>
      </c>
      <c r="B102" s="16" t="s">
        <v>51</v>
      </c>
      <c r="C102" s="16"/>
      <c r="D102" s="16"/>
      <c r="E102" s="16"/>
      <c r="F102" s="16"/>
      <c r="G102" s="16"/>
      <c r="H102" s="16"/>
      <c r="I102" s="1"/>
      <c r="J102" s="1"/>
      <c r="K102" s="1"/>
    </row>
    <row r="103" spans="1:11" ht="30">
      <c r="A103" s="16"/>
      <c r="B103" s="16" t="s">
        <v>52</v>
      </c>
      <c r="C103" s="16"/>
      <c r="D103" s="16"/>
      <c r="E103" s="16"/>
      <c r="F103" s="16">
        <f t="shared" ref="F103" si="38">E103-D103</f>
        <v>0</v>
      </c>
      <c r="G103" s="16"/>
      <c r="H103" s="16"/>
      <c r="I103" s="1"/>
      <c r="J103" s="1"/>
      <c r="K103" s="1"/>
    </row>
    <row r="104" spans="1:11">
      <c r="A104" s="38" t="s">
        <v>53</v>
      </c>
      <c r="B104" s="38"/>
      <c r="C104" s="38"/>
      <c r="D104" s="38"/>
      <c r="E104" s="38"/>
      <c r="F104" s="38"/>
      <c r="G104" s="38"/>
      <c r="H104" s="38"/>
      <c r="I104" s="1"/>
      <c r="J104" s="1"/>
      <c r="K104" s="1"/>
    </row>
    <row r="105" spans="1:11" ht="30">
      <c r="A105" s="16"/>
      <c r="B105" s="18" t="s">
        <v>114</v>
      </c>
      <c r="C105" s="16"/>
      <c r="D105" s="16"/>
      <c r="E105" s="16"/>
      <c r="F105" s="16">
        <f t="shared" ref="F105" si="39">E105-D105</f>
        <v>0</v>
      </c>
      <c r="G105" s="16"/>
      <c r="H105" s="16"/>
      <c r="I105" s="1"/>
      <c r="J105" s="1"/>
      <c r="K105" s="1"/>
    </row>
    <row r="106" spans="1:11" ht="30">
      <c r="A106" s="16"/>
      <c r="B106" s="16" t="s">
        <v>54</v>
      </c>
      <c r="C106" s="16"/>
      <c r="D106" s="16"/>
      <c r="E106" s="16"/>
      <c r="F106" s="16"/>
      <c r="G106" s="16"/>
      <c r="H106" s="16"/>
      <c r="I106" s="1"/>
      <c r="J106" s="1"/>
      <c r="K106" s="1"/>
    </row>
    <row r="107" spans="1:11" ht="45">
      <c r="A107" s="16" t="s">
        <v>21</v>
      </c>
      <c r="B107" s="16" t="s">
        <v>55</v>
      </c>
      <c r="C107" s="16" t="s">
        <v>11</v>
      </c>
      <c r="D107" s="16"/>
      <c r="E107" s="16"/>
      <c r="F107" s="16"/>
      <c r="G107" s="16" t="s">
        <v>11</v>
      </c>
      <c r="H107" s="16" t="s">
        <v>11</v>
      </c>
      <c r="I107" s="1"/>
      <c r="J107" s="1"/>
      <c r="K107" s="1"/>
    </row>
    <row r="108" spans="1:11" ht="15">
      <c r="A108" s="65" t="s">
        <v>139</v>
      </c>
      <c r="B108" s="65"/>
      <c r="C108" s="65"/>
      <c r="D108" s="65"/>
      <c r="E108" s="65"/>
      <c r="F108" s="65"/>
      <c r="G108" s="65"/>
      <c r="H108" s="65"/>
      <c r="I108" s="65"/>
      <c r="J108" s="65"/>
      <c r="K108" s="65"/>
    </row>
    <row r="109" spans="1:11" ht="15">
      <c r="A109" s="63" t="s">
        <v>150</v>
      </c>
      <c r="B109" s="6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1">
      <c r="A110" s="63" t="s">
        <v>107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</row>
    <row r="111" spans="1:11" ht="14.1" customHeight="1">
      <c r="A111" s="67" t="s">
        <v>140</v>
      </c>
      <c r="B111" s="68"/>
      <c r="C111" s="68"/>
      <c r="D111" s="68"/>
      <c r="E111" s="68"/>
      <c r="F111" s="68"/>
      <c r="G111" s="68"/>
      <c r="H111" s="68"/>
      <c r="I111" s="68"/>
      <c r="J111" s="68"/>
      <c r="K111" s="68"/>
    </row>
    <row r="112" spans="1:11" ht="15">
      <c r="A112" s="63" t="s">
        <v>141</v>
      </c>
      <c r="B112" s="63"/>
      <c r="C112" s="63"/>
      <c r="D112" s="63"/>
      <c r="E112" s="63"/>
      <c r="F112" s="63"/>
      <c r="G112" s="63"/>
      <c r="H112" s="63"/>
      <c r="I112" s="63"/>
      <c r="J112" s="63"/>
      <c r="K112" s="63"/>
    </row>
    <row r="113" spans="1:11" ht="15">
      <c r="A113" s="63" t="s">
        <v>142</v>
      </c>
      <c r="B113" s="63"/>
      <c r="C113" s="63"/>
      <c r="D113" s="63"/>
      <c r="E113" s="63"/>
      <c r="F113" s="63"/>
      <c r="G113" s="63"/>
      <c r="H113" s="63"/>
      <c r="I113" s="63"/>
      <c r="J113" s="63"/>
      <c r="K113" s="63"/>
    </row>
    <row r="114" spans="1:11" ht="15">
      <c r="A114" s="63" t="s">
        <v>143</v>
      </c>
      <c r="B114" s="63"/>
      <c r="C114" s="63"/>
      <c r="D114" s="63"/>
      <c r="E114" s="63"/>
      <c r="F114" s="63"/>
      <c r="G114" s="63"/>
      <c r="H114" s="63"/>
      <c r="I114" s="63"/>
      <c r="J114" s="63"/>
      <c r="K114" s="63"/>
    </row>
    <row r="11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31.5">
      <c r="A116" s="1"/>
      <c r="B116" s="4" t="s">
        <v>113</v>
      </c>
      <c r="C116" s="4"/>
      <c r="D116" s="4"/>
      <c r="E116" s="64" t="s">
        <v>118</v>
      </c>
      <c r="F116" s="64"/>
      <c r="G116" s="64"/>
      <c r="H116" s="1"/>
      <c r="I116" s="1"/>
      <c r="J116" s="1"/>
      <c r="K116" s="1"/>
    </row>
  </sheetData>
  <mergeCells count="73">
    <mergeCell ref="A114:K114"/>
    <mergeCell ref="E116:G116"/>
    <mergeCell ref="A108:K108"/>
    <mergeCell ref="A109:K109"/>
    <mergeCell ref="A110:K110"/>
    <mergeCell ref="A111:K111"/>
    <mergeCell ref="A112:K112"/>
    <mergeCell ref="A113:K113"/>
    <mergeCell ref="A104:H104"/>
    <mergeCell ref="A66:K66"/>
    <mergeCell ref="A70:K70"/>
    <mergeCell ref="A71:K71"/>
    <mergeCell ref="A84:K84"/>
    <mergeCell ref="A85:K85"/>
    <mergeCell ref="A86:K86"/>
    <mergeCell ref="A87:K87"/>
    <mergeCell ref="A89:K89"/>
    <mergeCell ref="A98:H98"/>
    <mergeCell ref="A100:H100"/>
    <mergeCell ref="A101:H101"/>
    <mergeCell ref="A65:K65"/>
    <mergeCell ref="A56:K56"/>
    <mergeCell ref="A57:K57"/>
    <mergeCell ref="A58:K58"/>
    <mergeCell ref="A59:K59"/>
    <mergeCell ref="A60:K60"/>
    <mergeCell ref="A61:K61"/>
    <mergeCell ref="A62:A63"/>
    <mergeCell ref="B62:B63"/>
    <mergeCell ref="C62:E62"/>
    <mergeCell ref="F62:H62"/>
    <mergeCell ref="I62:K62"/>
    <mergeCell ref="C54:E54"/>
    <mergeCell ref="F54:H54"/>
    <mergeCell ref="I54:K54"/>
    <mergeCell ref="C43:E43"/>
    <mergeCell ref="F43:H43"/>
    <mergeCell ref="I43:K43"/>
    <mergeCell ref="A46:K46"/>
    <mergeCell ref="C47:E47"/>
    <mergeCell ref="F47:H47"/>
    <mergeCell ref="I47:K47"/>
    <mergeCell ref="A49:K49"/>
    <mergeCell ref="C50:E50"/>
    <mergeCell ref="F50:H50"/>
    <mergeCell ref="I50:K50"/>
    <mergeCell ref="A53:K53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scale="61" orientation="portrait" verticalDpi="0" r:id="rId1"/>
  <rowBreaks count="2" manualBreakCount="2">
    <brk id="46" max="10" man="1"/>
    <brk id="8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6020</vt:lpstr>
      <vt:lpstr>'6020'!Область_печати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2021-06-25T11:31:58Z</cp:lastPrinted>
  <dcterms:created xsi:type="dcterms:W3CDTF">2019-07-18T07:25:18Z</dcterms:created>
  <dcterms:modified xsi:type="dcterms:W3CDTF">2021-06-25T11:32:37Z</dcterms:modified>
</cp:coreProperties>
</file>