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GoBack" localSheetId="0">' бюдж комісія'!$E$64</definedName>
    <definedName name="_xlnm.Print_Titles" localSheetId="0">' бюдж комісія'!$6:$6</definedName>
    <definedName name="_xlnm.Print_Area" localSheetId="0">' бюдж комісія'!$B$1:$L$76</definedName>
  </definedNames>
  <calcPr calcId="125725"/>
</workbook>
</file>

<file path=xl/calcChain.xml><?xml version="1.0" encoding="utf-8"?>
<calcChain xmlns="http://schemas.openxmlformats.org/spreadsheetml/2006/main">
  <c r="E39" i="2"/>
  <c r="F37"/>
  <c r="J37"/>
  <c r="J61"/>
  <c r="J14"/>
  <c r="F14"/>
  <c r="J13"/>
  <c r="F13"/>
  <c r="F36"/>
  <c r="J36"/>
  <c r="F35"/>
  <c r="J35"/>
  <c r="J34"/>
  <c r="J58"/>
  <c r="F58"/>
  <c r="J53"/>
  <c r="J51"/>
  <c r="J49"/>
  <c r="J48"/>
  <c r="J47"/>
  <c r="J46"/>
  <c r="J45"/>
  <c r="J44"/>
  <c r="J43"/>
  <c r="J42"/>
  <c r="J41"/>
  <c r="J33"/>
  <c r="J32"/>
  <c r="J31"/>
  <c r="J30"/>
  <c r="J29"/>
  <c r="J28"/>
  <c r="J27"/>
  <c r="J26"/>
  <c r="J25"/>
  <c r="J24"/>
  <c r="J23"/>
  <c r="J22"/>
  <c r="J21"/>
  <c r="J20"/>
  <c r="J19"/>
  <c r="J18"/>
  <c r="J12"/>
  <c r="J11"/>
  <c r="J10"/>
  <c r="J9"/>
  <c r="G63"/>
  <c r="H63"/>
  <c r="I63"/>
  <c r="F43"/>
  <c r="F55"/>
  <c r="F53"/>
  <c r="F51"/>
  <c r="F49"/>
  <c r="F48"/>
  <c r="F47"/>
  <c r="F46"/>
  <c r="F45"/>
  <c r="F44"/>
  <c r="L63" s="1"/>
  <c r="F42"/>
  <c r="F41"/>
  <c r="E63"/>
  <c r="F12"/>
  <c r="F11"/>
  <c r="F19"/>
  <c r="F20"/>
  <c r="F21"/>
  <c r="F22"/>
  <c r="F23"/>
  <c r="F24"/>
  <c r="F25"/>
  <c r="F26"/>
  <c r="F27"/>
  <c r="F28"/>
  <c r="F29"/>
  <c r="F30"/>
  <c r="F31"/>
  <c r="F32"/>
  <c r="F33"/>
  <c r="F34"/>
  <c r="F18"/>
  <c r="F39" s="1"/>
  <c r="J39" l="1"/>
  <c r="F63"/>
  <c r="J63"/>
  <c r="G39"/>
  <c r="H39"/>
  <c r="I39"/>
  <c r="K63" l="1"/>
  <c r="E16" l="1"/>
  <c r="G16"/>
  <c r="H16"/>
  <c r="I16"/>
  <c r="J16" l="1"/>
  <c r="F16" l="1"/>
</calcChain>
</file>

<file path=xl/sharedStrings.xml><?xml version="1.0" encoding="utf-8"?>
<sst xmlns="http://schemas.openxmlformats.org/spreadsheetml/2006/main" count="199" uniqueCount="188">
  <si>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</si>
  <si>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</si>
  <si>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</si>
  <si>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</si>
  <si>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</si>
  <si>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</si>
  <si>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</si>
  <si>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</si>
  <si>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</si>
  <si>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</si>
  <si>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</si>
  <si>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</si>
  <si>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</si>
  <si>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</si>
  <si>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</si>
  <si>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</si>
  <si>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</si>
  <si>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</si>
  <si>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 xml:space="preserve">Бюджетні установи </t>
  </si>
  <si>
    <t>14</t>
  </si>
  <si>
    <t>15</t>
  </si>
  <si>
    <t>16</t>
  </si>
  <si>
    <t>17</t>
  </si>
  <si>
    <t>Міський голова                                                                      Олександр КОДОЛА</t>
  </si>
  <si>
    <r>
      <t>Спільне розпорядження голів ОДА та облради від 04.11.21.р № 62, лист облради від 08.11.21 р. № 02-02/1379, лист ДФ ОДА від 10.11.2021 № 08-20/205,</t>
    </r>
    <r>
      <rPr>
        <sz val="29"/>
        <color rgb="FFFF0000"/>
        <rFont val="Times New Roman"/>
        <family val="1"/>
        <charset val="204"/>
      </rPr>
      <t xml:space="preserve"> </t>
    </r>
    <r>
      <rPr>
        <sz val="29"/>
        <rFont val="Times New Roman"/>
        <family val="1"/>
        <charset val="204"/>
      </rPr>
      <t>розпор. міського голови від 09.11.21 № 298</t>
    </r>
  </si>
  <si>
    <t>Лист управління культури від 08.11.21 р. № 494</t>
  </si>
  <si>
    <t>Передплата періодичних видань на І півріччя 2022 року для централізованої бібліотечної системи</t>
  </si>
  <si>
    <t>Лист КНП "ЦМЛ ім. М.Галицького" від 05.11.21 р. № 01-14/1833</t>
  </si>
  <si>
    <t>Капітальний ремонт пандуса в хірургічному відділенні № 2 міської лікарні</t>
  </si>
  <si>
    <t>Лист управління комунального майна та земельних відносин від 05.11.21 р. № 2803</t>
  </si>
  <si>
    <t xml:space="preserve">Придбання кольорового принтеру для друкування графічних зображень Генерального плану та зонінгу м. Ніжина </t>
  </si>
  <si>
    <t>Лист УСЗН від 04.11.21 р. № 01-16/05/3906</t>
  </si>
  <si>
    <t>Виплата компенсації фізичним особам, які надають соціальні послуги з догляду на непрофесійній основі на листопад-грудень 2021 року</t>
  </si>
  <si>
    <t>КПКВ 0813160 КЕКВ 2730</t>
  </si>
  <si>
    <t>Лист УСЗН від 03.11.21 р. № 01-16/05/3873</t>
  </si>
  <si>
    <t>Відшкодування витрат на надання пільг особам з інвалідністю по зору з оплати абонентської плати за користування телефоном</t>
  </si>
  <si>
    <t>Службова начальника відділу з благоустрою від 22.10.21 р. № 08-06/37</t>
  </si>
  <si>
    <t>Заохочення активних голів органів самоорганізації населення за підсумками їх діяльності у 2021 році (МЦП виконання власних повноважень міської ради)</t>
  </si>
  <si>
    <t>Лист ЦСССДМ від 19.10.21 р. № 01-23/1001</t>
  </si>
  <si>
    <t>Придбання періодичних видань - 4100, оплата водопостачання і водовідведення - 1200, перереєстрація установи та навчання уповноваженої особи - 1500</t>
  </si>
  <si>
    <t>КПКВ 0213121 КЕКВ 2210+4100, КЕКВ 2272+1200, КЕКВ 2800+1500</t>
  </si>
  <si>
    <t>Лист КНП "ЦМЛ ім. М.Галицького" від 10.11.21 р. № 01-14/1858</t>
  </si>
  <si>
    <t>Облаштування тамбура приймально-діагностичного відділення</t>
  </si>
  <si>
    <t xml:space="preserve">Виплата заробітної плати за листопад - грудень 2021 року </t>
  </si>
  <si>
    <t>Розпорядження ОДА від 02.11.21 р. № 1011, розпорядження міського голови від 08.11.21 р. № 296</t>
  </si>
  <si>
    <t xml:space="preserve"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</t>
  </si>
  <si>
    <t xml:space="preserve">Співфінансування субвенції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</t>
  </si>
  <si>
    <t>Лист УСЗН від 0311.21 р. № 01-16/05/3874</t>
  </si>
  <si>
    <t>Перерозподіл кошторисних призначень на 2021 рік: зменшення видатків на оплату послуг, збільшення видатків на оплату теплопостачання</t>
  </si>
  <si>
    <t>(+,-) 110 000</t>
  </si>
  <si>
    <t>КПКВ 0810160 КЕКВ 2240-110000, КЕКВ 2271+110000</t>
  </si>
  <si>
    <t>Лист управління освіти від 08.11.21 р. № 01-10/2041</t>
  </si>
  <si>
    <t>Перерозподіл кошторисних призначень на 2021 рік субвенції з державного бюджету місцевим бюджетам на забезпечення якісної, сучасної та доступної загальної середньої освіти "Нова українська школа" із спеціального на загальний фонд</t>
  </si>
  <si>
    <t>(+,-) 47488,40</t>
  </si>
  <si>
    <t>КПКВ 0611182 КЕКВ 3110-47488,40, КЕКВ 2210+47488,40</t>
  </si>
  <si>
    <t>Перерозподіл кошторисних призначень на 2021 рік 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 із спеціального на загальний фонд</t>
  </si>
  <si>
    <t>(+,-) 5 060,60</t>
  </si>
  <si>
    <t>КПКВ 0611181 КЕКВ 3110-5060,6, КЕКВ 2210+5060,6</t>
  </si>
  <si>
    <t>Лист ЦПМСД від 05.11.21 р. № 01-10/852</t>
  </si>
  <si>
    <t>Перерозподіл кошторисних призначень на 2021 рік: зменшення видатків на оплату продуктів лікувального харчування, збільшення видатків на оплату електроенергії</t>
  </si>
  <si>
    <t>(+,-) 27 000</t>
  </si>
  <si>
    <t>КПКВ 0212111 КЕКВ 2610</t>
  </si>
  <si>
    <t>Лист управління комунального майна та земельних відносин від 05.11.21 р. № 2802</t>
  </si>
  <si>
    <t>Перерозподіл кошторисних призначень на 2021 рік: зменшення видатків на оплату поточного ремонту, збільшення капітальних видатків для придбання кондиціонера</t>
  </si>
  <si>
    <t>(+,-) 15 000</t>
  </si>
  <si>
    <t>КПКВ 3110160 КЕКВ 2240-15000, КЕКВ 3110+15000</t>
  </si>
  <si>
    <t>Лист управління культури і туризму від 04.11.21 р. № 1-16/490</t>
  </si>
  <si>
    <t>Перерозподіл кошторисних призначень на 2021 рік з метою виплати заробітної плати</t>
  </si>
  <si>
    <t>(+,-) 30 000</t>
  </si>
  <si>
    <t>КПКВ 1014030 КЕКВ 2120-30000, КЕКВ 2111+30000</t>
  </si>
  <si>
    <t>Лист КНП "ЦМЛ ім. М.Галицького" від 02.11.21 р. № 01-14/1793</t>
  </si>
  <si>
    <t>Перерозподіл кошторисних призначень на 2021 рік по програмі інформатизації: зменшення поточних видатків,  збільшення капітальних видатків для придбання комп’ютерної техніки</t>
  </si>
  <si>
    <t>(+,-) 66 000</t>
  </si>
  <si>
    <t>КПКВ 0217520 КЕКВ 2610/2240-66000, КЕКВ 3210/3110+66000</t>
  </si>
  <si>
    <t>Лист відділу з питань фізичної культури та спорту від 12.11.21 р. № 02-25/116</t>
  </si>
  <si>
    <t>(+,-) 36 500</t>
  </si>
  <si>
    <t>Перерозподіл кошторисних призначень на 2021 рік з метою придбання цінних подарунків для відзначення спортсменів, які досягли значних результатів на чемпіонатах Європи та світу, та сплати податків</t>
  </si>
  <si>
    <t>КПКВ 1110180 КЕКВ 3110-33000, КЕКВ 2730+36500, КПКВ 1115031 КЕКВ  2271-3500</t>
  </si>
  <si>
    <t>Лист відділу з питань фізичної культури та спорту від 11.11.21 р. № 02-25/114</t>
  </si>
  <si>
    <t>Перерозподіл кошторисних призначень на 2021 рік для фінансування навчально-тренуальних зборів спортсменів з самбо та бойового самбо та подальшої участі в чемпіонатах України</t>
  </si>
  <si>
    <t>(+,-) 70 000</t>
  </si>
  <si>
    <t>КПКВ 1115011 КЕКВ 2240-20000, КПКВ 1115031 КЕКВ 2271-50000, КПКВ 1115012 КЕКВ 2240+70000</t>
  </si>
  <si>
    <t>Лист відділу з питань фізичної культури та спорту від 09.11.21 р. № 02-25/112</t>
  </si>
  <si>
    <t>Перерозподіл кошторисних призначень на 2021 рік: збільшення видатків на МЦП "Турбота" для реабілітації вихованки КДЮСШ з дзюдо, чемпіонки України з дзюдо Опанасенко Христини</t>
  </si>
  <si>
    <t>(+,-) 20 000</t>
  </si>
  <si>
    <t>Повідомлення ДКСУ від 11.11.21 р. № 77</t>
  </si>
  <si>
    <t>Зняття залишку субвенції з державного бюджету місцевим бюджетам на розвиток мережі центрів надання адміністративних послуг</t>
  </si>
  <si>
    <t>10</t>
  </si>
  <si>
    <t>11</t>
  </si>
  <si>
    <t>12</t>
  </si>
  <si>
    <t>13</t>
  </si>
  <si>
    <t>Перерозподіл кошторисних призначень на 2021 рік з метою збільшення видатків на оплату електроенергії</t>
  </si>
  <si>
    <t>(+,-) 8 300</t>
  </si>
  <si>
    <t>КПКВ 0813105 КЕКВ 2250-8300, КЕКВ 2273+4400, КЕКВ 2210+3900</t>
  </si>
  <si>
    <t>Лист центру комплексної реабілітації від 09.11.21р.№05-02/125</t>
  </si>
  <si>
    <t>КПКВ 0212010 КЕКВ 3210</t>
  </si>
  <si>
    <t>Лист виконкому від 15.11.21 р. № 111</t>
  </si>
  <si>
    <t xml:space="preserve">Перерозподіл кошторисних призначень на 2021 рік: зменшення капітальних видатків на придбання обладнання, збільшення поточних видатків на придбання дверей - 49900, токінів - 49000, ремонт коридору 1-го поверху, послуги зв’язку - 13000, сертифікати електронних ключів - 24000  </t>
  </si>
  <si>
    <t>(+,-) 315 900</t>
  </si>
  <si>
    <t>КПКВ 0217520 КЕКВ 3110-315900, 2240+24000; КПКВ 0210160 КЕКВ 2210+98900, КЕКВ 2240+193000</t>
  </si>
  <si>
    <t>Лист УЖКГ та Б від 15.11.21 р. № 01-14/1319</t>
  </si>
  <si>
    <t xml:space="preserve">Перенести 300 000 грн. з об’єкту "Капітальний ремонт тротуару по вул. Широкомагерська від №18 до №28 з облаштуванням підвищеного пішохідного переходу на перехресті з вул. Чернігівська в м. Ніжин Чернігівської обл. , в т.ч. ПКД" на об’єкт "Капітальний ремонт тротуару по вул. Широкомагерська м. Ніжин в т.ч. ПКД"
</t>
  </si>
  <si>
    <t>(+,-) 300 000</t>
  </si>
  <si>
    <t xml:space="preserve">КПКВ 1217461 КЕКВ 3132 </t>
  </si>
  <si>
    <t xml:space="preserve">Співфінансування робіт по пр. Новий - 3700, утримання вулично-шляхової мережі - 700 000, послуги по  обслуговуванню системи відеоспостереження по місту - 40000, підключення фонтану на пл.Франка до централізованої мережі водопостачання - 49000, встановлення та прикрашання ялинки - 49000, прикрашання території загального користування до Новорічних та Різдвяних свят - 49000,  виконання робіт по видаленню кущів, порослі, дерев - 49000, виконання робіт по підрізанню гілок по місту - 49000, за виконанні роботи по косовиці по місту-5000, встановлення та облаштування контейнерних майданчиків - 49000, монтаж з/плит огорожі Троїцького кладовища по вул. Брюховця-26700
</t>
  </si>
  <si>
    <t>КПКВ 1217461 КЕКВ 2240+703700, КПКВ 1216030 КЕКВ 2240 + 365700</t>
  </si>
  <si>
    <t xml:space="preserve">Виплата зарплати по МЦП 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 територіальної громади на 2022 рік» - 1 400 000, придбання ПММ - 54 000, придбання контейнерів об’ємом 750 куб м - 49000, придбання бішофіту  / магній хлористий в гранулах для обробки вулично-шляхової мережі від замерзання - 100000
</t>
  </si>
  <si>
    <t>КПКВ 1216030 КЕКВ 2610+1454000, КЕКВ 2210+149000</t>
  </si>
  <si>
    <t xml:space="preserve">Додаткові асигнування (перевиконання власних доходів бюджету станом на 01.11.2021 р. - 17 329,5 тис. грн.) </t>
  </si>
  <si>
    <t>Лист управління освіти від 16.11.21 р. № 01-10/2108</t>
  </si>
  <si>
    <t xml:space="preserve">Перерозподіл кошторисних призначень на 2021 рік з метою придбання подарунків для нагородження переможців олімпіад та конкурсів </t>
  </si>
  <si>
    <t xml:space="preserve"> </t>
  </si>
  <si>
    <t>(+,-) 24 740</t>
  </si>
  <si>
    <t>КПКВ 0611142 КЕКВ 2210-1580, КЕКВ 2240-23160, КПКВ 0611021 КЕКВ 2210+24740</t>
  </si>
  <si>
    <t>Лист МЦ "Спорт для всіх" від 17.11.21 № 320</t>
  </si>
  <si>
    <t xml:space="preserve"> Перерозподіл кошторисних призначень на 2021 рік: кошти в сумі 6500 грн., заплановані на придбання футбольних воріт, перенести на закупівлю волейбольних стійок</t>
  </si>
  <si>
    <t>(+,-) 6 500</t>
  </si>
  <si>
    <t>КПКВ 1115061 КЕКВ 3110</t>
  </si>
  <si>
    <t>Лист КТВП "Школяр" від 16.11.21 р.</t>
  </si>
  <si>
    <t>Завершення ремонту харчоблоку</t>
  </si>
  <si>
    <t>Без суми</t>
  </si>
  <si>
    <t>Лист управління культури від 17.11.21 р. № 1-16/502</t>
  </si>
  <si>
    <t>Перерозподіл кошторисних призначень на 2021 рік в межах Програми розвитку культури, мистецтва та охорони культурної спадщини з поточних на капітальні для закупівлі новорічних діодних декорацій, фотозон, 3-Д іграшок, ростових ляльок</t>
  </si>
  <si>
    <t>Лист Територіального центру соціального обслуговування від 17.11.21 р. № 285</t>
  </si>
  <si>
    <t>Перерозподіл кошторисних призначень на 2021 рік з капітальних на поточні для придбання монітору</t>
  </si>
  <si>
    <t>(+,-) 4 300</t>
  </si>
  <si>
    <t>КПКВ 0817520 КЕКВ 3110-4300, КЕКВ 2210+4300</t>
  </si>
  <si>
    <t>Лист УЖКГ та Б від 15.11.21 р. № 01-14/1319-1</t>
  </si>
  <si>
    <t xml:space="preserve">Влаштування захисної споруди на фонтан на пл. І Франка - 49900, придбання залізобетонних конструкцій  для закінчення огорожі Троїцького кладовища - 40000
</t>
  </si>
  <si>
    <t>КПКВ 1216030 КЕКВ 2240+49900, КЕКВ 2210+40000</t>
  </si>
  <si>
    <t>Розрахунок ТОВ "НіжинТеплоМережі"</t>
  </si>
  <si>
    <t xml:space="preserve">Різниця між плановими нарахуваннями за теплопостачання для населення та плановими нарахуваннями за економічно обгрунтованими тарифами на жовтень-грудень 2021 року </t>
  </si>
  <si>
    <t>Службова відділу НС, ЦЗН, ОМР від 18.11.21 р.</t>
  </si>
  <si>
    <t>Міська програма допризовної підготовки, мобілізаційних заходів, територіальної оборони, утримання полігону (майданчику) Ніжинської міської ТГ на 2021 рік (забезпечення разового вантажо та пасажироперевезення за маршрутом М.Ніжин-с.Ріпки для доставки майна та особового складу батальйону територіальної оборони)</t>
  </si>
  <si>
    <t>КПКВ 1014030 КЕКВ 2000</t>
  </si>
  <si>
    <t>КПКВ 3117520 КЕКВ 3110</t>
  </si>
  <si>
    <t>КПКВ 0813180 КЕКВ 2730</t>
  </si>
  <si>
    <t>КПКВ 0210180 КЕКВ 2000</t>
  </si>
  <si>
    <t>КПКВ 1217330 КЕКВ 3132</t>
  </si>
  <si>
    <t>КПКВ 1216071 КЕКВ 2610</t>
  </si>
  <si>
    <t>КПКВ 0218220 КЕКВ 2240</t>
  </si>
  <si>
    <t>КПКВ 1115011 КЕКВ 2240-20000, КПКВ 0213242   КЕКВ 2730+20000</t>
  </si>
  <si>
    <t>КПКВ 0213242 КЕКВ 2730</t>
  </si>
  <si>
    <t>КПКВ 0816083 КЕКВ 3000</t>
  </si>
  <si>
    <t>КПКВ 0210160 КЕКВ 3000</t>
  </si>
  <si>
    <t>Лист УЖКГ та Б від 23.11.21 р. № 01-14/1319-2</t>
  </si>
  <si>
    <t xml:space="preserve">Пропозиції комісії з питань соц-економ. розвитку,  підприємництва, інвест.діяльн., бюджету та фінансів                       ( В.МАМЕДОВ) від 18.11.21 р., 23.11.21 р. та включені в рішення </t>
  </si>
  <si>
    <t xml:space="preserve">Перерозподіл кошторисних призначень на 2021 рік: перенести кошти з об’єкту "Реконструкція  Графського парку та скверу Театральний, в т.ч. ПКД" на "Облаштування стежок парку-пам’ятки садово-паркового мистецтва «Графський парк» у м. Ніжин, Чернігівської області» в т.ч. ПКД"
</t>
  </si>
  <si>
    <t>(+,-) 49 500</t>
  </si>
  <si>
    <t>КПКВ 1217330 КЕКВ 3142-49500, КПКВ 1216030 КЕКВ 2240+49500</t>
  </si>
  <si>
    <t>18</t>
  </si>
  <si>
    <t xml:space="preserve">Лист МЦ "Спорт для всіх" </t>
  </si>
  <si>
    <t xml:space="preserve">Перерозподіл кошторисних призначень на 2021 рік: кошти в сумі 29000 грн. направити із заміни ліній живлення на "Зовнішнє електропостачання нежитлової будівлі, спортзалу по вул. Прилуцька, буд. 156 в м. Ніжин, в т.ч. ПКД" </t>
  </si>
  <si>
    <t>(+,-) 29 000</t>
  </si>
  <si>
    <t>КПКВ 1115061 КЕКВ 2240</t>
  </si>
  <si>
    <t>19</t>
  </si>
  <si>
    <t>Лист фінансового управління від 19.11.21 р. № 615</t>
  </si>
  <si>
    <t>Перерозподіл кошторисних призначень на 2021 рік: зменшити видатки на оплату послуг по кошторису управління, збільшити видатки на придбання обладнання по програмі інформатизації</t>
  </si>
  <si>
    <t>(+,-) 8 120</t>
  </si>
  <si>
    <t>КПКВ 3710160 КЕКВ 2240-8120, КПКВ 3717520 КЕКВ 3110+8120</t>
  </si>
  <si>
    <t>Лист управління освіти від 22.11.21 р. № 01-10/2134</t>
  </si>
  <si>
    <t>Заміна вітражного вікна в гімназії № 14</t>
  </si>
  <si>
    <t>КПКВ 0611020 КЕКВ 2240</t>
  </si>
  <si>
    <t>Лист виконкому від 23.11.21 р. № 112</t>
  </si>
  <si>
    <t>Придбання навісу металевого для автомобілів</t>
  </si>
  <si>
    <t>КПКВ 0210160 КЕКВ 3110</t>
  </si>
  <si>
    <t>(+,-) 176 000</t>
  </si>
  <si>
    <t>КПКВ 1014082 КЕКВ 2000 - 176000, КЕКВ 3110+176000</t>
  </si>
  <si>
    <t>Лист управління освіти від 22.11.21 р. № 01-10/2141</t>
  </si>
  <si>
    <t>Перерозподіл кошторисних призначень на 2021 рік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із спеціального на загальний фонд</t>
  </si>
  <si>
    <t>(+,-) 37 173</t>
  </si>
  <si>
    <t>КПКВ 0611200 КЕКВ 3110-37173, КЕКВ 2210+37173</t>
  </si>
  <si>
    <t>Лист Департаменту фінансів ОДА від 22.11.21 р. № 05-10/212</t>
  </si>
  <si>
    <t>Субвенція з місцевого бюджету на здійснення природоохоронних заходів за рахунок коштів спеціального фонду обласного бюджету від надходжень екологічного податку</t>
  </si>
  <si>
    <t>20</t>
  </si>
  <si>
    <t>Рішення комісії</t>
  </si>
  <si>
    <t>Зменшення розміру резервного фонду бюджету</t>
  </si>
  <si>
    <t>21</t>
  </si>
  <si>
    <t xml:space="preserve">Перерозподіл кошторисних призначень на 2021 рік: зменшення видатків по програмі інформатизації виконкому на 650000 грн., розміру резервного фонду на 300000 грн., збільшення видатків УЖКГ та Б на "Реконструкцію парку ім. Т. Шевченко, в т.ч ПКД" на 950000 грн. </t>
  </si>
  <si>
    <t>(+,-) 950 000</t>
  </si>
  <si>
    <t>КПКВ 0217520 КЕКВ 3110-300000, КЕКВ 3132-300000, КЕКВ 2000-50000; КПКВ 3718710 КЕКВ 9000-300000; КПКВ 1217330 КЕКВ 3142+950000</t>
  </si>
  <si>
    <t>Благоустрій території під громадський простір по вул. Об’їжджа-49000</t>
  </si>
  <si>
    <t>КПКВ 1216030 КЕКВ 2240+49000</t>
  </si>
  <si>
    <t>Рішення комісії, лист УЖКГ та Б від 23.11.21 р. № 01-14/1319-2</t>
  </si>
  <si>
    <t>КПКВ 3718710 КЕКВ 9000</t>
  </si>
  <si>
    <t>КПКВ 1218313 КЕКВ 3000</t>
  </si>
  <si>
    <t>КПКВ 0217322 КЕКВ 3210</t>
  </si>
  <si>
    <t xml:space="preserve">від 23 листопада 2021 р. № 8-16/2021 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</si>
</sst>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29"/>
      <color rgb="FFFF0000"/>
      <name val="Times New Roman"/>
      <family val="1"/>
      <charset val="204"/>
    </font>
    <font>
      <sz val="34"/>
      <name val="Times New Roman"/>
      <family val="1"/>
      <charset val="204"/>
    </font>
    <font>
      <b/>
      <sz val="2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/>
    <xf numFmtId="0" fontId="14" fillId="2" borderId="0" xfId="0" applyFont="1" applyFill="1" applyBorder="1" applyAlignment="1"/>
    <xf numFmtId="0" fontId="14" fillId="2" borderId="0" xfId="0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/>
    <xf numFmtId="4" fontId="4" fillId="2" borderId="2" xfId="0" applyNumberFormat="1" applyFont="1" applyFill="1" applyBorder="1"/>
    <xf numFmtId="0" fontId="16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6" fillId="2" borderId="0" xfId="0" applyFont="1" applyFill="1" applyBorder="1"/>
    <xf numFmtId="49" fontId="14" fillId="2" borderId="2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/>
    <xf numFmtId="0" fontId="3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/>
    <xf numFmtId="0" fontId="20" fillId="2" borderId="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0" fontId="3" fillId="2" borderId="6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view="pageBreakPreview" topLeftCell="B58" zoomScale="41" zoomScaleSheetLayoutView="41" zoomScalePageLayoutView="25" workbookViewId="0">
      <pane xSplit="18285" topLeftCell="T1"/>
      <selection activeCell="B65" sqref="A65:XFD65"/>
      <selection pane="topRight" activeCell="X15" sqref="X15"/>
    </sheetView>
  </sheetViews>
  <sheetFormatPr defaultColWidth="8.85546875" defaultRowHeight="40.5"/>
  <cols>
    <col min="1" max="1" width="8.85546875" style="3" hidden="1" customWidth="1"/>
    <col min="2" max="2" width="11" style="11" customWidth="1"/>
    <col min="3" max="3" width="53.85546875" style="15" customWidth="1"/>
    <col min="4" max="4" width="145" style="19" customWidth="1"/>
    <col min="5" max="5" width="39.140625" style="21" customWidth="1"/>
    <col min="6" max="6" width="44" style="21" customWidth="1"/>
    <col min="7" max="7" width="22.28515625" style="21" hidden="1" customWidth="1"/>
    <col min="8" max="8" width="23.42578125" style="21" hidden="1" customWidth="1"/>
    <col min="9" max="9" width="22.5703125" style="21" hidden="1" customWidth="1"/>
    <col min="10" max="10" width="39.28515625" style="21" customWidth="1"/>
    <col min="11" max="11" width="0.140625" style="3" customWidth="1"/>
    <col min="12" max="12" width="53.28515625" style="3" customWidth="1"/>
    <col min="13" max="13" width="8.85546875" style="3" hidden="1" customWidth="1"/>
    <col min="14" max="16384" width="8.85546875" style="3"/>
  </cols>
  <sheetData>
    <row r="1" spans="2:14" ht="52.5" customHeight="1">
      <c r="J1" s="21" t="s">
        <v>14</v>
      </c>
      <c r="K1" s="4"/>
      <c r="L1" s="4"/>
    </row>
    <row r="2" spans="2:14" ht="27.75" customHeight="1">
      <c r="B2" s="12"/>
      <c r="C2" s="16"/>
      <c r="D2" s="20"/>
      <c r="E2" s="22"/>
      <c r="F2" s="93" t="s">
        <v>15</v>
      </c>
      <c r="G2" s="93"/>
      <c r="H2" s="93"/>
      <c r="I2" s="93"/>
      <c r="J2" s="93"/>
      <c r="K2" s="93"/>
      <c r="L2" s="93"/>
    </row>
    <row r="3" spans="2:14" ht="30.75" customHeight="1">
      <c r="B3" s="12"/>
      <c r="C3" s="17"/>
      <c r="D3" s="20"/>
      <c r="E3" s="20"/>
      <c r="F3" s="93" t="s">
        <v>187</v>
      </c>
      <c r="G3" s="93"/>
      <c r="H3" s="93"/>
      <c r="I3" s="93"/>
      <c r="J3" s="93"/>
      <c r="K3" s="93"/>
      <c r="L3" s="93"/>
    </row>
    <row r="4" spans="2:14" ht="14.25" customHeight="1">
      <c r="B4" s="12"/>
      <c r="C4" s="17"/>
      <c r="D4" s="20"/>
      <c r="E4" s="20"/>
      <c r="F4" s="23"/>
      <c r="G4" s="23"/>
      <c r="H4" s="23"/>
      <c r="I4" s="23"/>
      <c r="J4" s="23"/>
      <c r="K4" s="59"/>
      <c r="L4" s="59"/>
    </row>
    <row r="5" spans="2:14" s="5" customFormat="1" ht="60.75" customHeight="1">
      <c r="B5" s="95" t="s">
        <v>16</v>
      </c>
      <c r="C5" s="95"/>
      <c r="D5" s="95"/>
      <c r="E5" s="95"/>
      <c r="F5" s="96"/>
      <c r="G5" s="96"/>
      <c r="H5" s="96"/>
      <c r="I5" s="96"/>
      <c r="J5" s="96"/>
      <c r="K5" s="96"/>
      <c r="L5" s="96"/>
    </row>
    <row r="6" spans="2:14" s="6" customFormat="1" ht="409.5" customHeight="1">
      <c r="B6" s="9" t="s">
        <v>0</v>
      </c>
      <c r="C6" s="60" t="s">
        <v>7</v>
      </c>
      <c r="D6" s="60" t="s">
        <v>3</v>
      </c>
      <c r="E6" s="60" t="s">
        <v>5</v>
      </c>
      <c r="F6" s="60" t="s">
        <v>8</v>
      </c>
      <c r="G6" s="60" t="s">
        <v>4</v>
      </c>
      <c r="H6" s="60" t="s">
        <v>1</v>
      </c>
      <c r="I6" s="60" t="s">
        <v>2</v>
      </c>
      <c r="J6" s="88" t="s">
        <v>146</v>
      </c>
      <c r="K6" s="94" t="s">
        <v>6</v>
      </c>
      <c r="L6" s="94"/>
    </row>
    <row r="7" spans="2:14" s="7" customFormat="1" ht="48" customHeight="1">
      <c r="B7" s="9">
        <v>1</v>
      </c>
      <c r="C7" s="18">
        <v>2</v>
      </c>
      <c r="D7" s="60">
        <v>3</v>
      </c>
      <c r="E7" s="60">
        <v>4</v>
      </c>
      <c r="F7" s="60">
        <v>5</v>
      </c>
      <c r="G7" s="60">
        <v>6</v>
      </c>
      <c r="H7" s="24">
        <v>7</v>
      </c>
      <c r="I7" s="24">
        <v>8</v>
      </c>
      <c r="J7" s="24">
        <v>6</v>
      </c>
      <c r="K7" s="8">
        <v>7</v>
      </c>
      <c r="L7" s="31">
        <v>7</v>
      </c>
    </row>
    <row r="8" spans="2:14" s="7" customFormat="1" ht="47.25" customHeight="1">
      <c r="B8" s="97" t="s">
        <v>10</v>
      </c>
      <c r="C8" s="98"/>
      <c r="D8" s="98"/>
      <c r="E8" s="98"/>
      <c r="F8" s="98"/>
      <c r="G8" s="98"/>
      <c r="H8" s="98"/>
      <c r="I8" s="98"/>
      <c r="J8" s="98"/>
      <c r="K8" s="98"/>
      <c r="L8" s="99"/>
    </row>
    <row r="9" spans="2:14" s="7" customFormat="1" ht="409.6" customHeight="1">
      <c r="B9" s="41">
        <v>1</v>
      </c>
      <c r="C9" s="63" t="s">
        <v>24</v>
      </c>
      <c r="D9" s="42" t="s">
        <v>17</v>
      </c>
      <c r="E9" s="77">
        <v>3000</v>
      </c>
      <c r="F9" s="77">
        <v>3000</v>
      </c>
      <c r="G9" s="78"/>
      <c r="H9" s="78"/>
      <c r="I9" s="78"/>
      <c r="J9" s="77">
        <f t="shared" ref="J9:J14" si="0">E9</f>
        <v>3000</v>
      </c>
      <c r="K9" s="43"/>
      <c r="L9" s="41" t="s">
        <v>142</v>
      </c>
      <c r="N9" s="7" t="s">
        <v>111</v>
      </c>
    </row>
    <row r="10" spans="2:14" s="7" customFormat="1" ht="282" customHeight="1">
      <c r="B10" s="41">
        <v>2</v>
      </c>
      <c r="C10" s="62" t="s">
        <v>44</v>
      </c>
      <c r="D10" s="42" t="s">
        <v>45</v>
      </c>
      <c r="E10" s="77">
        <v>2131284</v>
      </c>
      <c r="F10" s="77">
        <v>2131284</v>
      </c>
      <c r="G10" s="78"/>
      <c r="H10" s="78"/>
      <c r="I10" s="78"/>
      <c r="J10" s="77">
        <f t="shared" si="0"/>
        <v>2131284</v>
      </c>
      <c r="K10" s="43"/>
      <c r="L10" s="41" t="s">
        <v>143</v>
      </c>
    </row>
    <row r="11" spans="2:14" s="7" customFormat="1" ht="198.75" customHeight="1">
      <c r="B11" s="41">
        <v>3</v>
      </c>
      <c r="C11" s="13" t="s">
        <v>51</v>
      </c>
      <c r="D11" s="83" t="s">
        <v>52</v>
      </c>
      <c r="E11" s="79" t="s">
        <v>53</v>
      </c>
      <c r="F11" s="77" t="str">
        <f>E11</f>
        <v>(+,-) 47488,40</v>
      </c>
      <c r="G11" s="78"/>
      <c r="H11" s="78"/>
      <c r="I11" s="78"/>
      <c r="J11" s="77" t="str">
        <f t="shared" si="0"/>
        <v>(+,-) 47488,40</v>
      </c>
      <c r="K11" s="43"/>
      <c r="L11" s="62" t="s">
        <v>54</v>
      </c>
    </row>
    <row r="12" spans="2:14" s="7" customFormat="1" ht="125.25" customHeight="1">
      <c r="B12" s="41">
        <v>4</v>
      </c>
      <c r="C12" s="13" t="s">
        <v>85</v>
      </c>
      <c r="D12" s="42" t="s">
        <v>86</v>
      </c>
      <c r="E12" s="77">
        <v>-3130</v>
      </c>
      <c r="F12" s="77">
        <f>E12</f>
        <v>-3130</v>
      </c>
      <c r="G12" s="78"/>
      <c r="H12" s="78"/>
      <c r="I12" s="78"/>
      <c r="J12" s="77">
        <f t="shared" si="0"/>
        <v>-3130</v>
      </c>
      <c r="K12" s="43"/>
      <c r="L12" s="62" t="s">
        <v>144</v>
      </c>
    </row>
    <row r="13" spans="2:14" s="7" customFormat="1" ht="211.5" customHeight="1">
      <c r="B13" s="41">
        <v>5</v>
      </c>
      <c r="C13" s="13" t="s">
        <v>168</v>
      </c>
      <c r="D13" s="83" t="s">
        <v>169</v>
      </c>
      <c r="E13" s="77" t="s">
        <v>170</v>
      </c>
      <c r="F13" s="77" t="str">
        <f>E13</f>
        <v>(+,-) 37 173</v>
      </c>
      <c r="G13" s="78"/>
      <c r="H13" s="78"/>
      <c r="I13" s="78"/>
      <c r="J13" s="77" t="str">
        <f t="shared" si="0"/>
        <v>(+,-) 37 173</v>
      </c>
      <c r="K13" s="43"/>
      <c r="L13" s="62" t="s">
        <v>171</v>
      </c>
    </row>
    <row r="14" spans="2:14" s="7" customFormat="1" ht="158.25" customHeight="1">
      <c r="B14" s="41">
        <v>6</v>
      </c>
      <c r="C14" s="13" t="s">
        <v>172</v>
      </c>
      <c r="D14" s="83" t="s">
        <v>173</v>
      </c>
      <c r="E14" s="77">
        <v>265000</v>
      </c>
      <c r="F14" s="77">
        <f>E14</f>
        <v>265000</v>
      </c>
      <c r="G14" s="78"/>
      <c r="H14" s="78"/>
      <c r="I14" s="78"/>
      <c r="J14" s="77">
        <f t="shared" si="0"/>
        <v>265000</v>
      </c>
      <c r="K14" s="43"/>
      <c r="L14" s="62" t="s">
        <v>185</v>
      </c>
    </row>
    <row r="15" spans="2:14" s="7" customFormat="1" ht="23.25" customHeight="1">
      <c r="B15" s="9"/>
      <c r="C15" s="13"/>
      <c r="D15" s="14"/>
      <c r="E15" s="78"/>
      <c r="F15" s="78"/>
      <c r="G15" s="78"/>
      <c r="H15" s="78"/>
      <c r="I15" s="78"/>
      <c r="J15" s="78"/>
      <c r="K15" s="10"/>
      <c r="L15" s="13"/>
    </row>
    <row r="16" spans="2:14" s="7" customFormat="1" ht="46.5" customHeight="1">
      <c r="B16" s="9"/>
      <c r="C16" s="13"/>
      <c r="D16" s="27" t="s">
        <v>13</v>
      </c>
      <c r="E16" s="78">
        <f t="shared" ref="E16:J16" si="1">SUM(E9:E11)</f>
        <v>2134284</v>
      </c>
      <c r="F16" s="78">
        <f t="shared" si="1"/>
        <v>2134284</v>
      </c>
      <c r="G16" s="78">
        <f t="shared" si="1"/>
        <v>0</v>
      </c>
      <c r="H16" s="78">
        <f t="shared" si="1"/>
        <v>0</v>
      </c>
      <c r="I16" s="78">
        <f t="shared" si="1"/>
        <v>0</v>
      </c>
      <c r="J16" s="78">
        <f t="shared" si="1"/>
        <v>2134284</v>
      </c>
      <c r="K16" s="10"/>
      <c r="L16" s="13"/>
    </row>
    <row r="17" spans="2:12" s="7" customFormat="1" ht="49.5" customHeight="1">
      <c r="B17" s="97" t="s">
        <v>12</v>
      </c>
      <c r="C17" s="98"/>
      <c r="D17" s="98"/>
      <c r="E17" s="98"/>
      <c r="F17" s="98"/>
      <c r="G17" s="98"/>
      <c r="H17" s="98"/>
      <c r="I17" s="98"/>
      <c r="J17" s="98"/>
      <c r="K17" s="98"/>
      <c r="L17" s="99"/>
    </row>
    <row r="18" spans="2:12" ht="117" customHeight="1">
      <c r="B18" s="44" t="s">
        <v>9</v>
      </c>
      <c r="C18" s="45" t="s">
        <v>47</v>
      </c>
      <c r="D18" s="46" t="s">
        <v>48</v>
      </c>
      <c r="E18" s="2" t="s">
        <v>49</v>
      </c>
      <c r="F18" s="2" t="str">
        <f>E18</f>
        <v>(+,-) 110 000</v>
      </c>
      <c r="G18" s="2"/>
      <c r="H18" s="2"/>
      <c r="I18" s="2"/>
      <c r="J18" s="2" t="str">
        <f t="shared" ref="J18:J37" si="2">E18</f>
        <v>(+,-) 110 000</v>
      </c>
      <c r="K18" s="1"/>
      <c r="L18" s="56" t="s">
        <v>50</v>
      </c>
    </row>
    <row r="19" spans="2:12" ht="211.5" customHeight="1">
      <c r="B19" s="44" t="s">
        <v>11</v>
      </c>
      <c r="C19" s="13" t="s">
        <v>51</v>
      </c>
      <c r="D19" s="42" t="s">
        <v>55</v>
      </c>
      <c r="E19" s="2" t="s">
        <v>56</v>
      </c>
      <c r="F19" s="2" t="str">
        <f t="shared" ref="F19:F37" si="3">E19</f>
        <v>(+,-) 5 060,60</v>
      </c>
      <c r="G19" s="2"/>
      <c r="H19" s="2"/>
      <c r="I19" s="2"/>
      <c r="J19" s="2" t="str">
        <f t="shared" si="2"/>
        <v>(+,-) 5 060,60</v>
      </c>
      <c r="K19" s="1"/>
      <c r="L19" s="56" t="s">
        <v>57</v>
      </c>
    </row>
    <row r="20" spans="2:12" ht="168" customHeight="1">
      <c r="B20" s="47">
        <v>3</v>
      </c>
      <c r="C20" s="13" t="s">
        <v>58</v>
      </c>
      <c r="D20" s="14" t="s">
        <v>59</v>
      </c>
      <c r="E20" s="25" t="s">
        <v>60</v>
      </c>
      <c r="F20" s="2" t="str">
        <f t="shared" si="3"/>
        <v>(+,-) 27 000</v>
      </c>
      <c r="G20" s="26"/>
      <c r="H20" s="26"/>
      <c r="I20" s="26"/>
      <c r="J20" s="26" t="str">
        <f t="shared" si="2"/>
        <v>(+,-) 27 000</v>
      </c>
      <c r="K20" s="1"/>
      <c r="L20" s="1" t="s">
        <v>61</v>
      </c>
    </row>
    <row r="21" spans="2:12" ht="186" customHeight="1">
      <c r="B21" s="47">
        <v>4</v>
      </c>
      <c r="C21" s="45" t="s">
        <v>62</v>
      </c>
      <c r="D21" s="14" t="s">
        <v>63</v>
      </c>
      <c r="E21" s="25" t="s">
        <v>64</v>
      </c>
      <c r="F21" s="2" t="str">
        <f t="shared" si="3"/>
        <v>(+,-) 15 000</v>
      </c>
      <c r="G21" s="26"/>
      <c r="H21" s="26"/>
      <c r="I21" s="26"/>
      <c r="J21" s="26" t="str">
        <f t="shared" si="2"/>
        <v>(+,-) 15 000</v>
      </c>
      <c r="K21" s="1"/>
      <c r="L21" s="1" t="s">
        <v>65</v>
      </c>
    </row>
    <row r="22" spans="2:12" ht="164.25" customHeight="1">
      <c r="B22" s="47">
        <v>5</v>
      </c>
      <c r="C22" s="13" t="s">
        <v>66</v>
      </c>
      <c r="D22" s="14" t="s">
        <v>67</v>
      </c>
      <c r="E22" s="25" t="s">
        <v>68</v>
      </c>
      <c r="F22" s="2" t="str">
        <f t="shared" si="3"/>
        <v>(+,-) 30 000</v>
      </c>
      <c r="G22" s="26"/>
      <c r="H22" s="26"/>
      <c r="I22" s="26"/>
      <c r="J22" s="26" t="str">
        <f t="shared" si="2"/>
        <v>(+,-) 30 000</v>
      </c>
      <c r="K22" s="1"/>
      <c r="L22" s="1" t="s">
        <v>69</v>
      </c>
    </row>
    <row r="23" spans="2:12" ht="171.75" customHeight="1">
      <c r="B23" s="47">
        <v>6</v>
      </c>
      <c r="C23" s="51" t="s">
        <v>70</v>
      </c>
      <c r="D23" s="14" t="s">
        <v>71</v>
      </c>
      <c r="E23" s="25" t="s">
        <v>72</v>
      </c>
      <c r="F23" s="2" t="str">
        <f t="shared" si="3"/>
        <v>(+,-) 66 000</v>
      </c>
      <c r="G23" s="26"/>
      <c r="H23" s="26"/>
      <c r="I23" s="26"/>
      <c r="J23" s="26" t="str">
        <f t="shared" si="2"/>
        <v>(+,-) 66 000</v>
      </c>
      <c r="K23" s="1"/>
      <c r="L23" s="1" t="s">
        <v>73</v>
      </c>
    </row>
    <row r="24" spans="2:12" ht="192" customHeight="1">
      <c r="B24" s="47">
        <v>7</v>
      </c>
      <c r="C24" s="13" t="s">
        <v>74</v>
      </c>
      <c r="D24" s="14" t="s">
        <v>76</v>
      </c>
      <c r="E24" s="25" t="s">
        <v>75</v>
      </c>
      <c r="F24" s="2" t="str">
        <f t="shared" si="3"/>
        <v>(+,-) 36 500</v>
      </c>
      <c r="G24" s="26"/>
      <c r="H24" s="26"/>
      <c r="I24" s="26"/>
      <c r="J24" s="26" t="str">
        <f t="shared" si="2"/>
        <v>(+,-) 36 500</v>
      </c>
      <c r="K24" s="1"/>
      <c r="L24" s="1" t="s">
        <v>77</v>
      </c>
    </row>
    <row r="25" spans="2:12" ht="174" customHeight="1">
      <c r="B25" s="47">
        <v>8</v>
      </c>
      <c r="C25" s="13" t="s">
        <v>78</v>
      </c>
      <c r="D25" s="14" t="s">
        <v>79</v>
      </c>
      <c r="E25" s="25" t="s">
        <v>80</v>
      </c>
      <c r="F25" s="2" t="str">
        <f t="shared" si="3"/>
        <v>(+,-) 70 000</v>
      </c>
      <c r="G25" s="26"/>
      <c r="H25" s="26"/>
      <c r="I25" s="26"/>
      <c r="J25" s="26" t="str">
        <f t="shared" si="2"/>
        <v>(+,-) 70 000</v>
      </c>
      <c r="K25" s="1"/>
      <c r="L25" s="55" t="s">
        <v>81</v>
      </c>
    </row>
    <row r="26" spans="2:12" ht="160.5" customHeight="1">
      <c r="B26" s="47">
        <v>9</v>
      </c>
      <c r="C26" s="13" t="s">
        <v>82</v>
      </c>
      <c r="D26" s="14" t="s">
        <v>83</v>
      </c>
      <c r="E26" s="25" t="s">
        <v>84</v>
      </c>
      <c r="F26" s="2" t="str">
        <f t="shared" si="3"/>
        <v>(+,-) 20 000</v>
      </c>
      <c r="G26" s="26"/>
      <c r="H26" s="26"/>
      <c r="I26" s="26"/>
      <c r="J26" s="26" t="str">
        <f t="shared" si="2"/>
        <v>(+,-) 20 000</v>
      </c>
      <c r="K26" s="1"/>
      <c r="L26" s="55" t="s">
        <v>141</v>
      </c>
    </row>
    <row r="27" spans="2:12" ht="155.25" customHeight="1">
      <c r="B27" s="40" t="s">
        <v>87</v>
      </c>
      <c r="C27" s="13" t="s">
        <v>94</v>
      </c>
      <c r="D27" s="14" t="s">
        <v>91</v>
      </c>
      <c r="E27" s="25" t="s">
        <v>92</v>
      </c>
      <c r="F27" s="2" t="str">
        <f t="shared" si="3"/>
        <v>(+,-) 8 300</v>
      </c>
      <c r="G27" s="26"/>
      <c r="H27" s="26"/>
      <c r="I27" s="26"/>
      <c r="J27" s="26" t="str">
        <f t="shared" si="2"/>
        <v>(+,-) 8 300</v>
      </c>
      <c r="K27" s="1"/>
      <c r="L27" s="1" t="s">
        <v>93</v>
      </c>
    </row>
    <row r="28" spans="2:12" ht="244.5" customHeight="1">
      <c r="B28" s="40" t="s">
        <v>88</v>
      </c>
      <c r="C28" s="13" t="s">
        <v>96</v>
      </c>
      <c r="D28" s="14" t="s">
        <v>97</v>
      </c>
      <c r="E28" s="25" t="s">
        <v>98</v>
      </c>
      <c r="F28" s="2" t="str">
        <f t="shared" si="3"/>
        <v>(+,-) 315 900</v>
      </c>
      <c r="G28" s="26"/>
      <c r="H28" s="26"/>
      <c r="I28" s="26"/>
      <c r="J28" s="26" t="str">
        <f t="shared" si="2"/>
        <v>(+,-) 315 900</v>
      </c>
      <c r="K28" s="1"/>
      <c r="L28" s="1" t="s">
        <v>99</v>
      </c>
    </row>
    <row r="29" spans="2:12" ht="240" customHeight="1">
      <c r="B29" s="40" t="s">
        <v>89</v>
      </c>
      <c r="C29" s="54" t="s">
        <v>100</v>
      </c>
      <c r="D29" s="14" t="s">
        <v>101</v>
      </c>
      <c r="E29" s="25" t="s">
        <v>102</v>
      </c>
      <c r="F29" s="2" t="str">
        <f t="shared" si="3"/>
        <v>(+,-) 300 000</v>
      </c>
      <c r="G29" s="26"/>
      <c r="H29" s="26"/>
      <c r="I29" s="26"/>
      <c r="J29" s="26" t="str">
        <f t="shared" si="2"/>
        <v>(+,-) 300 000</v>
      </c>
      <c r="K29" s="1"/>
      <c r="L29" s="1" t="s">
        <v>103</v>
      </c>
    </row>
    <row r="30" spans="2:12" ht="199.5" customHeight="1">
      <c r="B30" s="40" t="s">
        <v>90</v>
      </c>
      <c r="C30" s="13" t="s">
        <v>109</v>
      </c>
      <c r="D30" s="14" t="s">
        <v>110</v>
      </c>
      <c r="E30" s="25" t="s">
        <v>112</v>
      </c>
      <c r="F30" s="2" t="str">
        <f t="shared" si="3"/>
        <v>(+,-) 24 740</v>
      </c>
      <c r="G30" s="26"/>
      <c r="H30" s="26"/>
      <c r="I30" s="26"/>
      <c r="J30" s="26" t="str">
        <f t="shared" si="2"/>
        <v>(+,-) 24 740</v>
      </c>
      <c r="K30" s="1"/>
      <c r="L30" s="1" t="s">
        <v>113</v>
      </c>
    </row>
    <row r="31" spans="2:12" ht="160.5" customHeight="1">
      <c r="B31" s="40" t="s">
        <v>19</v>
      </c>
      <c r="C31" s="13" t="s">
        <v>114</v>
      </c>
      <c r="D31" s="14" t="s">
        <v>115</v>
      </c>
      <c r="E31" s="25" t="s">
        <v>116</v>
      </c>
      <c r="F31" s="2" t="str">
        <f t="shared" si="3"/>
        <v>(+,-) 6 500</v>
      </c>
      <c r="G31" s="26"/>
      <c r="H31" s="26"/>
      <c r="I31" s="26"/>
      <c r="J31" s="26" t="str">
        <f t="shared" si="2"/>
        <v>(+,-) 6 500</v>
      </c>
      <c r="K31" s="1"/>
      <c r="L31" s="1" t="s">
        <v>117</v>
      </c>
    </row>
    <row r="32" spans="2:12" ht="208.5" customHeight="1">
      <c r="B32" s="40" t="s">
        <v>20</v>
      </c>
      <c r="C32" s="13" t="s">
        <v>121</v>
      </c>
      <c r="D32" s="14" t="s">
        <v>122</v>
      </c>
      <c r="E32" s="25" t="s">
        <v>166</v>
      </c>
      <c r="F32" s="2" t="str">
        <f t="shared" si="3"/>
        <v>(+,-) 176 000</v>
      </c>
      <c r="G32" s="26"/>
      <c r="H32" s="26"/>
      <c r="I32" s="26"/>
      <c r="J32" s="26" t="str">
        <f t="shared" si="2"/>
        <v>(+,-) 176 000</v>
      </c>
      <c r="K32" s="1"/>
      <c r="L32" s="1" t="s">
        <v>167</v>
      </c>
    </row>
    <row r="33" spans="2:12" ht="154.5" customHeight="1">
      <c r="B33" s="40" t="s">
        <v>21</v>
      </c>
      <c r="C33" s="13" t="s">
        <v>123</v>
      </c>
      <c r="D33" s="14" t="s">
        <v>124</v>
      </c>
      <c r="E33" s="25" t="s">
        <v>125</v>
      </c>
      <c r="F33" s="2" t="str">
        <f t="shared" si="3"/>
        <v>(+,-) 4 300</v>
      </c>
      <c r="G33" s="26"/>
      <c r="H33" s="26"/>
      <c r="I33" s="26"/>
      <c r="J33" s="26" t="str">
        <f t="shared" si="2"/>
        <v>(+,-) 4 300</v>
      </c>
      <c r="K33" s="1"/>
      <c r="L33" s="1" t="s">
        <v>126</v>
      </c>
    </row>
    <row r="34" spans="2:12" ht="243.75" customHeight="1">
      <c r="B34" s="40" t="s">
        <v>22</v>
      </c>
      <c r="C34" s="81" t="s">
        <v>145</v>
      </c>
      <c r="D34" s="14" t="s">
        <v>147</v>
      </c>
      <c r="E34" s="25" t="s">
        <v>148</v>
      </c>
      <c r="F34" s="2" t="str">
        <f t="shared" si="3"/>
        <v>(+,-) 49 500</v>
      </c>
      <c r="G34" s="26"/>
      <c r="H34" s="26"/>
      <c r="I34" s="26"/>
      <c r="J34" s="26" t="str">
        <f t="shared" si="2"/>
        <v>(+,-) 49 500</v>
      </c>
      <c r="K34" s="1"/>
      <c r="L34" s="1" t="s">
        <v>149</v>
      </c>
    </row>
    <row r="35" spans="2:12" ht="201.75" customHeight="1">
      <c r="B35" s="40" t="s">
        <v>150</v>
      </c>
      <c r="C35" s="13" t="s">
        <v>151</v>
      </c>
      <c r="D35" s="14" t="s">
        <v>152</v>
      </c>
      <c r="E35" s="25" t="s">
        <v>153</v>
      </c>
      <c r="F35" s="2" t="str">
        <f t="shared" si="3"/>
        <v>(+,-) 29 000</v>
      </c>
      <c r="G35" s="26"/>
      <c r="H35" s="26"/>
      <c r="I35" s="26"/>
      <c r="J35" s="26" t="str">
        <f t="shared" si="2"/>
        <v>(+,-) 29 000</v>
      </c>
      <c r="K35" s="1"/>
      <c r="L35" s="1" t="s">
        <v>154</v>
      </c>
    </row>
    <row r="36" spans="2:12" ht="165.75" customHeight="1">
      <c r="B36" s="40" t="s">
        <v>155</v>
      </c>
      <c r="C36" s="13" t="s">
        <v>156</v>
      </c>
      <c r="D36" s="14" t="s">
        <v>157</v>
      </c>
      <c r="E36" s="25" t="s">
        <v>158</v>
      </c>
      <c r="F36" s="2" t="str">
        <f t="shared" si="3"/>
        <v>(+,-) 8 120</v>
      </c>
      <c r="G36" s="26"/>
      <c r="H36" s="26"/>
      <c r="I36" s="26"/>
      <c r="J36" s="26" t="str">
        <f t="shared" si="2"/>
        <v>(+,-) 8 120</v>
      </c>
      <c r="K36" s="1"/>
      <c r="L36" s="1" t="s">
        <v>159</v>
      </c>
    </row>
    <row r="37" spans="2:12" ht="310.5" customHeight="1">
      <c r="B37" s="40" t="s">
        <v>174</v>
      </c>
      <c r="C37" s="13" t="s">
        <v>183</v>
      </c>
      <c r="D37" s="14" t="s">
        <v>178</v>
      </c>
      <c r="E37" s="25" t="s">
        <v>179</v>
      </c>
      <c r="F37" s="2" t="str">
        <f t="shared" si="3"/>
        <v>(+,-) 950 000</v>
      </c>
      <c r="G37" s="26"/>
      <c r="H37" s="26"/>
      <c r="I37" s="26"/>
      <c r="J37" s="26" t="str">
        <f t="shared" si="2"/>
        <v>(+,-) 950 000</v>
      </c>
      <c r="K37" s="1"/>
      <c r="L37" s="1" t="s">
        <v>180</v>
      </c>
    </row>
    <row r="38" spans="2:12" ht="22.5" customHeight="1">
      <c r="B38" s="40"/>
      <c r="C38" s="13"/>
      <c r="D38" s="14"/>
      <c r="E38" s="25"/>
      <c r="F38" s="25"/>
      <c r="G38" s="26"/>
      <c r="H38" s="26"/>
      <c r="I38" s="26"/>
      <c r="J38" s="26"/>
      <c r="K38" s="1"/>
      <c r="L38" s="1"/>
    </row>
    <row r="39" spans="2:12" ht="45" customHeight="1">
      <c r="B39" s="40"/>
      <c r="C39" s="13"/>
      <c r="D39" s="27" t="s">
        <v>13</v>
      </c>
      <c r="E39" s="25">
        <f>SUM(E18:E37)</f>
        <v>0</v>
      </c>
      <c r="F39" s="25">
        <f>SUM(F18:F37)</f>
        <v>0</v>
      </c>
      <c r="G39" s="25">
        <f t="shared" ref="G39:I39" si="4">SUM(G18:G34)</f>
        <v>0</v>
      </c>
      <c r="H39" s="25">
        <f t="shared" si="4"/>
        <v>0</v>
      </c>
      <c r="I39" s="25">
        <f t="shared" si="4"/>
        <v>0</v>
      </c>
      <c r="J39" s="25">
        <f>SUM(J18:J37)</f>
        <v>0</v>
      </c>
      <c r="K39" s="1"/>
      <c r="L39" s="57"/>
    </row>
    <row r="40" spans="2:12" ht="43.5" customHeight="1">
      <c r="B40" s="90" t="s">
        <v>108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</row>
    <row r="41" spans="2:12" ht="51.75" customHeight="1">
      <c r="B41" s="47">
        <v>1</v>
      </c>
      <c r="C41" s="48" t="s">
        <v>18</v>
      </c>
      <c r="D41" s="49" t="s">
        <v>43</v>
      </c>
      <c r="E41" s="25">
        <v>7014200</v>
      </c>
      <c r="F41" s="25">
        <f t="shared" ref="F41:F49" si="5">E41</f>
        <v>7014200</v>
      </c>
      <c r="G41" s="25"/>
      <c r="H41" s="25"/>
      <c r="I41" s="25"/>
      <c r="J41" s="25">
        <f t="shared" ref="J41:J49" si="6">E41</f>
        <v>7014200</v>
      </c>
      <c r="K41" s="50"/>
      <c r="L41" s="54"/>
    </row>
    <row r="42" spans="2:12" ht="109.5" customHeight="1">
      <c r="B42" s="47">
        <v>2</v>
      </c>
      <c r="C42" s="45" t="s">
        <v>25</v>
      </c>
      <c r="D42" s="9" t="s">
        <v>26</v>
      </c>
      <c r="E42" s="25">
        <v>22000</v>
      </c>
      <c r="F42" s="25">
        <f t="shared" si="5"/>
        <v>22000</v>
      </c>
      <c r="G42" s="31"/>
      <c r="H42" s="31"/>
      <c r="I42" s="31"/>
      <c r="J42" s="25">
        <f t="shared" si="6"/>
        <v>22000</v>
      </c>
      <c r="K42" s="31"/>
      <c r="L42" s="13" t="s">
        <v>134</v>
      </c>
    </row>
    <row r="43" spans="2:12" ht="147.75" customHeight="1">
      <c r="B43" s="47">
        <v>3</v>
      </c>
      <c r="C43" s="51" t="s">
        <v>27</v>
      </c>
      <c r="D43" s="49" t="s">
        <v>28</v>
      </c>
      <c r="E43" s="25">
        <v>299500</v>
      </c>
      <c r="F43" s="25">
        <f t="shared" si="5"/>
        <v>299500</v>
      </c>
      <c r="G43" s="31"/>
      <c r="H43" s="31"/>
      <c r="I43" s="31"/>
      <c r="J43" s="25">
        <f t="shared" si="6"/>
        <v>299500</v>
      </c>
      <c r="K43" s="31"/>
      <c r="L43" s="13" t="s">
        <v>186</v>
      </c>
    </row>
    <row r="44" spans="2:12" ht="189.75" customHeight="1">
      <c r="B44" s="47">
        <v>4</v>
      </c>
      <c r="C44" s="52" t="s">
        <v>29</v>
      </c>
      <c r="D44" s="9" t="s">
        <v>30</v>
      </c>
      <c r="E44" s="25">
        <v>15000</v>
      </c>
      <c r="F44" s="25">
        <f t="shared" si="5"/>
        <v>15000</v>
      </c>
      <c r="G44" s="31"/>
      <c r="H44" s="31"/>
      <c r="I44" s="31"/>
      <c r="J44" s="25">
        <f t="shared" si="6"/>
        <v>15000</v>
      </c>
      <c r="K44" s="53"/>
      <c r="L44" s="13" t="s">
        <v>135</v>
      </c>
    </row>
    <row r="45" spans="2:12" ht="121.5" customHeight="1">
      <c r="B45" s="47">
        <v>5</v>
      </c>
      <c r="C45" s="54" t="s">
        <v>31</v>
      </c>
      <c r="D45" s="14" t="s">
        <v>32</v>
      </c>
      <c r="E45" s="25">
        <v>203000</v>
      </c>
      <c r="F45" s="25">
        <f t="shared" si="5"/>
        <v>203000</v>
      </c>
      <c r="G45" s="26"/>
      <c r="H45" s="26"/>
      <c r="I45" s="26"/>
      <c r="J45" s="26">
        <f t="shared" si="6"/>
        <v>203000</v>
      </c>
      <c r="K45" s="55"/>
      <c r="L45" s="1" t="s">
        <v>33</v>
      </c>
    </row>
    <row r="46" spans="2:12" ht="123" customHeight="1">
      <c r="B46" s="47">
        <v>6</v>
      </c>
      <c r="C46" s="54" t="s">
        <v>34</v>
      </c>
      <c r="D46" s="14" t="s">
        <v>35</v>
      </c>
      <c r="E46" s="25">
        <v>3600</v>
      </c>
      <c r="F46" s="25">
        <f t="shared" si="5"/>
        <v>3600</v>
      </c>
      <c r="G46" s="26"/>
      <c r="H46" s="26"/>
      <c r="I46" s="26"/>
      <c r="J46" s="26">
        <f t="shared" si="6"/>
        <v>3600</v>
      </c>
      <c r="K46" s="55"/>
      <c r="L46" s="1" t="s">
        <v>136</v>
      </c>
    </row>
    <row r="47" spans="2:12" ht="147.75" customHeight="1">
      <c r="B47" s="47">
        <v>7</v>
      </c>
      <c r="C47" s="54" t="s">
        <v>36</v>
      </c>
      <c r="D47" s="14" t="s">
        <v>37</v>
      </c>
      <c r="E47" s="25">
        <v>30000</v>
      </c>
      <c r="F47" s="25">
        <f t="shared" si="5"/>
        <v>30000</v>
      </c>
      <c r="G47" s="26"/>
      <c r="H47" s="26"/>
      <c r="I47" s="26"/>
      <c r="J47" s="26">
        <f t="shared" si="6"/>
        <v>30000</v>
      </c>
      <c r="K47" s="55"/>
      <c r="L47" s="1" t="s">
        <v>137</v>
      </c>
    </row>
    <row r="48" spans="2:12" ht="150" customHeight="1">
      <c r="B48" s="47">
        <v>8</v>
      </c>
      <c r="C48" s="45" t="s">
        <v>38</v>
      </c>
      <c r="D48" s="14" t="s">
        <v>39</v>
      </c>
      <c r="E48" s="25">
        <v>6800</v>
      </c>
      <c r="F48" s="25">
        <f t="shared" si="5"/>
        <v>6800</v>
      </c>
      <c r="G48" s="25"/>
      <c r="H48" s="25"/>
      <c r="I48" s="25" t="s">
        <v>40</v>
      </c>
      <c r="J48" s="25">
        <f t="shared" si="6"/>
        <v>6800</v>
      </c>
      <c r="K48" s="55"/>
      <c r="L48" s="1" t="s">
        <v>40</v>
      </c>
    </row>
    <row r="49" spans="2:12" ht="155.25" customHeight="1">
      <c r="B49" s="47">
        <v>9</v>
      </c>
      <c r="C49" s="51" t="s">
        <v>41</v>
      </c>
      <c r="D49" s="14" t="s">
        <v>42</v>
      </c>
      <c r="E49" s="25">
        <v>40000</v>
      </c>
      <c r="F49" s="25">
        <f t="shared" si="5"/>
        <v>40000</v>
      </c>
      <c r="G49" s="25"/>
      <c r="H49" s="25"/>
      <c r="I49" s="25"/>
      <c r="J49" s="25">
        <f t="shared" si="6"/>
        <v>40000</v>
      </c>
      <c r="K49" s="55"/>
      <c r="L49" s="1" t="s">
        <v>95</v>
      </c>
    </row>
    <row r="50" spans="2:12" ht="283.5" customHeight="1">
      <c r="B50" s="61">
        <v>10</v>
      </c>
      <c r="C50" s="13" t="s">
        <v>44</v>
      </c>
      <c r="D50" s="14" t="s">
        <v>46</v>
      </c>
      <c r="E50" s="64">
        <v>1171114.1000000001</v>
      </c>
      <c r="F50" s="64"/>
      <c r="G50" s="64"/>
      <c r="H50" s="64"/>
      <c r="I50" s="64"/>
      <c r="J50" s="64"/>
      <c r="K50" s="30"/>
      <c r="L50" s="58"/>
    </row>
    <row r="51" spans="2:12" ht="409.5" customHeight="1">
      <c r="B51" s="100">
        <v>11</v>
      </c>
      <c r="C51" s="102" t="s">
        <v>100</v>
      </c>
      <c r="D51" s="104" t="s">
        <v>104</v>
      </c>
      <c r="E51" s="106">
        <v>1069400</v>
      </c>
      <c r="F51" s="106">
        <f>E51</f>
        <v>1069400</v>
      </c>
      <c r="G51" s="64"/>
      <c r="H51" s="64"/>
      <c r="I51" s="64"/>
      <c r="J51" s="106">
        <f>E51</f>
        <v>1069400</v>
      </c>
      <c r="K51" s="30"/>
      <c r="L51" s="108" t="s">
        <v>105</v>
      </c>
    </row>
    <row r="52" spans="2:12" ht="161.25" customHeight="1">
      <c r="B52" s="101"/>
      <c r="C52" s="103"/>
      <c r="D52" s="105"/>
      <c r="E52" s="107"/>
      <c r="F52" s="107"/>
      <c r="G52" s="64"/>
      <c r="H52" s="64"/>
      <c r="I52" s="64"/>
      <c r="J52" s="107"/>
      <c r="K52" s="30"/>
      <c r="L52" s="109"/>
    </row>
    <row r="53" spans="2:12" ht="360" customHeight="1">
      <c r="B53" s="61">
        <v>12</v>
      </c>
      <c r="C53" s="28" t="s">
        <v>100</v>
      </c>
      <c r="D53" s="29" t="s">
        <v>106</v>
      </c>
      <c r="E53" s="64">
        <v>1603000</v>
      </c>
      <c r="F53" s="64">
        <f>E53</f>
        <v>1603000</v>
      </c>
      <c r="G53" s="64"/>
      <c r="H53" s="64"/>
      <c r="I53" s="64"/>
      <c r="J53" s="64">
        <f>E53</f>
        <v>1603000</v>
      </c>
      <c r="K53" s="30"/>
      <c r="L53" s="58" t="s">
        <v>107</v>
      </c>
    </row>
    <row r="54" spans="2:12" ht="78.75" customHeight="1">
      <c r="B54" s="61">
        <v>13</v>
      </c>
      <c r="C54" s="67" t="s">
        <v>118</v>
      </c>
      <c r="D54" s="66" t="s">
        <v>119</v>
      </c>
      <c r="E54" s="65" t="s">
        <v>120</v>
      </c>
      <c r="F54" s="64">
        <v>199000</v>
      </c>
      <c r="G54" s="64"/>
      <c r="H54" s="64"/>
      <c r="I54" s="64"/>
      <c r="J54" s="64">
        <v>199000</v>
      </c>
      <c r="K54" s="30"/>
      <c r="L54" s="76" t="s">
        <v>138</v>
      </c>
    </row>
    <row r="55" spans="2:12" ht="118.5" customHeight="1">
      <c r="B55" s="40" t="s">
        <v>19</v>
      </c>
      <c r="C55" s="69" t="s">
        <v>127</v>
      </c>
      <c r="D55" s="14" t="s">
        <v>128</v>
      </c>
      <c r="E55" s="25">
        <v>89900</v>
      </c>
      <c r="F55" s="25">
        <f>E55</f>
        <v>89900</v>
      </c>
      <c r="G55" s="25"/>
      <c r="H55" s="25"/>
      <c r="I55" s="25"/>
      <c r="J55" s="25">
        <v>89900</v>
      </c>
      <c r="K55" s="1"/>
      <c r="L55" s="1" t="s">
        <v>129</v>
      </c>
    </row>
    <row r="56" spans="2:12" ht="165" customHeight="1">
      <c r="B56" s="40" t="s">
        <v>20</v>
      </c>
      <c r="C56" s="72" t="s">
        <v>130</v>
      </c>
      <c r="D56" s="14" t="s">
        <v>131</v>
      </c>
      <c r="E56" s="25">
        <v>12931181.26</v>
      </c>
      <c r="F56" s="25">
        <v>6709100</v>
      </c>
      <c r="G56" s="25"/>
      <c r="H56" s="25"/>
      <c r="I56" s="25"/>
      <c r="J56" s="25">
        <v>6709100</v>
      </c>
      <c r="K56" s="1"/>
      <c r="L56" s="1" t="s">
        <v>139</v>
      </c>
    </row>
    <row r="57" spans="2:12" ht="246.75" customHeight="1">
      <c r="B57" s="61">
        <v>16</v>
      </c>
      <c r="C57" s="74" t="s">
        <v>132</v>
      </c>
      <c r="D57" s="75" t="s">
        <v>133</v>
      </c>
      <c r="E57" s="70">
        <v>25000</v>
      </c>
      <c r="F57" s="64">
        <v>25000</v>
      </c>
      <c r="G57" s="64"/>
      <c r="H57" s="64"/>
      <c r="I57" s="64"/>
      <c r="J57" s="64">
        <v>25000</v>
      </c>
      <c r="K57" s="30"/>
      <c r="L57" s="76" t="s">
        <v>140</v>
      </c>
    </row>
    <row r="58" spans="2:12" ht="152.25" customHeight="1">
      <c r="B58" s="68">
        <v>17</v>
      </c>
      <c r="C58" s="81" t="s">
        <v>145</v>
      </c>
      <c r="D58" s="82" t="s">
        <v>181</v>
      </c>
      <c r="E58" s="70">
        <v>49000</v>
      </c>
      <c r="F58" s="70">
        <f>E58</f>
        <v>49000</v>
      </c>
      <c r="G58" s="70"/>
      <c r="H58" s="70"/>
      <c r="I58" s="70"/>
      <c r="J58" s="70">
        <f>E58</f>
        <v>49000</v>
      </c>
      <c r="K58" s="30"/>
      <c r="L58" s="85" t="s">
        <v>182</v>
      </c>
    </row>
    <row r="59" spans="2:12" ht="114" customHeight="1">
      <c r="B59" s="80">
        <v>18</v>
      </c>
      <c r="C59" s="81" t="s">
        <v>160</v>
      </c>
      <c r="D59" s="82" t="s">
        <v>161</v>
      </c>
      <c r="E59" s="84">
        <v>49000</v>
      </c>
      <c r="F59" s="84">
        <v>49000</v>
      </c>
      <c r="G59" s="84"/>
      <c r="H59" s="84"/>
      <c r="I59" s="84"/>
      <c r="J59" s="84">
        <v>49000</v>
      </c>
      <c r="K59" s="30"/>
      <c r="L59" s="85" t="s">
        <v>162</v>
      </c>
    </row>
    <row r="60" spans="2:12" ht="106.5" customHeight="1">
      <c r="B60" s="80">
        <v>19</v>
      </c>
      <c r="C60" s="81" t="s">
        <v>163</v>
      </c>
      <c r="D60" s="82" t="s">
        <v>164</v>
      </c>
      <c r="E60" s="84">
        <v>199000</v>
      </c>
      <c r="F60" s="84">
        <v>199000</v>
      </c>
      <c r="G60" s="84"/>
      <c r="H60" s="84"/>
      <c r="I60" s="84"/>
      <c r="J60" s="84">
        <v>199000</v>
      </c>
      <c r="K60" s="30"/>
      <c r="L60" s="85" t="s">
        <v>165</v>
      </c>
    </row>
    <row r="61" spans="2:12" ht="78" customHeight="1">
      <c r="B61" s="40" t="s">
        <v>177</v>
      </c>
      <c r="C61" s="13" t="s">
        <v>175</v>
      </c>
      <c r="D61" s="14" t="s">
        <v>176</v>
      </c>
      <c r="E61" s="25"/>
      <c r="F61" s="2">
        <v>-297000</v>
      </c>
      <c r="G61" s="26"/>
      <c r="H61" s="26"/>
      <c r="I61" s="26"/>
      <c r="J61" s="26">
        <f>F61</f>
        <v>-297000</v>
      </c>
      <c r="K61" s="1"/>
      <c r="L61" s="1" t="s">
        <v>184</v>
      </c>
    </row>
    <row r="62" spans="2:12" ht="27" customHeight="1">
      <c r="B62" s="47"/>
      <c r="C62" s="54"/>
      <c r="D62" s="14"/>
      <c r="E62" s="25"/>
      <c r="F62" s="25"/>
      <c r="G62" s="25"/>
      <c r="H62" s="25"/>
      <c r="I62" s="25"/>
      <c r="J62" s="25"/>
      <c r="K62" s="55"/>
      <c r="L62" s="1"/>
    </row>
    <row r="63" spans="2:12" s="34" customFormat="1" ht="39.75">
      <c r="B63" s="31"/>
      <c r="C63" s="73"/>
      <c r="D63" s="32" t="s">
        <v>13</v>
      </c>
      <c r="E63" s="33">
        <f t="shared" ref="E63:K63" si="7">SUM(E41:E62)</f>
        <v>24820695.359999999</v>
      </c>
      <c r="F63" s="33">
        <f t="shared" si="7"/>
        <v>17329500</v>
      </c>
      <c r="G63" s="33">
        <f t="shared" si="7"/>
        <v>0</v>
      </c>
      <c r="H63" s="33">
        <f t="shared" si="7"/>
        <v>0</v>
      </c>
      <c r="I63" s="33">
        <f t="shared" si="7"/>
        <v>0</v>
      </c>
      <c r="J63" s="33">
        <f t="shared" si="7"/>
        <v>17329500</v>
      </c>
      <c r="K63" s="33">
        <f t="shared" si="7"/>
        <v>0</v>
      </c>
      <c r="L63" s="71">
        <f>17329500-F41-F42-F43-F44-F45-F46-F47-F48-F49-F51-F53-F54-F55-F56-F57-F58-F59-F60-F61</f>
        <v>0</v>
      </c>
    </row>
    <row r="64" spans="2:12" s="34" customFormat="1" ht="39.75">
      <c r="B64" s="35"/>
      <c r="C64" s="36"/>
      <c r="D64" s="37"/>
      <c r="E64" s="38"/>
      <c r="F64" s="38"/>
      <c r="G64" s="38"/>
      <c r="H64" s="38"/>
      <c r="I64" s="38"/>
      <c r="J64" s="38"/>
      <c r="K64" s="38"/>
      <c r="L64" s="39"/>
    </row>
    <row r="65" spans="2:12" s="34" customFormat="1" ht="39.75">
      <c r="B65" s="35"/>
      <c r="C65" s="36"/>
      <c r="D65" s="37"/>
      <c r="E65" s="38"/>
      <c r="F65" s="38"/>
      <c r="G65" s="38"/>
      <c r="H65" s="38"/>
      <c r="I65" s="38"/>
      <c r="J65" s="38"/>
      <c r="K65" s="38"/>
      <c r="L65" s="39"/>
    </row>
    <row r="66" spans="2:12" s="34" customFormat="1" ht="39.75">
      <c r="B66" s="35"/>
      <c r="C66" s="36"/>
      <c r="D66" s="37"/>
      <c r="E66" s="38"/>
      <c r="F66" s="38"/>
      <c r="G66" s="38"/>
      <c r="H66" s="38"/>
      <c r="I66" s="38"/>
      <c r="J66" s="38"/>
      <c r="K66" s="38"/>
      <c r="L66" s="39"/>
    </row>
    <row r="67" spans="2:12" s="34" customFormat="1" ht="39.75">
      <c r="B67" s="35"/>
      <c r="C67" s="36"/>
      <c r="D67" s="37"/>
      <c r="E67" s="38"/>
      <c r="F67" s="38"/>
      <c r="G67" s="38"/>
      <c r="H67" s="38"/>
      <c r="I67" s="38"/>
      <c r="J67" s="38"/>
      <c r="K67" s="38"/>
      <c r="L67" s="39"/>
    </row>
    <row r="68" spans="2:12" s="34" customFormat="1" ht="39.75">
      <c r="B68" s="35"/>
      <c r="C68" s="36"/>
      <c r="D68" s="37"/>
      <c r="E68" s="38"/>
      <c r="F68" s="38"/>
      <c r="G68" s="38"/>
      <c r="H68" s="38"/>
      <c r="I68" s="38"/>
      <c r="J68" s="38"/>
      <c r="K68" s="38"/>
      <c r="L68" s="39"/>
    </row>
    <row r="69" spans="2:12" s="34" customFormat="1" ht="39.75">
      <c r="B69" s="35"/>
      <c r="C69" s="36"/>
      <c r="D69" s="37"/>
      <c r="E69" s="38"/>
      <c r="F69" s="38"/>
      <c r="G69" s="38"/>
      <c r="H69" s="38"/>
      <c r="I69" s="38"/>
      <c r="J69" s="38"/>
      <c r="K69" s="38"/>
      <c r="L69" s="39"/>
    </row>
    <row r="70" spans="2:12" s="34" customFormat="1" ht="39.75">
      <c r="B70" s="35"/>
      <c r="C70" s="36"/>
      <c r="D70" s="37"/>
      <c r="E70" s="38"/>
      <c r="F70" s="38"/>
      <c r="G70" s="38"/>
      <c r="H70" s="38"/>
      <c r="I70" s="38"/>
      <c r="J70" s="38"/>
      <c r="K70" s="38"/>
      <c r="L70" s="39"/>
    </row>
    <row r="71" spans="2:12" s="34" customFormat="1" ht="39.75">
      <c r="B71" s="35"/>
      <c r="C71" s="36"/>
      <c r="D71" s="37"/>
      <c r="E71" s="38"/>
      <c r="F71" s="38"/>
      <c r="G71" s="38"/>
      <c r="H71" s="38"/>
      <c r="I71" s="38"/>
      <c r="J71" s="38"/>
      <c r="K71" s="38"/>
      <c r="L71" s="39"/>
    </row>
    <row r="72" spans="2:12" s="34" customFormat="1" ht="30.75" customHeight="1">
      <c r="B72" s="35"/>
      <c r="C72" s="36"/>
      <c r="D72" s="37"/>
      <c r="E72" s="38"/>
      <c r="F72" s="38"/>
      <c r="G72" s="38"/>
      <c r="H72" s="38"/>
      <c r="I72" s="38"/>
      <c r="J72" s="38"/>
      <c r="K72" s="38"/>
      <c r="L72" s="39"/>
    </row>
    <row r="73" spans="2:12" s="87" customFormat="1" ht="42.75">
      <c r="B73" s="86"/>
      <c r="C73" s="89" t="s">
        <v>23</v>
      </c>
      <c r="D73" s="89"/>
      <c r="E73" s="89"/>
      <c r="F73" s="89"/>
      <c r="G73" s="89"/>
      <c r="H73" s="89"/>
      <c r="I73" s="89"/>
      <c r="J73" s="89"/>
    </row>
    <row r="88" spans="12:12">
      <c r="L88" s="3" t="s">
        <v>111</v>
      </c>
    </row>
  </sheetData>
  <mergeCells count="15">
    <mergeCell ref="C73:J73"/>
    <mergeCell ref="B40:L40"/>
    <mergeCell ref="F2:L2"/>
    <mergeCell ref="F3:L3"/>
    <mergeCell ref="K6:L6"/>
    <mergeCell ref="B5:L5"/>
    <mergeCell ref="B17:L17"/>
    <mergeCell ref="B8:L8"/>
    <mergeCell ref="B51:B52"/>
    <mergeCell ref="C51:C52"/>
    <mergeCell ref="D51:D52"/>
    <mergeCell ref="E51:E52"/>
    <mergeCell ref="F51:F52"/>
    <mergeCell ref="J51:J52"/>
    <mergeCell ref="L51:L52"/>
  </mergeCells>
  <printOptions gridLines="1"/>
  <pageMargins left="0.32" right="0" top="0" bottom="0" header="0" footer="0.16"/>
  <pageSetup paperSize="9" scale="25" fitToHeight="2" orientation="portrait" r:id="rId1"/>
  <rowBreaks count="1" manualBreakCount="1">
    <brk id="3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 бюдж комісія</vt:lpstr>
      <vt:lpstr>' бюдж комісія'!_GoBack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2021-11-25T06:41:04Z</cp:lastPrinted>
  <dcterms:created xsi:type="dcterms:W3CDTF">2018-03-12T13:27:15Z</dcterms:created>
  <dcterms:modified xsi:type="dcterms:W3CDTF">2021-11-25T06:43:10Z</dcterms:modified>
</cp:coreProperties>
</file>