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GoBack" localSheetId="0">' бюдж комісія'!$E$39</definedName>
    <definedName name="_xlnm.Print_Titles" localSheetId="0">' бюдж комісія'!$6:$6</definedName>
    <definedName name="_xlnm.Print_Area" localSheetId="0">' бюдж комісія'!$B$1:$L$50</definedName>
  </definedNames>
  <calcPr calcId="125725"/>
</workbook>
</file>

<file path=xl/calcChain.xml><?xml version="1.0" encoding="utf-8"?>
<calcChain xmlns="http://schemas.openxmlformats.org/spreadsheetml/2006/main">
  <c r="J36" i="2"/>
  <c r="J35"/>
  <c r="J34"/>
  <c r="J32"/>
  <c r="J31"/>
  <c r="J30"/>
  <c r="J29"/>
  <c r="J28"/>
  <c r="J27"/>
  <c r="J26"/>
  <c r="J25"/>
  <c r="J24"/>
  <c r="J23"/>
  <c r="J22"/>
  <c r="J21"/>
  <c r="J20"/>
  <c r="J19"/>
  <c r="J37" s="1"/>
  <c r="J18"/>
  <c r="J17"/>
  <c r="J16"/>
  <c r="J15"/>
  <c r="J14"/>
  <c r="J10"/>
  <c r="J9"/>
  <c r="J33"/>
  <c r="F37"/>
  <c r="G37"/>
  <c r="H37"/>
  <c r="I37"/>
  <c r="E37"/>
  <c r="F32"/>
  <c r="F31"/>
  <c r="F30"/>
  <c r="F29"/>
  <c r="F28"/>
  <c r="F26"/>
  <c r="F25"/>
  <c r="F23"/>
  <c r="F22"/>
  <c r="F24"/>
  <c r="F21"/>
  <c r="F9"/>
  <c r="F20"/>
  <c r="F19"/>
  <c r="F18"/>
  <c r="F17"/>
  <c r="F15"/>
  <c r="F14"/>
  <c r="F10"/>
  <c r="E12" l="1"/>
  <c r="G12"/>
  <c r="H12"/>
  <c r="I12"/>
  <c r="J12" l="1"/>
  <c r="F12" l="1"/>
</calcChain>
</file>

<file path=xl/sharedStrings.xml><?xml version="1.0" encoding="utf-8"?>
<sst xmlns="http://schemas.openxmlformats.org/spreadsheetml/2006/main" count="115" uniqueCount="107">
  <si>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</si>
  <si>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</si>
  <si>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</si>
  <si>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</si>
  <si>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</si>
  <si>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</si>
  <si>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</si>
  <si>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</si>
  <si>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</si>
  <si>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</si>
  <si>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Зміни за рахунок міжбюджетних трансфертів</t>
  </si>
  <si>
    <t>2</t>
  </si>
  <si>
    <t>Зміни в межах  бюджетних призначень</t>
  </si>
  <si>
    <t>Разом</t>
  </si>
  <si>
    <t>Додаток 11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</si>
  <si>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</si>
  <si>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2021 рік </t>
  </si>
  <si>
    <t>Інша субвенція (на виконання  доручень виборців депутатами обласної ради)</t>
  </si>
  <si>
    <t>Міський голова                                                                      Олександр КОДОЛА</t>
  </si>
  <si>
    <t xml:space="preserve"> </t>
  </si>
  <si>
    <t>КПКВ 0213242 КЕКВ 2730</t>
  </si>
  <si>
    <t>КПКВ 3718710 КЕКВ 9000</t>
  </si>
  <si>
    <t>Зміна головного розпорядника по субвенції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 (з УСЗН на виконавчий комітет)</t>
  </si>
  <si>
    <t>(+,-)2 131 284</t>
  </si>
  <si>
    <t>КПКВ 0816083 КЕКВ 3000 - 2131284; КПКВ 0216083 КЕКВ 3000 + 2131284</t>
  </si>
  <si>
    <t>Лист УЖКГ та Б від 30.11.21р. № 01-14/1398</t>
  </si>
  <si>
    <t>Зміна головного розпорядника коштів по технічному огляду та  експертній  оцінці енергоспоживання будівель та сертифікації енергоефективності будівель з УЖКГ та Б на управління освіти</t>
  </si>
  <si>
    <t>(+,-) 97 650</t>
  </si>
  <si>
    <t>КПКВ 1217640 КЕКВ 2240-97650; КПКВ 0617640 КЕКВ 2240+97650</t>
  </si>
  <si>
    <t>Лист МЦ "Спорт для всіх" від 01.12.21 р. № 333</t>
  </si>
  <si>
    <t>Перерозподіл кошторисних призначень: з придбання лавок на закупівлю металопластикових вікон, дверей</t>
  </si>
  <si>
    <t>(+,-) 30 500</t>
  </si>
  <si>
    <t>КПКВ 1115061 КЕКВ 2210</t>
  </si>
  <si>
    <t>Лист Ніжинської районної ради від 24.11.21 р. № 476</t>
  </si>
  <si>
    <t>Утримання Трудового архіву Ніжинського району</t>
  </si>
  <si>
    <t>КПКВ 3719770 КЕКВ 2620</t>
  </si>
  <si>
    <t>Фінансове управління</t>
  </si>
  <si>
    <t>Зменшення обсягу резервного фонду бюджету</t>
  </si>
  <si>
    <t>Лист УЖКГ та Б від 02.12.21 р. № 01-14/1398-1</t>
  </si>
  <si>
    <t xml:space="preserve">Перерозподіл кошторисних призначень: з Капітального ремонту тротуару по вул Широкомагерська від №18 до № 28 з облаштуванням підвищеного пішохідного переходу на перехресті  з вул. Чернігівська, в т. ПКД на  поточний ремонт вулично- шляхової мережі міста </t>
  </si>
  <si>
    <t>(+,-) 450 000</t>
  </si>
  <si>
    <t>Лист УСЗН від 03.12.21 р. № 01-16/05/4492</t>
  </si>
  <si>
    <t>Перерозподіл кошторисних призначень: з придбання обладнання та інвентаря на послуги з поводження з побутовими  відходами</t>
  </si>
  <si>
    <t>(+,-) 310</t>
  </si>
  <si>
    <t>КПКВ 0810160 КЕКВ 2210-310, КЕКВ 2275+310</t>
  </si>
  <si>
    <t xml:space="preserve"> Лист відділу з питань фізкультури та спорту від 03.12.21 р. № 02-25/129</t>
  </si>
  <si>
    <t xml:space="preserve">Перерозподіл кошторисних призначень: з теплопостачання на нарахування на заробітну плату - 25000, татамі для  КДЮСШ "Дзюдо"-49000, придбання  офісних меблів та оформлення періодичних видань - 12000, придбання тенісних ракеток та м’ячів - 7000, придбання велосипеду - 13000 </t>
  </si>
  <si>
    <t>(+,-) 106 000</t>
  </si>
  <si>
    <t>Спільне розпорядження голів ОДА та облради від 30.11.21.р № 71, лист облради від 01.12.21 р. № 01-04/1489, лист ДФ ОДА від 02.12.2021 № 08-20/216, розпор. міського голови від 02.12.21 № 324</t>
  </si>
  <si>
    <t xml:space="preserve">Лист Територіального центру соц.обслугов. від 06.12.21 р. № 309 </t>
  </si>
  <si>
    <t xml:space="preserve">Перерозподіл кошторисних призначень: збільшення видатків на нарахування на оплату праці та теплопостачання </t>
  </si>
  <si>
    <t>(+,-) 44 760</t>
  </si>
  <si>
    <t>Лист виконкому від 06.12.21 р. № 117</t>
  </si>
  <si>
    <t>Перерозподіл кошторисних призначень для придбання обладнання відділу інформаційно-аналітичної роботи та комунікацій з громадськістю</t>
  </si>
  <si>
    <t xml:space="preserve">КПКВ </t>
  </si>
  <si>
    <t>КПКВ 0210160 КЕКВ 2210+10500, КЕКВ 3110 + 117600; КПКВ 0217520 КЕКВ 2210+4100, КЕКВ 3110+17000</t>
  </si>
  <si>
    <t>КПКВ 1115031 КЕКВ 2271-106000, КЕКВ 2120+25000; КПКВ 1115031 КЕКВ 2210+49000; КПКВ 1110160 КЕКВ 2210+12000; КПКВ 1115011 КЕКВ 2210+7000, КЕКВ 3110+13000</t>
  </si>
  <si>
    <t>КПКВ 0813104 КЕКВ 2111-37000, КЕКВ 2240- 6300, КЕКВ 2282-690, КЕКВ 2250 -770, КЕКВ 2120 + 14760, КЕКВ 2271+30000</t>
  </si>
  <si>
    <t>Лист УЖКГ та Б від 02.12.21 р. № 01-14/1398-2</t>
  </si>
  <si>
    <t xml:space="preserve">Перенести 44 200 грн по МЦП «Співфінансування робіт з ремонту багатоквартирних житлових будинків Ніжинської     міської територіальної громади на 2021 рік» з капітальних на поточні видатки
</t>
  </si>
  <si>
    <t>(+,-) 44 200</t>
  </si>
  <si>
    <t>КПКВ 1216011 КЕКВ 3131-44200, КЕКВ 2240+44200</t>
  </si>
  <si>
    <t>Листи виконкому від 08.12.21 р. № 120, № 119</t>
  </si>
  <si>
    <t xml:space="preserve">Зняття невикористаних кошторисних призначень: з МЦП "Турбота" - 23083; з програми розвитку малого та середнього підприємництва - 45105; з МЦП підтримки об’єднань співвласників багатоквартирних будинків НМТГ щодо проведення енергоефективних заходів - 81012 </t>
  </si>
  <si>
    <t>Листи виконкому від 08.12.21 р. № 120, № 118</t>
  </si>
  <si>
    <t>Перерозподіл кошторисних призначень для закупівлі монітору у відділ інформаційно-аналітичної роботи та комунікацій з громадськістю</t>
  </si>
  <si>
    <t>(+,-) 17 700</t>
  </si>
  <si>
    <t>КПКВ 0210160 КЕКВ 3110 - 17700; КПКВ 0217520 КЕКВ 3110+17700</t>
  </si>
  <si>
    <t>Лист управління освіти від 10.12.21 р. № 01-10/2274</t>
  </si>
  <si>
    <t>Перерозподіл кошторисних призначень: збільшення видатків на харчування вихонавців ДНЗ, зменшення видатків на теплопостачання</t>
  </si>
  <si>
    <t>(+,-) 200 000</t>
  </si>
  <si>
    <t>КПКВ 0611010 КЕКВ 2271-200000, КЕКВ 2230+200000</t>
  </si>
  <si>
    <t>Лист стоматологічної поліклініки від 10.12.21 р. № 423</t>
  </si>
  <si>
    <t>Додатково на придбання повітряного стерилізатора - 28000, медикаментів та перев’язувальних матеріалів - 32000</t>
  </si>
  <si>
    <t>Лист КП ВУКГ від 07.12.21 р. № 1636/03-03</t>
  </si>
  <si>
    <t>Фінансова допомога на сплату податків та зборів</t>
  </si>
  <si>
    <t>Лист КНП ЦМЛ ім. М.Галицького від 10.12.21 р. № 01-14/2060</t>
  </si>
  <si>
    <t>Зняття планових призначень у зв’язку із зменшенням фактичного обсягу робіт по модифікації системи забезпечення лікарняних ліжок медичним киснем з встановленням обладнання системи газифікації рідкого кисню</t>
  </si>
  <si>
    <t xml:space="preserve">Лист УЖКГ та Б від 10.12.21 р. </t>
  </si>
  <si>
    <t>Перерозподіл кошторисних призначень з оплати електроенергії  на компенсацію пільгових перевезень автомобільним транспортом</t>
  </si>
  <si>
    <t>(+,-) 150 000</t>
  </si>
  <si>
    <t xml:space="preserve">19 </t>
  </si>
  <si>
    <t>Листи УЖКГ та Б від 10.12.21 р. № 01-14/1398, від 02.12.21 р. № 01-14/1398-3</t>
  </si>
  <si>
    <t>(+,-) 486 208</t>
  </si>
  <si>
    <t xml:space="preserve">Перерозподіл кошторисних призначень з оплати електроенергії на фінансову підтримку КП НУВКГ (сплата ПДФО)-400000, видалення дерев-44000, на МЦП "Реконструкція, розвиток та утримання кладовищ Ніжинської МТГ на 2021 рік" </t>
  </si>
  <si>
    <t>КПКВ 1216030 КЕКВ 2273-486208, КЕКВ 2610+42208; КПКВ 1216020 КЕКВ 2610+400000, КПКВ 1216030 КЕКВ 2240+44000</t>
  </si>
  <si>
    <t>КПКВ 0212010 КЕКВ 3210-170000</t>
  </si>
  <si>
    <t>Рішення комісії</t>
  </si>
  <si>
    <t>Компенсація пільгових перевезень автомобільним транспортом</t>
  </si>
  <si>
    <t>20</t>
  </si>
  <si>
    <t>21</t>
  </si>
  <si>
    <t>Лист управління культури від 06.12.21 р. № 141</t>
  </si>
  <si>
    <t>Закупівля сувенірної продукції у вигляді пам’ятної монети-медальйона "Юрій Лисянський. Меморіальний будинок-музей. Місто Ніжин"</t>
  </si>
  <si>
    <t>КПКВ 0813033 КЕКВ 2730</t>
  </si>
  <si>
    <t>КПКВ 1216030 КЕКВ 2273-150000, КПКВ 0813033 КЕКВ 2730+150000</t>
  </si>
  <si>
    <t>22</t>
  </si>
  <si>
    <t xml:space="preserve"> Лист відділу з питань фізкультури та спорту від 13.12.21 р. № 02-25/136</t>
  </si>
  <si>
    <t>Перерозподіл кошторисних призначень для придбання футбольної форми в кількості 15 комплектів</t>
  </si>
  <si>
    <t>(+,-) 18 000</t>
  </si>
  <si>
    <t>КПКВ 1115011 КЕКВ 2210+18000, КПКВ 1115031 КЕКВ 2274-14000, КЕКВ 2282-1000, КЕКВ 2800-3000</t>
  </si>
  <si>
    <t xml:space="preserve">Пропозиції комісії з питань соц-економ. розвитку,  підприємництва, інвест.діяльн., бюджету та фінансів                       (В.МАМЕДОВ) від 13.12.21 р. та включені в рішення </t>
  </si>
  <si>
    <t>КПКВ 1216020 КЕКВ 2610</t>
  </si>
  <si>
    <t>КПКВ 1217461 КЕКВ 3132-450000, КЕКВ 2240+450000</t>
  </si>
  <si>
    <t>КПКВ 0212100 КЕКВ 3210+28000, КЕКВ 2610+32000</t>
  </si>
  <si>
    <t>КПКВ 1014040 КЕКВ 2000</t>
  </si>
  <si>
    <t xml:space="preserve">від  14 грудня 2021 р. №1-17/2021   </t>
  </si>
  <si>
    <t>КПКВ 0213242 КЕКВ 2730-23083; КПКВ 0217640 КЕКВ 2610-45105; КПКВ 0217610 КЕКВ 2210-170, КЕКВ 2610-80842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</si>
</sst>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b/>
      <sz val="12"/>
      <name val="Times New Roman"/>
      <family val="1"/>
      <charset val="204"/>
    </font>
    <font>
      <sz val="29"/>
      <name val="Times New Roman"/>
      <family val="1"/>
      <charset val="204"/>
    </font>
    <font>
      <sz val="34"/>
      <name val="Times New Roman"/>
      <family val="1"/>
      <charset val="204"/>
    </font>
    <font>
      <b/>
      <sz val="2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3" fontId="3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/>
    <xf numFmtId="0" fontId="14" fillId="2" borderId="0" xfId="0" applyFont="1" applyFill="1" applyBorder="1" applyAlignment="1"/>
    <xf numFmtId="0" fontId="14" fillId="2" borderId="0" xfId="0" applyFont="1" applyFill="1"/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15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0" xfId="0" applyFont="1" applyFill="1" applyBorder="1" applyAlignment="1"/>
    <xf numFmtId="4" fontId="4" fillId="2" borderId="0" xfId="0" applyNumberFormat="1" applyFont="1" applyFill="1" applyBorder="1"/>
    <xf numFmtId="0" fontId="6" fillId="2" borderId="0" xfId="0" applyFont="1" applyFill="1" applyBorder="1"/>
    <xf numFmtId="49" fontId="14" fillId="2" borderId="2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/>
    <xf numFmtId="0" fontId="1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/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3"/>
  <sheetViews>
    <sheetView tabSelected="1" view="pageBreakPreview" topLeftCell="B32" zoomScale="41" zoomScaleSheetLayoutView="41" zoomScalePageLayoutView="25" workbookViewId="0">
      <pane xSplit="18285" topLeftCell="T1"/>
      <selection activeCell="L24" sqref="L24"/>
      <selection pane="topRight" activeCell="X15" sqref="X15"/>
    </sheetView>
  </sheetViews>
  <sheetFormatPr defaultColWidth="8.85546875" defaultRowHeight="40.5"/>
  <cols>
    <col min="1" max="1" width="8.85546875" style="3" hidden="1" customWidth="1"/>
    <col min="2" max="2" width="11" style="11" customWidth="1"/>
    <col min="3" max="3" width="53.85546875" style="15" customWidth="1"/>
    <col min="4" max="4" width="145" style="19" customWidth="1"/>
    <col min="5" max="5" width="39.140625" style="21" customWidth="1"/>
    <col min="6" max="6" width="44" style="21" customWidth="1"/>
    <col min="7" max="7" width="22.28515625" style="21" hidden="1" customWidth="1"/>
    <col min="8" max="8" width="23.42578125" style="21" hidden="1" customWidth="1"/>
    <col min="9" max="9" width="22.5703125" style="21" hidden="1" customWidth="1"/>
    <col min="10" max="10" width="39.28515625" style="21" customWidth="1"/>
    <col min="11" max="11" width="0.140625" style="3" customWidth="1"/>
    <col min="12" max="12" width="53.28515625" style="3" customWidth="1"/>
    <col min="13" max="13" width="8.85546875" style="3" hidden="1" customWidth="1"/>
    <col min="14" max="16384" width="8.85546875" style="3"/>
  </cols>
  <sheetData>
    <row r="1" spans="2:14" ht="52.5" customHeight="1">
      <c r="J1" s="21" t="s">
        <v>14</v>
      </c>
      <c r="K1" s="4"/>
      <c r="L1" s="4"/>
    </row>
    <row r="2" spans="2:14" ht="27.75" customHeight="1">
      <c r="B2" s="12"/>
      <c r="C2" s="16"/>
      <c r="D2" s="20"/>
      <c r="E2" s="22"/>
      <c r="F2" s="60" t="s">
        <v>15</v>
      </c>
      <c r="G2" s="60"/>
      <c r="H2" s="60"/>
      <c r="I2" s="60"/>
      <c r="J2" s="60"/>
      <c r="K2" s="60"/>
      <c r="L2" s="60"/>
    </row>
    <row r="3" spans="2:14" ht="30.75" customHeight="1">
      <c r="B3" s="12"/>
      <c r="C3" s="17"/>
      <c r="D3" s="20"/>
      <c r="E3" s="20"/>
      <c r="F3" s="60" t="s">
        <v>105</v>
      </c>
      <c r="G3" s="60"/>
      <c r="H3" s="60"/>
      <c r="I3" s="60"/>
      <c r="J3" s="60"/>
      <c r="K3" s="60"/>
      <c r="L3" s="60"/>
    </row>
    <row r="4" spans="2:14" ht="14.25" customHeight="1">
      <c r="B4" s="12"/>
      <c r="C4" s="17"/>
      <c r="D4" s="20"/>
      <c r="E4" s="20"/>
      <c r="F4" s="23"/>
      <c r="G4" s="23"/>
      <c r="H4" s="23"/>
      <c r="I4" s="23"/>
      <c r="J4" s="23"/>
      <c r="K4" s="53"/>
      <c r="L4" s="53"/>
    </row>
    <row r="5" spans="2:14" s="5" customFormat="1" ht="60.75" customHeight="1">
      <c r="B5" s="62" t="s">
        <v>16</v>
      </c>
      <c r="C5" s="62"/>
      <c r="D5" s="62"/>
      <c r="E5" s="62"/>
      <c r="F5" s="63"/>
      <c r="G5" s="63"/>
      <c r="H5" s="63"/>
      <c r="I5" s="63"/>
      <c r="J5" s="63"/>
      <c r="K5" s="63"/>
      <c r="L5" s="63"/>
    </row>
    <row r="6" spans="2:14" s="6" customFormat="1" ht="409.5" customHeight="1">
      <c r="B6" s="9" t="s">
        <v>0</v>
      </c>
      <c r="C6" s="54" t="s">
        <v>7</v>
      </c>
      <c r="D6" s="54" t="s">
        <v>3</v>
      </c>
      <c r="E6" s="54" t="s">
        <v>5</v>
      </c>
      <c r="F6" s="54" t="s">
        <v>8</v>
      </c>
      <c r="G6" s="54" t="s">
        <v>4</v>
      </c>
      <c r="H6" s="54" t="s">
        <v>1</v>
      </c>
      <c r="I6" s="54" t="s">
        <v>2</v>
      </c>
      <c r="J6" s="52" t="s">
        <v>100</v>
      </c>
      <c r="K6" s="61" t="s">
        <v>6</v>
      </c>
      <c r="L6" s="61"/>
    </row>
    <row r="7" spans="2:14" s="7" customFormat="1" ht="48" customHeight="1">
      <c r="B7" s="9">
        <v>1</v>
      </c>
      <c r="C7" s="18">
        <v>2</v>
      </c>
      <c r="D7" s="54">
        <v>3</v>
      </c>
      <c r="E7" s="54">
        <v>4</v>
      </c>
      <c r="F7" s="54">
        <v>5</v>
      </c>
      <c r="G7" s="54">
        <v>6</v>
      </c>
      <c r="H7" s="24">
        <v>7</v>
      </c>
      <c r="I7" s="24">
        <v>8</v>
      </c>
      <c r="J7" s="24">
        <v>6</v>
      </c>
      <c r="K7" s="8">
        <v>7</v>
      </c>
      <c r="L7" s="28">
        <v>7</v>
      </c>
    </row>
    <row r="8" spans="2:14" s="7" customFormat="1" ht="47.25" customHeight="1">
      <c r="B8" s="64" t="s">
        <v>10</v>
      </c>
      <c r="C8" s="65"/>
      <c r="D8" s="65"/>
      <c r="E8" s="65"/>
      <c r="F8" s="65"/>
      <c r="G8" s="65"/>
      <c r="H8" s="65"/>
      <c r="I8" s="65"/>
      <c r="J8" s="65"/>
      <c r="K8" s="65"/>
      <c r="L8" s="66"/>
    </row>
    <row r="9" spans="2:14" s="7" customFormat="1" ht="409.6" customHeight="1">
      <c r="B9" s="36">
        <v>1</v>
      </c>
      <c r="C9" s="47" t="s">
        <v>48</v>
      </c>
      <c r="D9" s="55" t="s">
        <v>17</v>
      </c>
      <c r="E9" s="48">
        <v>31500</v>
      </c>
      <c r="F9" s="48">
        <f>E9</f>
        <v>31500</v>
      </c>
      <c r="G9" s="49"/>
      <c r="H9" s="49"/>
      <c r="I9" s="49"/>
      <c r="J9" s="48">
        <f>E9</f>
        <v>31500</v>
      </c>
      <c r="K9" s="37"/>
      <c r="L9" s="36" t="s">
        <v>20</v>
      </c>
      <c r="N9" s="7" t="s">
        <v>19</v>
      </c>
    </row>
    <row r="10" spans="2:14" s="7" customFormat="1" ht="327" customHeight="1">
      <c r="B10" s="36">
        <v>2</v>
      </c>
      <c r="C10" s="46"/>
      <c r="D10" s="55" t="s">
        <v>22</v>
      </c>
      <c r="E10" s="48" t="s">
        <v>23</v>
      </c>
      <c r="F10" s="48" t="str">
        <f>E10</f>
        <v>(+,-)2 131 284</v>
      </c>
      <c r="G10" s="49"/>
      <c r="H10" s="49"/>
      <c r="I10" s="49"/>
      <c r="J10" s="48" t="str">
        <f>E10</f>
        <v>(+,-)2 131 284</v>
      </c>
      <c r="K10" s="37"/>
      <c r="L10" s="36" t="s">
        <v>24</v>
      </c>
    </row>
    <row r="11" spans="2:14" s="7" customFormat="1" ht="23.25" customHeight="1">
      <c r="B11" s="9"/>
      <c r="C11" s="13"/>
      <c r="D11" s="14"/>
      <c r="E11" s="49"/>
      <c r="F11" s="49"/>
      <c r="G11" s="49"/>
      <c r="H11" s="49"/>
      <c r="I11" s="49"/>
      <c r="J11" s="49"/>
      <c r="K11" s="10"/>
      <c r="L11" s="13"/>
    </row>
    <row r="12" spans="2:14" s="7" customFormat="1" ht="46.5" customHeight="1">
      <c r="B12" s="9"/>
      <c r="C12" s="13"/>
      <c r="D12" s="27" t="s">
        <v>13</v>
      </c>
      <c r="E12" s="49">
        <f t="shared" ref="E12:J12" si="0">SUM(E9:E10)</f>
        <v>31500</v>
      </c>
      <c r="F12" s="49">
        <f t="shared" si="0"/>
        <v>31500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si="0"/>
        <v>31500</v>
      </c>
      <c r="K12" s="10"/>
      <c r="L12" s="13"/>
    </row>
    <row r="13" spans="2:14" s="7" customFormat="1" ht="49.5" customHeight="1">
      <c r="B13" s="64" t="s">
        <v>12</v>
      </c>
      <c r="C13" s="65"/>
      <c r="D13" s="65"/>
      <c r="E13" s="65"/>
      <c r="F13" s="65"/>
      <c r="G13" s="65"/>
      <c r="H13" s="65"/>
      <c r="I13" s="65"/>
      <c r="J13" s="65"/>
      <c r="K13" s="65"/>
      <c r="L13" s="66"/>
    </row>
    <row r="14" spans="2:14" ht="162" customHeight="1">
      <c r="B14" s="38" t="s">
        <v>9</v>
      </c>
      <c r="C14" s="39" t="s">
        <v>25</v>
      </c>
      <c r="D14" s="40" t="s">
        <v>26</v>
      </c>
      <c r="E14" s="2" t="s">
        <v>27</v>
      </c>
      <c r="F14" s="2" t="str">
        <f>E14</f>
        <v>(+,-) 97 650</v>
      </c>
      <c r="G14" s="2"/>
      <c r="H14" s="2"/>
      <c r="I14" s="2"/>
      <c r="J14" s="2" t="str">
        <f t="shared" ref="J14:J36" si="1">E14</f>
        <v>(+,-) 97 650</v>
      </c>
      <c r="K14" s="1"/>
      <c r="L14" s="44" t="s">
        <v>28</v>
      </c>
    </row>
    <row r="15" spans="2:14" ht="114" customHeight="1">
      <c r="B15" s="38" t="s">
        <v>11</v>
      </c>
      <c r="C15" s="13" t="s">
        <v>29</v>
      </c>
      <c r="D15" s="55" t="s">
        <v>30</v>
      </c>
      <c r="E15" s="2" t="s">
        <v>31</v>
      </c>
      <c r="F15" s="2" t="str">
        <f>E15</f>
        <v>(+,-) 30 500</v>
      </c>
      <c r="G15" s="2"/>
      <c r="H15" s="2"/>
      <c r="I15" s="2"/>
      <c r="J15" s="2" t="str">
        <f t="shared" si="1"/>
        <v>(+,-) 30 500</v>
      </c>
      <c r="K15" s="1"/>
      <c r="L15" s="44" t="s">
        <v>32</v>
      </c>
    </row>
    <row r="16" spans="2:14" ht="111" customHeight="1">
      <c r="B16" s="41">
        <v>3</v>
      </c>
      <c r="C16" s="13" t="s">
        <v>33</v>
      </c>
      <c r="D16" s="14" t="s">
        <v>34</v>
      </c>
      <c r="E16" s="25">
        <v>60000</v>
      </c>
      <c r="F16" s="2">
        <v>60000</v>
      </c>
      <c r="G16" s="26"/>
      <c r="H16" s="26"/>
      <c r="I16" s="26"/>
      <c r="J16" s="26">
        <f t="shared" si="1"/>
        <v>60000</v>
      </c>
      <c r="K16" s="1"/>
      <c r="L16" s="1" t="s">
        <v>35</v>
      </c>
    </row>
    <row r="17" spans="2:12" ht="87" customHeight="1">
      <c r="B17" s="41">
        <v>4</v>
      </c>
      <c r="C17" s="39" t="s">
        <v>36</v>
      </c>
      <c r="D17" s="14" t="s">
        <v>37</v>
      </c>
      <c r="E17" s="25">
        <v>-60000</v>
      </c>
      <c r="F17" s="2">
        <f t="shared" ref="F17:F28" si="2">E17</f>
        <v>-60000</v>
      </c>
      <c r="G17" s="26"/>
      <c r="H17" s="26"/>
      <c r="I17" s="26"/>
      <c r="J17" s="26">
        <f t="shared" si="1"/>
        <v>-60000</v>
      </c>
      <c r="K17" s="1"/>
      <c r="L17" s="1" t="s">
        <v>21</v>
      </c>
    </row>
    <row r="18" spans="2:12" ht="211.5" customHeight="1">
      <c r="B18" s="41">
        <v>5</v>
      </c>
      <c r="C18" s="13" t="s">
        <v>38</v>
      </c>
      <c r="D18" s="14" t="s">
        <v>39</v>
      </c>
      <c r="E18" s="25" t="s">
        <v>40</v>
      </c>
      <c r="F18" s="2" t="str">
        <f t="shared" si="2"/>
        <v>(+,-) 450 000</v>
      </c>
      <c r="G18" s="26"/>
      <c r="H18" s="26"/>
      <c r="I18" s="26"/>
      <c r="J18" s="26" t="str">
        <f t="shared" si="1"/>
        <v>(+,-) 450 000</v>
      </c>
      <c r="K18" s="1"/>
      <c r="L18" s="1" t="s">
        <v>102</v>
      </c>
    </row>
    <row r="19" spans="2:12" ht="126.75" customHeight="1">
      <c r="B19" s="41">
        <v>6</v>
      </c>
      <c r="C19" s="42" t="s">
        <v>41</v>
      </c>
      <c r="D19" s="14" t="s">
        <v>42</v>
      </c>
      <c r="E19" s="25" t="s">
        <v>43</v>
      </c>
      <c r="F19" s="2" t="str">
        <f t="shared" si="2"/>
        <v>(+,-) 310</v>
      </c>
      <c r="G19" s="26"/>
      <c r="H19" s="26"/>
      <c r="I19" s="26"/>
      <c r="J19" s="26" t="str">
        <f t="shared" si="1"/>
        <v>(+,-) 310</v>
      </c>
      <c r="K19" s="1"/>
      <c r="L19" s="1" t="s">
        <v>44</v>
      </c>
    </row>
    <row r="20" spans="2:12" ht="395.25" customHeight="1">
      <c r="B20" s="41">
        <v>7</v>
      </c>
      <c r="C20" s="13" t="s">
        <v>45</v>
      </c>
      <c r="D20" s="14" t="s">
        <v>46</v>
      </c>
      <c r="E20" s="25" t="s">
        <v>47</v>
      </c>
      <c r="F20" s="2" t="str">
        <f t="shared" si="2"/>
        <v>(+,-) 106 000</v>
      </c>
      <c r="G20" s="26"/>
      <c r="H20" s="26"/>
      <c r="I20" s="26"/>
      <c r="J20" s="26" t="str">
        <f t="shared" si="1"/>
        <v>(+,-) 106 000</v>
      </c>
      <c r="K20" s="1"/>
      <c r="L20" s="1" t="s">
        <v>56</v>
      </c>
    </row>
    <row r="21" spans="2:12" ht="276.75" customHeight="1">
      <c r="B21" s="41">
        <v>8</v>
      </c>
      <c r="C21" s="13" t="s">
        <v>49</v>
      </c>
      <c r="D21" s="14" t="s">
        <v>50</v>
      </c>
      <c r="E21" s="25" t="s">
        <v>51</v>
      </c>
      <c r="F21" s="2" t="str">
        <f t="shared" si="2"/>
        <v>(+,-) 44 760</v>
      </c>
      <c r="G21" s="26"/>
      <c r="H21" s="26"/>
      <c r="I21" s="26"/>
      <c r="J21" s="26" t="str">
        <f t="shared" si="1"/>
        <v>(+,-) 44 760</v>
      </c>
      <c r="K21" s="1"/>
      <c r="L21" s="1" t="s">
        <v>57</v>
      </c>
    </row>
    <row r="22" spans="2:12" ht="237.75" customHeight="1">
      <c r="B22" s="41">
        <v>9</v>
      </c>
      <c r="C22" s="13" t="s">
        <v>52</v>
      </c>
      <c r="D22" s="14" t="s">
        <v>53</v>
      </c>
      <c r="E22" s="26">
        <v>149200</v>
      </c>
      <c r="F22" s="2">
        <f t="shared" si="2"/>
        <v>149200</v>
      </c>
      <c r="G22" s="26"/>
      <c r="H22" s="26"/>
      <c r="I22" s="26"/>
      <c r="J22" s="26">
        <f t="shared" si="1"/>
        <v>149200</v>
      </c>
      <c r="K22" s="1" t="s">
        <v>54</v>
      </c>
      <c r="L22" s="1" t="s">
        <v>55</v>
      </c>
    </row>
    <row r="23" spans="2:12" ht="250.5" customHeight="1">
      <c r="B23" s="41">
        <v>10</v>
      </c>
      <c r="C23" s="13" t="s">
        <v>62</v>
      </c>
      <c r="D23" s="14" t="s">
        <v>63</v>
      </c>
      <c r="E23" s="26">
        <v>-149200</v>
      </c>
      <c r="F23" s="2">
        <f t="shared" si="2"/>
        <v>-149200</v>
      </c>
      <c r="G23" s="26"/>
      <c r="H23" s="26"/>
      <c r="I23" s="26"/>
      <c r="J23" s="26">
        <f t="shared" si="1"/>
        <v>-149200</v>
      </c>
      <c r="K23" s="1"/>
      <c r="L23" s="43" t="s">
        <v>106</v>
      </c>
    </row>
    <row r="24" spans="2:12" ht="159.75" customHeight="1">
      <c r="B24" s="41">
        <v>11</v>
      </c>
      <c r="C24" s="13" t="s">
        <v>58</v>
      </c>
      <c r="D24" s="14" t="s">
        <v>59</v>
      </c>
      <c r="E24" s="26" t="s">
        <v>60</v>
      </c>
      <c r="F24" s="2" t="str">
        <f t="shared" si="2"/>
        <v>(+,-) 44 200</v>
      </c>
      <c r="G24" s="26"/>
      <c r="H24" s="26"/>
      <c r="I24" s="26"/>
      <c r="J24" s="26" t="str">
        <f t="shared" si="1"/>
        <v>(+,-) 44 200</v>
      </c>
      <c r="K24" s="1"/>
      <c r="L24" s="43" t="s">
        <v>61</v>
      </c>
    </row>
    <row r="25" spans="2:12" ht="148.5" customHeight="1">
      <c r="B25" s="41">
        <v>12</v>
      </c>
      <c r="C25" s="13" t="s">
        <v>64</v>
      </c>
      <c r="D25" s="14" t="s">
        <v>65</v>
      </c>
      <c r="E25" s="26" t="s">
        <v>66</v>
      </c>
      <c r="F25" s="2" t="str">
        <f t="shared" si="2"/>
        <v>(+,-) 17 700</v>
      </c>
      <c r="G25" s="26"/>
      <c r="H25" s="26"/>
      <c r="I25" s="26"/>
      <c r="J25" s="26" t="str">
        <f t="shared" si="1"/>
        <v>(+,-) 17 700</v>
      </c>
      <c r="K25" s="1"/>
      <c r="L25" s="43" t="s">
        <v>67</v>
      </c>
    </row>
    <row r="26" spans="2:12" ht="123" customHeight="1">
      <c r="B26" s="41">
        <v>13</v>
      </c>
      <c r="C26" s="13" t="s">
        <v>68</v>
      </c>
      <c r="D26" s="14" t="s">
        <v>69</v>
      </c>
      <c r="E26" s="26" t="s">
        <v>70</v>
      </c>
      <c r="F26" s="2" t="str">
        <f t="shared" si="2"/>
        <v>(+,-) 200 000</v>
      </c>
      <c r="G26" s="26"/>
      <c r="H26" s="26"/>
      <c r="I26" s="26"/>
      <c r="J26" s="26" t="str">
        <f t="shared" si="1"/>
        <v>(+,-) 200 000</v>
      </c>
      <c r="K26" s="1"/>
      <c r="L26" s="43" t="s">
        <v>71</v>
      </c>
    </row>
    <row r="27" spans="2:12" ht="120" customHeight="1">
      <c r="B27" s="41">
        <v>14</v>
      </c>
      <c r="C27" s="13" t="s">
        <v>72</v>
      </c>
      <c r="D27" s="14" t="s">
        <v>73</v>
      </c>
      <c r="E27" s="26">
        <v>60000</v>
      </c>
      <c r="F27" s="2">
        <v>60000</v>
      </c>
      <c r="G27" s="26"/>
      <c r="H27" s="26"/>
      <c r="I27" s="26"/>
      <c r="J27" s="26">
        <f t="shared" si="1"/>
        <v>60000</v>
      </c>
      <c r="K27" s="1"/>
      <c r="L27" s="43" t="s">
        <v>103</v>
      </c>
    </row>
    <row r="28" spans="2:12" ht="81" customHeight="1">
      <c r="B28" s="41">
        <v>15</v>
      </c>
      <c r="C28" s="39" t="s">
        <v>36</v>
      </c>
      <c r="D28" s="14" t="s">
        <v>37</v>
      </c>
      <c r="E28" s="25">
        <v>-60000</v>
      </c>
      <c r="F28" s="2">
        <f t="shared" si="2"/>
        <v>-60000</v>
      </c>
      <c r="G28" s="26"/>
      <c r="H28" s="26"/>
      <c r="I28" s="26"/>
      <c r="J28" s="26">
        <f t="shared" si="1"/>
        <v>-60000</v>
      </c>
      <c r="K28" s="1"/>
      <c r="L28" s="1" t="s">
        <v>21</v>
      </c>
    </row>
    <row r="29" spans="2:12" ht="252.75" customHeight="1">
      <c r="B29" s="41">
        <v>16</v>
      </c>
      <c r="C29" s="13" t="s">
        <v>82</v>
      </c>
      <c r="D29" s="14" t="s">
        <v>84</v>
      </c>
      <c r="E29" s="26" t="s">
        <v>83</v>
      </c>
      <c r="F29" s="2" t="str">
        <f>E29</f>
        <v>(+,-) 486 208</v>
      </c>
      <c r="G29" s="26"/>
      <c r="H29" s="26"/>
      <c r="I29" s="26"/>
      <c r="J29" s="26" t="str">
        <f t="shared" si="1"/>
        <v>(+,-) 486 208</v>
      </c>
      <c r="K29" s="1"/>
      <c r="L29" s="43" t="s">
        <v>85</v>
      </c>
    </row>
    <row r="30" spans="2:12" ht="114" customHeight="1">
      <c r="B30" s="41">
        <v>17</v>
      </c>
      <c r="C30" s="13" t="s">
        <v>74</v>
      </c>
      <c r="D30" s="14" t="s">
        <v>75</v>
      </c>
      <c r="E30" s="26">
        <v>170000</v>
      </c>
      <c r="F30" s="2">
        <f>E30</f>
        <v>170000</v>
      </c>
      <c r="G30" s="26"/>
      <c r="H30" s="26"/>
      <c r="I30" s="26"/>
      <c r="J30" s="26">
        <f t="shared" si="1"/>
        <v>170000</v>
      </c>
      <c r="K30" s="1"/>
      <c r="L30" s="43" t="s">
        <v>101</v>
      </c>
    </row>
    <row r="31" spans="2:12" ht="201.75" customHeight="1">
      <c r="B31" s="41">
        <v>18</v>
      </c>
      <c r="C31" s="13" t="s">
        <v>76</v>
      </c>
      <c r="D31" s="14" t="s">
        <v>77</v>
      </c>
      <c r="E31" s="26">
        <v>-170000</v>
      </c>
      <c r="F31" s="2">
        <f>E31</f>
        <v>-170000</v>
      </c>
      <c r="G31" s="26"/>
      <c r="H31" s="26"/>
      <c r="I31" s="26"/>
      <c r="J31" s="26">
        <f t="shared" si="1"/>
        <v>-170000</v>
      </c>
      <c r="K31" s="1"/>
      <c r="L31" s="43" t="s">
        <v>86</v>
      </c>
    </row>
    <row r="32" spans="2:12" ht="152.25" customHeight="1">
      <c r="B32" s="41">
        <v>19</v>
      </c>
      <c r="C32" s="13" t="s">
        <v>78</v>
      </c>
      <c r="D32" s="14" t="s">
        <v>79</v>
      </c>
      <c r="E32" s="26" t="s">
        <v>80</v>
      </c>
      <c r="F32" s="2" t="str">
        <f>E32</f>
        <v>(+,-) 150 000</v>
      </c>
      <c r="G32" s="26"/>
      <c r="H32" s="26"/>
      <c r="I32" s="26"/>
      <c r="J32" s="26" t="str">
        <f t="shared" si="1"/>
        <v>(+,-) 150 000</v>
      </c>
      <c r="K32" s="1"/>
      <c r="L32" s="43" t="s">
        <v>94</v>
      </c>
    </row>
    <row r="33" spans="2:12" ht="79.5" customHeight="1">
      <c r="B33" s="35" t="s">
        <v>81</v>
      </c>
      <c r="C33" s="13" t="s">
        <v>87</v>
      </c>
      <c r="D33" s="14" t="s">
        <v>88</v>
      </c>
      <c r="E33" s="26">
        <v>67000</v>
      </c>
      <c r="F33" s="26"/>
      <c r="G33" s="26"/>
      <c r="H33" s="26"/>
      <c r="I33" s="26"/>
      <c r="J33" s="26">
        <f t="shared" si="1"/>
        <v>67000</v>
      </c>
      <c r="K33" s="1"/>
      <c r="L33" s="1" t="s">
        <v>93</v>
      </c>
    </row>
    <row r="34" spans="2:12" ht="121.5" customHeight="1">
      <c r="B34" s="35" t="s">
        <v>89</v>
      </c>
      <c r="C34" s="13" t="s">
        <v>91</v>
      </c>
      <c r="D34" s="14" t="s">
        <v>92</v>
      </c>
      <c r="E34" s="26">
        <v>19800</v>
      </c>
      <c r="F34" s="26"/>
      <c r="G34" s="26"/>
      <c r="H34" s="26"/>
      <c r="I34" s="26"/>
      <c r="J34" s="26">
        <f t="shared" si="1"/>
        <v>19800</v>
      </c>
      <c r="K34" s="1"/>
      <c r="L34" s="1" t="s">
        <v>104</v>
      </c>
    </row>
    <row r="35" spans="2:12" ht="84.75" customHeight="1">
      <c r="B35" s="35" t="s">
        <v>90</v>
      </c>
      <c r="C35" s="39" t="s">
        <v>36</v>
      </c>
      <c r="D35" s="14" t="s">
        <v>37</v>
      </c>
      <c r="E35" s="45">
        <v>-86800</v>
      </c>
      <c r="F35" s="2"/>
      <c r="G35" s="26"/>
      <c r="H35" s="26"/>
      <c r="I35" s="26"/>
      <c r="J35" s="26">
        <f t="shared" si="1"/>
        <v>-86800</v>
      </c>
      <c r="K35" s="1"/>
      <c r="L35" s="1" t="s">
        <v>21</v>
      </c>
    </row>
    <row r="36" spans="2:12" ht="238.5" customHeight="1">
      <c r="B36" s="35" t="s">
        <v>95</v>
      </c>
      <c r="C36" s="13" t="s">
        <v>96</v>
      </c>
      <c r="D36" s="14" t="s">
        <v>97</v>
      </c>
      <c r="E36" s="45" t="s">
        <v>98</v>
      </c>
      <c r="F36" s="2"/>
      <c r="G36" s="26"/>
      <c r="H36" s="26"/>
      <c r="I36" s="26"/>
      <c r="J36" s="26" t="str">
        <f t="shared" si="1"/>
        <v>(+,-) 18 000</v>
      </c>
      <c r="K36" s="1"/>
      <c r="L36" s="1" t="s">
        <v>99</v>
      </c>
    </row>
    <row r="37" spans="2:12" ht="45" customHeight="1">
      <c r="B37" s="35"/>
      <c r="C37" s="13"/>
      <c r="D37" s="27" t="s">
        <v>13</v>
      </c>
      <c r="E37" s="25">
        <f>SUM(E14:E36)</f>
        <v>0</v>
      </c>
      <c r="F37" s="25">
        <f t="shared" ref="F37:J37" si="3">SUM(F14:F36)</f>
        <v>0</v>
      </c>
      <c r="G37" s="25">
        <f t="shared" si="3"/>
        <v>0</v>
      </c>
      <c r="H37" s="25">
        <f t="shared" si="3"/>
        <v>0</v>
      </c>
      <c r="I37" s="25">
        <f t="shared" si="3"/>
        <v>0</v>
      </c>
      <c r="J37" s="25">
        <f t="shared" si="3"/>
        <v>0</v>
      </c>
      <c r="K37" s="1"/>
      <c r="L37" s="45"/>
    </row>
    <row r="38" spans="2:12" ht="43.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9"/>
    </row>
    <row r="39" spans="2:12" s="29" customFormat="1" ht="39.75">
      <c r="B39" s="30"/>
      <c r="C39" s="31"/>
      <c r="D39" s="32"/>
      <c r="E39" s="33"/>
      <c r="F39" s="33"/>
      <c r="G39" s="33"/>
      <c r="H39" s="33"/>
      <c r="I39" s="33"/>
      <c r="J39" s="33"/>
      <c r="K39" s="33"/>
      <c r="L39" s="34"/>
    </row>
    <row r="40" spans="2:12" s="29" customFormat="1" ht="39.75">
      <c r="B40" s="30"/>
      <c r="C40" s="31"/>
      <c r="D40" s="32"/>
      <c r="E40" s="33"/>
      <c r="F40" s="33"/>
      <c r="G40" s="33"/>
      <c r="H40" s="33"/>
      <c r="I40" s="33"/>
      <c r="J40" s="33"/>
      <c r="K40" s="33"/>
      <c r="L40" s="34"/>
    </row>
    <row r="41" spans="2:12" s="29" customFormat="1" ht="39.75">
      <c r="B41" s="30"/>
      <c r="C41" s="31"/>
      <c r="D41" s="32"/>
      <c r="E41" s="33"/>
      <c r="F41" s="33"/>
      <c r="G41" s="33"/>
      <c r="H41" s="33"/>
      <c r="I41" s="33"/>
      <c r="J41" s="33"/>
      <c r="K41" s="33"/>
      <c r="L41" s="34"/>
    </row>
    <row r="42" spans="2:12" s="29" customFormat="1" ht="39.75">
      <c r="B42" s="30"/>
      <c r="C42" s="31"/>
      <c r="D42" s="32"/>
      <c r="E42" s="33"/>
      <c r="F42" s="33"/>
      <c r="G42" s="33"/>
      <c r="H42" s="33"/>
      <c r="I42" s="33"/>
      <c r="J42" s="33"/>
      <c r="K42" s="33"/>
      <c r="L42" s="34"/>
    </row>
    <row r="43" spans="2:12" s="29" customFormat="1" ht="39.75">
      <c r="B43" s="30"/>
      <c r="C43" s="31"/>
      <c r="D43" s="32"/>
      <c r="E43" s="33"/>
      <c r="F43" s="33"/>
      <c r="G43" s="33"/>
      <c r="H43" s="33"/>
      <c r="I43" s="33"/>
      <c r="J43" s="33"/>
      <c r="K43" s="33"/>
      <c r="L43" s="34"/>
    </row>
    <row r="44" spans="2:12" s="29" customFormat="1" ht="39.75">
      <c r="B44" s="30"/>
      <c r="C44" s="31"/>
      <c r="D44" s="32"/>
      <c r="E44" s="33"/>
      <c r="F44" s="33"/>
      <c r="G44" s="33"/>
      <c r="H44" s="33"/>
      <c r="I44" s="33"/>
      <c r="J44" s="33"/>
      <c r="K44" s="33"/>
      <c r="L44" s="34"/>
    </row>
    <row r="45" spans="2:12" s="29" customFormat="1" ht="39.75">
      <c r="B45" s="30"/>
      <c r="C45" s="31"/>
      <c r="D45" s="32"/>
      <c r="E45" s="33"/>
      <c r="F45" s="33"/>
      <c r="G45" s="33"/>
      <c r="H45" s="33"/>
      <c r="I45" s="33"/>
      <c r="J45" s="33"/>
      <c r="K45" s="33"/>
      <c r="L45" s="34"/>
    </row>
    <row r="46" spans="2:12" s="29" customFormat="1" ht="39.75">
      <c r="B46" s="30"/>
      <c r="C46" s="31"/>
      <c r="D46" s="32"/>
      <c r="E46" s="33"/>
      <c r="F46" s="33"/>
      <c r="G46" s="33"/>
      <c r="H46" s="33"/>
      <c r="I46" s="33"/>
      <c r="J46" s="33"/>
      <c r="K46" s="33"/>
      <c r="L46" s="34"/>
    </row>
    <row r="47" spans="2:12" s="29" customFormat="1" ht="30.75" customHeight="1">
      <c r="B47" s="30"/>
      <c r="C47" s="31"/>
      <c r="D47" s="32"/>
      <c r="E47" s="33"/>
      <c r="F47" s="33"/>
      <c r="G47" s="33"/>
      <c r="H47" s="33"/>
      <c r="I47" s="33"/>
      <c r="J47" s="33"/>
      <c r="K47" s="33"/>
      <c r="L47" s="34"/>
    </row>
    <row r="48" spans="2:12" s="51" customFormat="1" ht="42.75">
      <c r="B48" s="50"/>
      <c r="C48" s="56" t="s">
        <v>18</v>
      </c>
      <c r="D48" s="56"/>
      <c r="E48" s="56"/>
      <c r="F48" s="56"/>
      <c r="G48" s="56"/>
      <c r="H48" s="56"/>
      <c r="I48" s="56"/>
      <c r="J48" s="56"/>
    </row>
    <row r="63" spans="12:12">
      <c r="L63" s="3" t="s">
        <v>19</v>
      </c>
    </row>
  </sheetData>
  <mergeCells count="8">
    <mergeCell ref="C48:J48"/>
    <mergeCell ref="B38:L38"/>
    <mergeCell ref="F2:L2"/>
    <mergeCell ref="F3:L3"/>
    <mergeCell ref="K6:L6"/>
    <mergeCell ref="B5:L5"/>
    <mergeCell ref="B13:L13"/>
    <mergeCell ref="B8:L8"/>
  </mergeCells>
  <printOptions gridLines="1"/>
  <pageMargins left="0.32" right="0" top="0" bottom="0" header="0" footer="0.16"/>
  <pageSetup paperSize="9" scale="2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 бюдж комісія</vt:lpstr>
      <vt:lpstr>' бюдж комісія'!_GoBack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2021-12-13T13:27:12Z</cp:lastPrinted>
  <dcterms:created xsi:type="dcterms:W3CDTF">2018-03-12T13:27:15Z</dcterms:created>
  <dcterms:modified xsi:type="dcterms:W3CDTF">2021-12-14T10:42:13Z</dcterms:modified>
</cp:coreProperties>
</file>