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ааа\"/>
    </mc:Choice>
  </mc:AlternateContent>
  <bookViews>
    <workbookView xWindow="0" yWindow="0" windowWidth="28800" windowHeight="1243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комісія'!$A$1:$J$45</definedName>
  </definedNames>
  <calcPr calcId="152511"/>
</workbook>
</file>

<file path=xl/calcChain.xml><?xml version="1.0" encoding="utf-8"?>
<calcChain xmlns="http://schemas.openxmlformats.org/spreadsheetml/2006/main">
  <c r="I34" i="2" l="1"/>
  <c r="I31" i="2"/>
  <c r="I30" i="2"/>
  <c r="I33" i="2"/>
  <c r="I32" i="2"/>
  <c r="I11" i="2"/>
  <c r="E39" i="2" l="1"/>
  <c r="I24" i="2" l="1"/>
  <c r="I23" i="2"/>
  <c r="I22" i="2"/>
  <c r="I20" i="2"/>
  <c r="I19" i="2"/>
  <c r="I17" i="2"/>
  <c r="I16" i="2"/>
  <c r="I15" i="2"/>
  <c r="I14" i="2"/>
  <c r="I13" i="2"/>
  <c r="I7" i="2"/>
  <c r="I6" i="2"/>
  <c r="I5" i="2"/>
  <c r="F9" i="2"/>
  <c r="G9" i="2"/>
  <c r="H9" i="2"/>
  <c r="J9" i="2"/>
  <c r="E9" i="2"/>
  <c r="I9" i="2" l="1"/>
</calcChain>
</file>

<file path=xl/sharedStrings.xml><?xml version="1.0" encoding="utf-8"?>
<sst xmlns="http://schemas.openxmlformats.org/spreadsheetml/2006/main" count="104" uniqueCount="101">
  <si>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</si>
  <si>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</si>
  <si>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</si>
  <si>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</si>
  <si>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</si>
  <si>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</si>
  <si>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</si>
  <si>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Зміни в межах кошторисних призначень ( +-)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</si>
  <si>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</si>
  <si>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</si>
  <si>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>Лист  КНП ЦМЛ від 03.07.2020 № 01-14/888</t>
  </si>
  <si>
    <t>( +-) 26 238</t>
  </si>
  <si>
    <t>Дотація з обласного бюджету на здійснення переданих з державного бюджету видатків  з утримання закладів освіти та охорони здоров’я за рахунок відповідної додаткової дотації з державного бюджету</t>
  </si>
  <si>
    <t>Розпорядження ОДА та Обл. ради від 07.07.2020 № 74; розпорядж. міського голови від 10.07.2020 № 189</t>
  </si>
  <si>
    <t>Лист, дата</t>
  </si>
  <si>
    <t>Лист управління культури від 25.05.2020 № 1-16/175</t>
  </si>
  <si>
    <t>Усунення порушень по акту ревізії Північного офісу Держаудитслужби:  зменшення лімітів по КПКВ 2010, КЕКВ 2610 в сумі 322 220 грн.</t>
  </si>
  <si>
    <t>Лист  "Спорт для всіх" від 07.07.2020 №150</t>
  </si>
  <si>
    <t>Лист управління культури від 15.07.20 № 1-16/234</t>
  </si>
  <si>
    <t>(+,-) 100 000</t>
  </si>
  <si>
    <t>Лист управління освіти від 13.07.20 № 01-10/1263</t>
  </si>
  <si>
    <t>Перерозподіл коштів для забезпечення виплати зарплати працівникам централізованої бухгалтерії: зняти з КПКВ 0160 КЕКВ 2110 82000 грн., КЕКВ 2120 18000 грн. на КПКВ 4081 КЕКВ 2110 + 81000 грн., КЕКВ 2120 + 19000 грн.</t>
  </si>
  <si>
    <t>Перерозподіл зекономлених коштів:  з КПКВ 5061 КЕКВ 3110 - 26038 грн. та  КПКВ 7520 КЕКВ 3110 -200 грн. на  КПКВ 5061 КЕКВ 2210 + 26238 для ремонту мотокос, придбання ПММ, сіток футбольних, сіток для мініфутболу, прапорців, заморозки</t>
  </si>
  <si>
    <t>Перерозподіл зекономлених коштів по харчуванню: зняти з КПКВ 1010 КЕКВ 2230 200 000 грн. на КЕКВ 2240 - заміну зовнішньої водопровідної мережі ДНЗ № 17 15700 грн.; поточний ремонт каналізації ДНЗ № 23 11700 грн.; ремонт водопровідної мережі ДНЗ № 21 500 грн.; хімічний аналіз води 29000 грн.; дератизацію, дезинсекцію 19100 грн.; відкачування нечистот 48000 грн.; аварійні ситуації 50000 грн.; на КЕКВ 3110 + 26000 грн. на придбання холодильників ДНЗ № 9,13</t>
  </si>
  <si>
    <t>(+,-) 200 000</t>
  </si>
  <si>
    <t>Лист управління освіти від 16.07.20 № 01-10/1295</t>
  </si>
  <si>
    <t xml:space="preserve">Перерозподіл коштів по КПКВ 1010: зняти 91400 грн. з КЕКВ 2230 на КЕКВ 2210 для закупівлі канцтоварів  </t>
  </si>
  <si>
    <t>(+,-) 91 400</t>
  </si>
  <si>
    <t>Всього</t>
  </si>
  <si>
    <t>Лист відділу з питань фізкультури та спорту від 13.07.2020 № 02-25/69</t>
  </si>
  <si>
    <t>Перерозподіл кошторисних призначень  з метою придбання п’єдесталу для нагородження спортсменів - 11000грн., портативної акустичної системи - 22000 грн., принтера - 6000 грн., БФП для ДЮСШШ - 12500 грн., вікна - 6000 грн., передплати - 2700 грн.</t>
  </si>
  <si>
    <t>(+,-) 60 200</t>
  </si>
  <si>
    <t>Лист  КНП ЦМЛ від 10.07.2020 № 01-14/949</t>
  </si>
  <si>
    <t>(+,-) 1 036 130</t>
  </si>
  <si>
    <t xml:space="preserve">Інша субвенція місцевим бюджетам для фінансування видатків на виконання доручень виборців депутатами обласної ради </t>
  </si>
  <si>
    <t>Лист УПСЗН від 20.07.20 р. № 01-17/05/2659</t>
  </si>
  <si>
    <t>(+,-) 1 000</t>
  </si>
  <si>
    <t>Перенести кошторисні призначення з міської цільової Програми з виконання власних повноважень Ніжинської міської ради (забезпечення надання послуг по оформленню матеріалів про діяльність установи на сіті-лайтах) на Програму юридичного обслуговування УПСЗН для відправки кореспонденції, пов’язаної з претензійно-позовною роботою</t>
  </si>
  <si>
    <t>Розпорядження КМУ від 08.07.20 р. № 891-р</t>
  </si>
  <si>
    <t>Субвенція з державного бюджету місцевим бюджетам на здійснення заходів щодо соціально-економічного розвитку окремих територій між місцевими бюджетами за об’єктами (заходами)</t>
  </si>
  <si>
    <t>Лист УЖКГ та Б від 21.07.20 р. № 01-14/952-1</t>
  </si>
  <si>
    <t>Перенести кошторисні призначення з придбання скла для автобусних зупинок (КПКВ 6030 КЕКВ 2210) на ремонт автобусних зупинок та заміну скла (КПКВ 6030 КЕКВ 2240)</t>
  </si>
  <si>
    <t>(+,-) 18 100</t>
  </si>
  <si>
    <t>Лист УЖКГ та Б від 21.07.2020 №01-14/952</t>
  </si>
  <si>
    <t>Лист пологового будинку від 21.07.20р. № 1-02/422</t>
  </si>
  <si>
    <t>Перенести зекономлені кошторисні призначення з Програми фінпідтримки та розвитку КНП "НМПБ" на Програму інформатизації</t>
  </si>
  <si>
    <t>(+,-) 19 000</t>
  </si>
  <si>
    <t>Лист пологового будинку від 21.07.20р. № 1-02/419</t>
  </si>
  <si>
    <t>Додатково до кінця року на поточні видатки: промивка, випробування системи теплопостачання із заміною арматури - 140000; відеоспостереження у внутр.дворі та блоці В (11 шт.) - 60400; ремонт асфальтового покриття - 200000; вивіска на блок В - 22000; електроматеріали для ремонту щитових - 12000; електро- та сантехнічні матеріали - 15000; бензин - 85000; дозвільні документи на рентгенапарат - 15000; повірка медобладнання - 30000; діагностика автоклавів - 15000; пожежна безпека - 11300; м’який інвентар-30000; миючі засоби - 50000; медичні бланки-20000; ремонт медобладнання-50000; ремонт іншого обладнання-10000; міжлабораторні порівняння-2000; навчання немедичних працівників -8600; підписка - 30000</t>
  </si>
  <si>
    <t>Лист УЖКГ та Б від 20.07.2020 №01-14/945, ист управління комунал.майна та земельних відносин від 14.07.20 № 1021</t>
  </si>
  <si>
    <t>(+,-) 509 000</t>
  </si>
  <si>
    <t>Повернення цільових коштів з резервного фонду</t>
  </si>
  <si>
    <t>Розпорядження ОДА та Обл. ради від 15.07.2020 № 75; розпорядж. міського голови від 17.07.2020 № 198</t>
  </si>
  <si>
    <t>(+,-) 57 150</t>
  </si>
  <si>
    <t>Лист УЖКГ та Б від 21.07.2020 №01-14/952-2</t>
  </si>
  <si>
    <t>за рахунок зменшення резервн.фонду</t>
  </si>
  <si>
    <t xml:space="preserve">Перенести кошторисні призначення в межах програми реалізації повноважень у сфері земельних відносин ("Організація землеустрою земель комунальної власності" КПКВ 7130) з УЖКГ та Б на управління комун.майна та земельних відносин на організацію землеустрою земель комунальної власності - 41 650; на проведення експертної грошової оцінки - 15 500 </t>
  </si>
  <si>
    <t>На проведення поточного ремонту  5 кімнат в міському БК, де буде розміщена  окружна виборча комісія (Пост.центральної виборчої комісії від 28.04.2012 № 82 про утворення одномандатних  виборчих округів)</t>
  </si>
  <si>
    <t xml:space="preserve">На співфінансування робіт по об’єкту"Будівництво системи водовідведення по вул. Незалежності" </t>
  </si>
  <si>
    <t>Лист управління освіти від 22.07.20 р. № 01-10/1332</t>
  </si>
  <si>
    <t>Перерозподіл кошторисних призначень по ДНЗ КПКВ 1010 КЕКВ 2230 (харчування) на КЕКВ 2240 для встановлення огорожі ДНЗ № 8 "Кручайлик", в т.ч. ПКД та технагляд</t>
  </si>
  <si>
    <t>(+,-) 120 000</t>
  </si>
  <si>
    <t>Перерозподіл кошторисних призначень по КПКВ 2010 з КЕКВ 2210 на КЕКВ 3110 для закупівлі носилок медичних (каталки) для неврологічного відділення</t>
  </si>
  <si>
    <t>(+,-) 40 380</t>
  </si>
  <si>
    <t>Лист управління освіти від 17.07.20 р. № 01-10/1310</t>
  </si>
  <si>
    <t xml:space="preserve"> Перенесення кошторисних призначень  з КТКВК 0611020 КЕКВ 2240  на КТКВК 0611020 КЕКВ 2240  гімназії № 2 для проведення робіт по відновленню освітлення подвір’я гімназії </t>
  </si>
  <si>
    <t>(+,-) 31 000</t>
  </si>
  <si>
    <t>(+,-) 251 130</t>
  </si>
  <si>
    <t>785 000 грн. направити в резервний фонд</t>
  </si>
  <si>
    <t>за рахунок зменшення резервного фонду</t>
  </si>
  <si>
    <t>Лист ДКП ТРК "Ніжинське телебачення" від 20.07.20 №20</t>
  </si>
  <si>
    <r>
      <rPr>
        <b/>
        <sz val="26"/>
        <color theme="1"/>
        <rFont val="Times New Roman"/>
        <family val="1"/>
        <charset val="204"/>
      </rPr>
      <t>Додатково</t>
    </r>
    <r>
      <rPr>
        <sz val="26"/>
        <color theme="1"/>
        <rFont val="Times New Roman"/>
        <family val="1"/>
        <charset val="204"/>
      </rPr>
      <t xml:space="preserve"> на підтримку комунального підприємства - зарплата, охорона, банківські послуги, оплата теплопостачання, за мовлення, податки (травень-червень 2020 р.)</t>
    </r>
  </si>
  <si>
    <t>зарплата та ЄСВ за травень</t>
  </si>
  <si>
    <t>Лист КП "ВУКГ" від 20.07.20 р. № 949/1-3</t>
  </si>
  <si>
    <t>Встановлення майданчиків для ТПВ - 48000; бетонування основ майданчиків - 48000; встановлення урн - 48000; ремонт майданчиків для ТПВ - 48000; ремонт контейнерів - 48000; монтування вуличного освітлення - 48000; обслуговування вуличного освітлення - 48000; ліквідація стихійних сміттєзвалищ - 48000; видалення аварійних насаджень - 48000; підрізання гілок - 48000; викошування газонів - 48000</t>
  </si>
  <si>
    <t>2</t>
  </si>
  <si>
    <t>на виконання робіт по загальному благоустрою</t>
  </si>
  <si>
    <t>Лист упр.державної міграційної служби України в Черн.обл. від 02.06.2020</t>
  </si>
  <si>
    <r>
      <rPr>
        <b/>
        <sz val="26"/>
        <color theme="1"/>
        <rFont val="Times New Roman"/>
        <family val="1"/>
        <charset val="204"/>
      </rPr>
      <t>Додатково</t>
    </r>
    <r>
      <rPr>
        <sz val="26"/>
        <color theme="1"/>
        <rFont val="Times New Roman"/>
        <family val="1"/>
        <charset val="204"/>
      </rPr>
      <t xml:space="preserve"> на проведення поточного ремонту фасадної частини будівлі, розташованої за адресою вул. Яворського,1</t>
    </r>
  </si>
  <si>
    <t>Лист  КНП "Ніжинська міська стомат.поліклініка" від 02.06.2020 № 249</t>
  </si>
  <si>
    <t>охорона - 79000, медикаменти - 48000</t>
  </si>
  <si>
    <r>
      <t>Перерозподіл кошторисних призначень з КЕКВ 2210-235530 грн., КЕКВ 2220-650000 грн., КЕКВ 2230-150600 грн. на придбання медичних меблів, кондиціонера, жалюзів та перегородки в кабінет досліджень методом ІФА - 45000 грн., 2-х автоклавів - 330000 грн.,</t>
    </r>
    <r>
      <rPr>
        <b/>
        <sz val="24"/>
        <color theme="1"/>
        <rFont val="Times New Roman"/>
        <family val="1"/>
        <charset val="204"/>
      </rPr>
      <t xml:space="preserve"> оплату праці за медобстеження осіб</t>
    </r>
    <r>
      <rPr>
        <sz val="24"/>
        <color theme="1"/>
        <rFont val="Times New Roman"/>
        <family val="1"/>
        <charset val="204"/>
      </rPr>
      <t xml:space="preserve">, </t>
    </r>
    <r>
      <rPr>
        <b/>
        <sz val="24"/>
        <color theme="1"/>
        <rFont val="Times New Roman"/>
        <family val="1"/>
        <charset val="204"/>
      </rPr>
      <t>направлених з військомату - 21320 грн.,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зарплата лікарів-інтернів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до кінця року - 111510 грн.</t>
    </r>
    <r>
      <rPr>
        <sz val="24"/>
        <color theme="1"/>
        <rFont val="Times New Roman"/>
        <family val="1"/>
        <charset val="204"/>
      </rPr>
      <t xml:space="preserve">, </t>
    </r>
    <r>
      <rPr>
        <b/>
        <sz val="24"/>
        <color theme="1"/>
        <rFont val="Times New Roman"/>
        <family val="1"/>
        <charset val="204"/>
      </rPr>
      <t>пільгові пенсії до кінця року - 118300 грн.</t>
    </r>
    <r>
      <rPr>
        <sz val="24"/>
        <color theme="1"/>
        <rFont val="Times New Roman"/>
        <family val="1"/>
        <charset val="204"/>
      </rPr>
      <t xml:space="preserve">, закупівля 20 шт. комп’ютерів та 20 шт. принтерів для лікарських кабінетів - 410000 грн. </t>
    </r>
  </si>
  <si>
    <t>Лист  КНП "Ніжинська міська стомат.поліклініка" від 08.07.2020 № 282</t>
  </si>
  <si>
    <r>
      <rPr>
        <b/>
        <sz val="26"/>
        <color theme="1"/>
        <rFont val="Times New Roman"/>
        <family val="1"/>
        <charset val="204"/>
      </rPr>
      <t>Додатково</t>
    </r>
    <r>
      <rPr>
        <sz val="26"/>
        <color theme="1"/>
        <rFont val="Times New Roman"/>
        <family val="1"/>
        <charset val="204"/>
      </rPr>
      <t xml:space="preserve"> на придбання  програмного забезпечення  ведення бух.обліку</t>
    </r>
  </si>
  <si>
    <t>Лист  КНП "Ніжинська міська стомат.поліклініка" від 15.07.2020 № 286</t>
  </si>
  <si>
    <r>
      <rPr>
        <b/>
        <sz val="26"/>
        <color theme="1"/>
        <rFont val="Times New Roman"/>
        <family val="1"/>
        <charset val="204"/>
      </rPr>
      <t>Додатково</t>
    </r>
    <r>
      <rPr>
        <sz val="26"/>
        <color theme="1"/>
        <rFont val="Times New Roman"/>
        <family val="1"/>
        <charset val="204"/>
      </rPr>
      <t xml:space="preserve"> на облаштування каси (придбання решітки та меблів)</t>
    </r>
  </si>
  <si>
    <t>Лист виконкому від 23.07.20 р.</t>
  </si>
  <si>
    <t>Перенесення кошторисних призначень по КПКВ 0180 з Програми виконання власних повноважень КЕКВ 2240 на програму юридичного обслуговування КЕКВ 2800</t>
  </si>
  <si>
    <t>(+,-) 2 102</t>
  </si>
  <si>
    <t xml:space="preserve">Пропозиції по внесенню змін до бюджету міста на 76 сесію Ніжинської міської ради VІІ скликання від 03.08.2020 р. </t>
  </si>
  <si>
    <t>Пропозиції комісії з питань соціально- економічного розвитку міста,  підприємницької діяльності, дерегуляції, фінансів та бюджету (Мамедов В.Х)  від 23.07.20 р., 29.07.20р., 03.08.20р., включені в рішення міської ради</t>
  </si>
  <si>
    <t>Лист управління культури від 27.07.20 № 1-16/246</t>
  </si>
  <si>
    <t>(+,-) 156 150</t>
  </si>
  <si>
    <t>Зміни, погоджені на комісіях додатково за рахунок зменшення резервного фонду</t>
  </si>
  <si>
    <t>Лист Ради ветеранів від 27.07.20</t>
  </si>
  <si>
    <t>Додатково кошти на підписку періодичних видань, проведення заходів до Дня волонтера, новорічних заходів, відвідування на дому УБД, оренду приміщення</t>
  </si>
  <si>
    <t>Перенести кошторисні призначення з Програми розвитку культури і мистецтва (КПКВ 4082 КЕКВ 2000) в сумі 156 150,00 грн. на КПКВК 1014082  КЕКВ 3110   24 200 на придбання світлодіодного прожектору (1 шт.);  на КПКВК 1014060  КЕКВ 2210  73 100 грн. на придбання музичних інструментів (барабани 19 шт. та тамбумажор) для барабанщиць – 49 100 грн.,  розкладних стільців – 24 000  грн.;   КЕКВ 3110  26 000  грн. на придбання інструментального конденсаторного мікрофону;   КЕКВ 2240 19 700 грн. на придбання програми для керування світлодіодними пристроями;  на КПКВК 1014040   КЕКВ 2240  13 150 грн. на встановлення лічильників тепла у будівлях НКМ ім. І. Спаського (7 150 грн. на замовлення проекту монтажу лічильника та 6 000 на встановлення двох лічильників у двох будівлях НКМ)</t>
  </si>
  <si>
    <t>На монтування вуличного освітлення - 1 050 000; на обслуговування та поточний ремонт мереж вул.освітлення - 1 030 000; на видалення дерев - 800 000; на косовицю трави - 700 000; ліквідацію стихійних сміттєзвалищ - 1 200 000; встановлення майданчиків для ТПВ, бетонування основ, ремонт майданчиків та контейнерів -        250 000; придбання урн в парки і сквери - 30 000; придбання лав у парки і сквери -     48 000; встановлення і ремонт лежачих поліцейських і обмежувачів руху -  48 000; виготовлення ПКД по "Капітальному ремонту тротуару з влаштуванням автомобільної стоянки біля будинку № 8 по вул. Покровська..." - 47 474; виготовлення ПКД по об’єкту "Схема організації дорожнього руху вул. Космонавтів..." -          26 614</t>
  </si>
  <si>
    <r>
      <rPr>
        <b/>
        <sz val="26"/>
        <color theme="1"/>
        <rFont val="Times New Roman"/>
        <family val="1"/>
        <charset val="204"/>
      </rPr>
      <t>Додатково :</t>
    </r>
    <r>
      <rPr>
        <sz val="26"/>
        <color theme="1"/>
        <rFont val="Times New Roman"/>
        <family val="1"/>
        <charset val="204"/>
      </rPr>
      <t xml:space="preserve"> система автоматичної пожежної сигналізації та підключення системи АПС-120 000; обробка дерев’яних  елементів горищного  покриття вогнезах.сумішшю -       7 500; поточний ремонт фасаду - 850 000; </t>
    </r>
    <r>
      <rPr>
        <b/>
        <sz val="26"/>
        <color theme="1"/>
        <rFont val="Times New Roman"/>
        <family val="1"/>
        <charset val="204"/>
      </rPr>
      <t>облашт</t>
    </r>
    <r>
      <rPr>
        <sz val="26"/>
        <color theme="1"/>
        <rFont val="Times New Roman"/>
        <family val="1"/>
        <charset val="204"/>
      </rPr>
      <t>.</t>
    </r>
    <r>
      <rPr>
        <b/>
        <sz val="26"/>
        <color theme="1"/>
        <rFont val="Times New Roman"/>
        <family val="1"/>
        <charset val="204"/>
      </rPr>
      <t xml:space="preserve">вневідомчої охорони об’єктів - </t>
    </r>
    <r>
      <rPr>
        <sz val="26"/>
        <color theme="1"/>
        <rFont val="Times New Roman"/>
        <family val="1"/>
        <charset val="204"/>
      </rPr>
      <t xml:space="preserve">              </t>
    </r>
    <r>
      <rPr>
        <b/>
        <sz val="26"/>
        <color theme="1"/>
        <rFont val="Times New Roman"/>
        <family val="1"/>
        <charset val="204"/>
      </rPr>
      <t xml:space="preserve"> 78 943,05; медикаменти - 200 000</t>
    </r>
    <r>
      <rPr>
        <sz val="26"/>
        <color theme="1"/>
        <rFont val="Times New Roman"/>
        <family val="1"/>
        <charset val="204"/>
      </rPr>
      <t>; придбання  стоматологічних установок    4 шт. - 400 000</t>
    </r>
  </si>
  <si>
    <t>1-1</t>
  </si>
  <si>
    <t>Програма інформатизації. Закупівля комп’ютерів та  принтерів для лікарських кабінетів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</si>
</sst>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5"/>
      <color theme="1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6" fillId="2" borderId="0" xfId="0" applyFont="1" applyFill="1"/>
    <xf numFmtId="0" fontId="3" fillId="2" borderId="0" xfId="0" applyFont="1" applyFill="1"/>
    <xf numFmtId="0" fontId="1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3" fontId="12" fillId="2" borderId="0" xfId="0" applyNumberFormat="1" applyFont="1" applyFill="1"/>
    <xf numFmtId="0" fontId="12" fillId="2" borderId="2" xfId="0" applyFont="1" applyFill="1" applyBorder="1" applyAlignment="1">
      <alignment horizontal="center" vertical="center"/>
    </xf>
    <xf numFmtId="3" fontId="12" fillId="2" borderId="2" xfId="0" applyNumberFormat="1" applyFont="1" applyFill="1" applyBorder="1"/>
    <xf numFmtId="0" fontId="13" fillId="2" borderId="2" xfId="0" applyFont="1" applyFill="1" applyBorder="1" applyAlignment="1">
      <alignment horizontal="justify" vertical="center"/>
    </xf>
    <xf numFmtId="3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justify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justify" wrapText="1"/>
    </xf>
    <xf numFmtId="0" fontId="8" fillId="2" borderId="2" xfId="0" applyFont="1" applyFill="1" applyBorder="1" applyAlignment="1">
      <alignment horizontal="justify" vertical="justify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21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3" fontId="20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/>
    </xf>
    <xf numFmtId="0" fontId="19" fillId="2" borderId="2" xfId="0" applyFont="1" applyFill="1" applyBorder="1" applyAlignment="1">
      <alignment horizontal="justify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/>
    </xf>
    <xf numFmtId="3" fontId="13" fillId="2" borderId="4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justify" vertical="center"/>
    </xf>
    <xf numFmtId="3" fontId="12" fillId="2" borderId="2" xfId="0" applyNumberFormat="1" applyFont="1" applyFill="1" applyBorder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justify" vertical="justify"/>
    </xf>
    <xf numFmtId="49" fontId="12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/>
    </xf>
    <xf numFmtId="3" fontId="12" fillId="2" borderId="6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D15" zoomScaleSheetLayoutView="100" workbookViewId="0">
      <selection activeCell="D42" sqref="D42"/>
    </sheetView>
  </sheetViews>
  <sheetFormatPr defaultColWidth="8.85546875" defaultRowHeight="15.75" x14ac:dyDescent="0.25"/>
  <cols>
    <col min="1" max="1" width="8.85546875" style="4" hidden="1" customWidth="1"/>
    <col min="2" max="2" width="11.28515625" style="5" customWidth="1"/>
    <col min="3" max="3" width="52.7109375" style="4" customWidth="1"/>
    <col min="4" max="4" width="96.5703125" style="4" customWidth="1"/>
    <col min="5" max="5" width="34.7109375" style="4" customWidth="1"/>
    <col min="6" max="6" width="22.28515625" style="4" hidden="1" customWidth="1"/>
    <col min="7" max="7" width="23.42578125" style="4" hidden="1" customWidth="1"/>
    <col min="8" max="8" width="22.5703125" style="4" hidden="1" customWidth="1"/>
    <col min="9" max="9" width="47.42578125" style="4" customWidth="1"/>
    <col min="10" max="10" width="33.7109375" style="4" customWidth="1"/>
    <col min="11" max="11" width="25" style="4" customWidth="1"/>
    <col min="12" max="16384" width="8.85546875" style="4"/>
  </cols>
  <sheetData>
    <row r="1" spans="2:13" s="1" customFormat="1" ht="93" customHeight="1" x14ac:dyDescent="0.45">
      <c r="B1" s="60" t="s">
        <v>89</v>
      </c>
      <c r="C1" s="60"/>
      <c r="D1" s="60"/>
      <c r="E1" s="60"/>
      <c r="F1" s="60"/>
      <c r="G1" s="60"/>
      <c r="H1" s="60"/>
      <c r="I1" s="60"/>
      <c r="J1" s="60"/>
    </row>
    <row r="2" spans="2:13" s="2" customFormat="1" ht="369" customHeight="1" x14ac:dyDescent="0.25">
      <c r="B2" s="13" t="s">
        <v>0</v>
      </c>
      <c r="C2" s="13" t="s">
        <v>14</v>
      </c>
      <c r="D2" s="13" t="s">
        <v>3</v>
      </c>
      <c r="E2" s="13" t="s">
        <v>5</v>
      </c>
      <c r="F2" s="14" t="s">
        <v>4</v>
      </c>
      <c r="G2" s="14" t="s">
        <v>1</v>
      </c>
      <c r="H2" s="14" t="s">
        <v>2</v>
      </c>
      <c r="I2" s="43" t="s">
        <v>90</v>
      </c>
      <c r="J2" s="15" t="s">
        <v>6</v>
      </c>
      <c r="M2" s="2" t="s">
        <v>8</v>
      </c>
    </row>
    <row r="3" spans="2:13" s="3" customFormat="1" ht="27" customHeight="1" x14ac:dyDescent="0.3">
      <c r="B3" s="16">
        <v>1</v>
      </c>
      <c r="C3" s="16">
        <v>2</v>
      </c>
      <c r="D3" s="16">
        <v>3</v>
      </c>
      <c r="E3" s="16">
        <v>4</v>
      </c>
      <c r="F3" s="17">
        <v>6</v>
      </c>
      <c r="G3" s="18">
        <v>7</v>
      </c>
      <c r="H3" s="18">
        <v>8</v>
      </c>
      <c r="I3" s="18">
        <v>5</v>
      </c>
      <c r="J3" s="18">
        <v>6</v>
      </c>
    </row>
    <row r="4" spans="2:13" s="3" customFormat="1" ht="40.5" customHeight="1" x14ac:dyDescent="0.3">
      <c r="B4" s="47" t="s">
        <v>9</v>
      </c>
      <c r="C4" s="48"/>
      <c r="D4" s="48"/>
      <c r="E4" s="48"/>
      <c r="F4" s="48"/>
      <c r="G4" s="48"/>
      <c r="H4" s="48"/>
      <c r="I4" s="48"/>
      <c r="J4" s="49"/>
    </row>
    <row r="5" spans="2:13" s="3" customFormat="1" ht="201" customHeight="1" x14ac:dyDescent="0.3">
      <c r="B5" s="19">
        <v>1</v>
      </c>
      <c r="C5" s="20" t="s">
        <v>13</v>
      </c>
      <c r="D5" s="20" t="s">
        <v>12</v>
      </c>
      <c r="E5" s="21">
        <v>1031200</v>
      </c>
      <c r="F5" s="22"/>
      <c r="G5" s="22"/>
      <c r="H5" s="22"/>
      <c r="I5" s="22">
        <f>E5</f>
        <v>1031200</v>
      </c>
      <c r="J5" s="22"/>
    </row>
    <row r="6" spans="2:13" s="3" customFormat="1" ht="196.5" customHeight="1" x14ac:dyDescent="0.3">
      <c r="B6" s="19">
        <v>2</v>
      </c>
      <c r="C6" s="34" t="s">
        <v>52</v>
      </c>
      <c r="D6" s="20" t="s">
        <v>34</v>
      </c>
      <c r="E6" s="21">
        <v>107500</v>
      </c>
      <c r="F6" s="22"/>
      <c r="G6" s="22"/>
      <c r="H6" s="22"/>
      <c r="I6" s="22">
        <f>E6</f>
        <v>107500</v>
      </c>
      <c r="J6" s="22"/>
    </row>
    <row r="7" spans="2:13" s="3" customFormat="1" ht="165" customHeight="1" x14ac:dyDescent="0.3">
      <c r="B7" s="19">
        <v>3</v>
      </c>
      <c r="C7" s="34" t="s">
        <v>38</v>
      </c>
      <c r="D7" s="34" t="s">
        <v>39</v>
      </c>
      <c r="E7" s="35">
        <v>2000000</v>
      </c>
      <c r="F7" s="35"/>
      <c r="G7" s="35"/>
      <c r="H7" s="35"/>
      <c r="I7" s="35">
        <f>E7</f>
        <v>2000000</v>
      </c>
      <c r="J7" s="35"/>
    </row>
    <row r="8" spans="2:13" s="3" customFormat="1" ht="16.5" customHeight="1" x14ac:dyDescent="0.3">
      <c r="B8" s="19"/>
      <c r="C8" s="23"/>
      <c r="D8" s="20"/>
      <c r="E8" s="21"/>
      <c r="F8" s="22"/>
      <c r="G8" s="22"/>
      <c r="H8" s="22"/>
      <c r="I8" s="22"/>
      <c r="J8" s="22"/>
    </row>
    <row r="9" spans="2:13" s="3" customFormat="1" ht="46.5" customHeight="1" x14ac:dyDescent="0.3">
      <c r="B9" s="19"/>
      <c r="C9" s="24"/>
      <c r="D9" s="25" t="s">
        <v>28</v>
      </c>
      <c r="E9" s="26">
        <f>SUM(E5:E8)</f>
        <v>3138700</v>
      </c>
      <c r="F9" s="26">
        <f t="shared" ref="F9:J9" si="0">SUM(F5:F8)</f>
        <v>0</v>
      </c>
      <c r="G9" s="26">
        <f t="shared" si="0"/>
        <v>0</v>
      </c>
      <c r="H9" s="26">
        <f t="shared" si="0"/>
        <v>0</v>
      </c>
      <c r="I9" s="26">
        <f t="shared" si="0"/>
        <v>3138700</v>
      </c>
      <c r="J9" s="26">
        <f t="shared" si="0"/>
        <v>0</v>
      </c>
    </row>
    <row r="10" spans="2:13" ht="46.5" customHeight="1" x14ac:dyDescent="0.25">
      <c r="B10" s="47" t="s">
        <v>7</v>
      </c>
      <c r="C10" s="48"/>
      <c r="D10" s="48"/>
      <c r="E10" s="48"/>
      <c r="F10" s="48"/>
      <c r="G10" s="48"/>
      <c r="H10" s="48"/>
      <c r="I10" s="48"/>
      <c r="J10" s="49"/>
      <c r="K10" s="7"/>
    </row>
    <row r="11" spans="2:13" ht="135.6" customHeight="1" x14ac:dyDescent="0.25">
      <c r="B11" s="19">
        <v>1</v>
      </c>
      <c r="C11" s="27" t="s">
        <v>10</v>
      </c>
      <c r="D11" s="27" t="s">
        <v>16</v>
      </c>
      <c r="E11" s="26">
        <v>-322220</v>
      </c>
      <c r="F11" s="26"/>
      <c r="G11" s="26"/>
      <c r="H11" s="26"/>
      <c r="I11" s="26">
        <f>E11</f>
        <v>-322220</v>
      </c>
      <c r="J11" s="28"/>
      <c r="K11" s="7"/>
    </row>
    <row r="12" spans="2:13" ht="97.5" customHeight="1" x14ac:dyDescent="0.25">
      <c r="B12" s="46" t="s">
        <v>99</v>
      </c>
      <c r="C12" s="27" t="s">
        <v>32</v>
      </c>
      <c r="D12" s="11" t="s">
        <v>100</v>
      </c>
      <c r="E12" s="12">
        <v>410000</v>
      </c>
      <c r="F12" s="12"/>
      <c r="G12" s="12"/>
      <c r="H12" s="12"/>
      <c r="I12" s="12">
        <v>322220</v>
      </c>
      <c r="J12" s="28"/>
      <c r="K12" s="7"/>
    </row>
    <row r="13" spans="2:13" ht="233.25" customHeight="1" x14ac:dyDescent="0.25">
      <c r="B13" s="19">
        <v>2</v>
      </c>
      <c r="C13" s="27" t="s">
        <v>17</v>
      </c>
      <c r="D13" s="27" t="s">
        <v>22</v>
      </c>
      <c r="E13" s="26" t="s">
        <v>11</v>
      </c>
      <c r="F13" s="26"/>
      <c r="G13" s="26"/>
      <c r="H13" s="26"/>
      <c r="I13" s="26" t="str">
        <f>E13</f>
        <v>( +-) 26 238</v>
      </c>
      <c r="J13" s="26"/>
      <c r="K13" s="7"/>
    </row>
    <row r="14" spans="2:13" ht="199.5" customHeight="1" x14ac:dyDescent="0.25">
      <c r="B14" s="19">
        <v>3</v>
      </c>
      <c r="C14" s="27" t="s">
        <v>18</v>
      </c>
      <c r="D14" s="27" t="s">
        <v>21</v>
      </c>
      <c r="E14" s="26" t="s">
        <v>19</v>
      </c>
      <c r="F14" s="26"/>
      <c r="G14" s="26"/>
      <c r="H14" s="26"/>
      <c r="I14" s="26" t="str">
        <f>E14</f>
        <v>(+,-) 100 000</v>
      </c>
      <c r="J14" s="26"/>
      <c r="K14" s="7"/>
    </row>
    <row r="15" spans="2:13" ht="388.5" customHeight="1" x14ac:dyDescent="0.25">
      <c r="B15" s="19">
        <v>4</v>
      </c>
      <c r="C15" s="27" t="s">
        <v>20</v>
      </c>
      <c r="D15" s="29" t="s">
        <v>23</v>
      </c>
      <c r="E15" s="26" t="s">
        <v>24</v>
      </c>
      <c r="F15" s="26"/>
      <c r="G15" s="26"/>
      <c r="H15" s="26"/>
      <c r="I15" s="26" t="str">
        <f>E15</f>
        <v>(+,-) 200 000</v>
      </c>
      <c r="J15" s="26"/>
      <c r="K15" s="7"/>
    </row>
    <row r="16" spans="2:13" ht="105" customHeight="1" x14ac:dyDescent="0.25">
      <c r="B16" s="30">
        <v>5</v>
      </c>
      <c r="C16" s="31" t="s">
        <v>25</v>
      </c>
      <c r="D16" s="31" t="s">
        <v>26</v>
      </c>
      <c r="E16" s="32" t="s">
        <v>27</v>
      </c>
      <c r="F16" s="32"/>
      <c r="G16" s="32"/>
      <c r="H16" s="32"/>
      <c r="I16" s="32" t="str">
        <f>E16</f>
        <v>(+,-) 91 400</v>
      </c>
      <c r="J16" s="32"/>
      <c r="K16" s="7"/>
    </row>
    <row r="17" spans="2:11" ht="227.25" customHeight="1" x14ac:dyDescent="0.25">
      <c r="B17" s="19">
        <v>6</v>
      </c>
      <c r="C17" s="27" t="s">
        <v>29</v>
      </c>
      <c r="D17" s="27" t="s">
        <v>30</v>
      </c>
      <c r="E17" s="26" t="s">
        <v>31</v>
      </c>
      <c r="F17" s="26"/>
      <c r="G17" s="26"/>
      <c r="H17" s="26"/>
      <c r="I17" s="26" t="str">
        <f>E17</f>
        <v>(+,-) 60 200</v>
      </c>
      <c r="J17" s="21"/>
      <c r="K17" s="7"/>
    </row>
    <row r="18" spans="2:11" ht="382.5" customHeight="1" x14ac:dyDescent="0.25">
      <c r="B18" s="9">
        <v>7</v>
      </c>
      <c r="C18" s="27" t="s">
        <v>32</v>
      </c>
      <c r="D18" s="33" t="s">
        <v>81</v>
      </c>
      <c r="E18" s="12" t="s">
        <v>33</v>
      </c>
      <c r="F18" s="12"/>
      <c r="G18" s="12"/>
      <c r="H18" s="12"/>
      <c r="I18" s="12" t="s">
        <v>67</v>
      </c>
      <c r="J18" s="40" t="s">
        <v>68</v>
      </c>
    </row>
    <row r="19" spans="2:11" ht="294" customHeight="1" x14ac:dyDescent="0.5">
      <c r="B19" s="9">
        <v>8</v>
      </c>
      <c r="C19" s="11" t="s">
        <v>35</v>
      </c>
      <c r="D19" s="11" t="s">
        <v>37</v>
      </c>
      <c r="E19" s="12" t="s">
        <v>36</v>
      </c>
      <c r="F19" s="12"/>
      <c r="G19" s="12"/>
      <c r="H19" s="12"/>
      <c r="I19" s="12" t="str">
        <f>E19</f>
        <v>(+,-) 1 000</v>
      </c>
      <c r="J19" s="10"/>
    </row>
    <row r="20" spans="2:11" ht="409.5" customHeight="1" x14ac:dyDescent="0.25">
      <c r="B20" s="61">
        <v>9</v>
      </c>
      <c r="C20" s="52" t="s">
        <v>91</v>
      </c>
      <c r="D20" s="54" t="s">
        <v>96</v>
      </c>
      <c r="E20" s="63" t="s">
        <v>92</v>
      </c>
      <c r="F20" s="12"/>
      <c r="G20" s="12"/>
      <c r="H20" s="12"/>
      <c r="I20" s="63" t="str">
        <f>E20</f>
        <v>(+,-) 156 150</v>
      </c>
      <c r="J20" s="65"/>
    </row>
    <row r="21" spans="2:11" ht="250.5" customHeight="1" x14ac:dyDescent="0.25">
      <c r="B21" s="62"/>
      <c r="C21" s="53"/>
      <c r="D21" s="55"/>
      <c r="E21" s="64"/>
      <c r="F21" s="12"/>
      <c r="G21" s="12"/>
      <c r="H21" s="12"/>
      <c r="I21" s="64"/>
      <c r="J21" s="66"/>
    </row>
    <row r="22" spans="2:11" ht="307.5" customHeight="1" x14ac:dyDescent="0.5">
      <c r="B22" s="36">
        <v>10</v>
      </c>
      <c r="C22" s="27" t="s">
        <v>49</v>
      </c>
      <c r="D22" s="39" t="s">
        <v>56</v>
      </c>
      <c r="E22" s="12" t="s">
        <v>53</v>
      </c>
      <c r="F22" s="12"/>
      <c r="G22" s="12"/>
      <c r="H22" s="12"/>
      <c r="I22" s="12" t="str">
        <f>E22</f>
        <v>(+,-) 57 150</v>
      </c>
      <c r="J22" s="10"/>
    </row>
    <row r="23" spans="2:11" ht="169.5" customHeight="1" x14ac:dyDescent="0.5">
      <c r="B23" s="9">
        <v>11</v>
      </c>
      <c r="C23" s="27" t="s">
        <v>40</v>
      </c>
      <c r="D23" s="11" t="s">
        <v>41</v>
      </c>
      <c r="E23" s="12" t="s">
        <v>42</v>
      </c>
      <c r="F23" s="12"/>
      <c r="G23" s="12"/>
      <c r="H23" s="12"/>
      <c r="I23" s="12" t="str">
        <f>E23</f>
        <v>(+,-) 18 100</v>
      </c>
      <c r="J23" s="10"/>
    </row>
    <row r="24" spans="2:11" ht="136.5" customHeight="1" x14ac:dyDescent="0.5">
      <c r="B24" s="9">
        <v>12</v>
      </c>
      <c r="C24" s="27" t="s">
        <v>44</v>
      </c>
      <c r="D24" s="11" t="s">
        <v>45</v>
      </c>
      <c r="E24" s="12" t="s">
        <v>46</v>
      </c>
      <c r="F24" s="12"/>
      <c r="G24" s="12"/>
      <c r="H24" s="12"/>
      <c r="I24" s="12" t="str">
        <f>E24</f>
        <v>(+,-) 19 000</v>
      </c>
      <c r="J24" s="10"/>
    </row>
    <row r="25" spans="2:11" s="3" customFormat="1" ht="409.5" customHeight="1" x14ac:dyDescent="0.3">
      <c r="B25" s="50">
        <v>13</v>
      </c>
      <c r="C25" s="52" t="s">
        <v>47</v>
      </c>
      <c r="D25" s="54" t="s">
        <v>48</v>
      </c>
      <c r="E25" s="56">
        <v>806300</v>
      </c>
      <c r="F25" s="26"/>
      <c r="G25" s="26"/>
      <c r="H25" s="26"/>
      <c r="I25" s="56" t="s">
        <v>50</v>
      </c>
      <c r="J25" s="58" t="s">
        <v>51</v>
      </c>
      <c r="K25" s="6"/>
    </row>
    <row r="26" spans="2:11" s="3" customFormat="1" ht="195" customHeight="1" x14ac:dyDescent="0.3">
      <c r="B26" s="51"/>
      <c r="C26" s="53"/>
      <c r="D26" s="55"/>
      <c r="E26" s="57"/>
      <c r="F26" s="26"/>
      <c r="G26" s="26"/>
      <c r="H26" s="26"/>
      <c r="I26" s="57"/>
      <c r="J26" s="59"/>
      <c r="K26" s="6"/>
    </row>
    <row r="27" spans="2:11" s="3" customFormat="1" ht="162.75" customHeight="1" x14ac:dyDescent="0.3">
      <c r="B27" s="19">
        <v>14</v>
      </c>
      <c r="C27" s="27" t="s">
        <v>15</v>
      </c>
      <c r="D27" s="44" t="s">
        <v>57</v>
      </c>
      <c r="E27" s="26">
        <v>48000</v>
      </c>
      <c r="F27" s="26"/>
      <c r="G27" s="26"/>
      <c r="H27" s="26"/>
      <c r="I27" s="26">
        <v>48000</v>
      </c>
      <c r="J27" s="21" t="s">
        <v>69</v>
      </c>
      <c r="K27" s="6"/>
    </row>
    <row r="28" spans="2:11" s="3" customFormat="1" ht="409.5" customHeight="1" x14ac:dyDescent="0.3">
      <c r="B28" s="50">
        <v>15</v>
      </c>
      <c r="C28" s="52" t="s">
        <v>43</v>
      </c>
      <c r="D28" s="54" t="s">
        <v>97</v>
      </c>
      <c r="E28" s="56">
        <v>5230088</v>
      </c>
      <c r="F28" s="21"/>
      <c r="G28" s="21"/>
      <c r="H28" s="21"/>
      <c r="I28" s="56">
        <v>274220</v>
      </c>
      <c r="J28" s="58" t="s">
        <v>69</v>
      </c>
      <c r="K28" s="6"/>
    </row>
    <row r="29" spans="2:11" s="3" customFormat="1" ht="183" customHeight="1" x14ac:dyDescent="0.3">
      <c r="B29" s="51"/>
      <c r="C29" s="53"/>
      <c r="D29" s="55"/>
      <c r="E29" s="57"/>
      <c r="F29" s="21"/>
      <c r="G29" s="21"/>
      <c r="H29" s="21"/>
      <c r="I29" s="57"/>
      <c r="J29" s="59"/>
      <c r="K29" s="6"/>
    </row>
    <row r="30" spans="2:11" s="3" customFormat="1" ht="103.5" customHeight="1" x14ac:dyDescent="0.45">
      <c r="B30" s="19">
        <v>16</v>
      </c>
      <c r="C30" s="27" t="s">
        <v>54</v>
      </c>
      <c r="D30" s="44" t="s">
        <v>58</v>
      </c>
      <c r="E30" s="26">
        <v>200000</v>
      </c>
      <c r="F30" s="26"/>
      <c r="G30" s="26"/>
      <c r="H30" s="26"/>
      <c r="I30" s="26">
        <f>E30</f>
        <v>200000</v>
      </c>
      <c r="J30" s="38" t="s">
        <v>55</v>
      </c>
      <c r="K30" s="37"/>
    </row>
    <row r="31" spans="2:11" s="3" customFormat="1" ht="136.5" customHeight="1" x14ac:dyDescent="0.45">
      <c r="B31" s="19">
        <v>17</v>
      </c>
      <c r="C31" s="27" t="s">
        <v>59</v>
      </c>
      <c r="D31" s="44" t="s">
        <v>60</v>
      </c>
      <c r="E31" s="26" t="s">
        <v>61</v>
      </c>
      <c r="F31" s="26"/>
      <c r="G31" s="26"/>
      <c r="H31" s="26"/>
      <c r="I31" s="26" t="str">
        <f>E31</f>
        <v>(+,-) 120 000</v>
      </c>
      <c r="J31" s="38"/>
      <c r="K31" s="37"/>
    </row>
    <row r="32" spans="2:11" ht="130.5" customHeight="1" x14ac:dyDescent="0.5">
      <c r="B32" s="9">
        <v>18</v>
      </c>
      <c r="C32" s="27" t="s">
        <v>32</v>
      </c>
      <c r="D32" s="11" t="s">
        <v>62</v>
      </c>
      <c r="E32" s="12" t="s">
        <v>63</v>
      </c>
      <c r="F32" s="12"/>
      <c r="G32" s="12"/>
      <c r="H32" s="12"/>
      <c r="I32" s="12" t="str">
        <f>E32</f>
        <v>(+,-) 40 380</v>
      </c>
      <c r="J32" s="10"/>
    </row>
    <row r="33" spans="2:11" ht="163.5" customHeight="1" x14ac:dyDescent="0.5">
      <c r="B33" s="9">
        <v>19</v>
      </c>
      <c r="C33" s="27" t="s">
        <v>64</v>
      </c>
      <c r="D33" s="20" t="s">
        <v>65</v>
      </c>
      <c r="E33" s="12" t="s">
        <v>66</v>
      </c>
      <c r="F33" s="12"/>
      <c r="G33" s="12"/>
      <c r="H33" s="12"/>
      <c r="I33" s="12" t="str">
        <f>E33</f>
        <v>(+,-) 31 000</v>
      </c>
      <c r="J33" s="10"/>
    </row>
    <row r="34" spans="2:11" ht="139.5" customHeight="1" x14ac:dyDescent="0.5">
      <c r="B34" s="9">
        <v>20</v>
      </c>
      <c r="C34" s="27" t="s">
        <v>86</v>
      </c>
      <c r="D34" s="11" t="s">
        <v>87</v>
      </c>
      <c r="E34" s="12" t="s">
        <v>88</v>
      </c>
      <c r="F34" s="12"/>
      <c r="G34" s="12"/>
      <c r="H34" s="12"/>
      <c r="I34" s="12" t="str">
        <f>E34</f>
        <v>(+,-) 2 102</v>
      </c>
      <c r="J34" s="10"/>
    </row>
    <row r="35" spans="2:11" ht="37.5" customHeight="1" x14ac:dyDescent="0.25">
      <c r="B35" s="47" t="s">
        <v>93</v>
      </c>
      <c r="C35" s="48"/>
      <c r="D35" s="48"/>
      <c r="E35" s="48"/>
      <c r="F35" s="48"/>
      <c r="G35" s="48"/>
      <c r="H35" s="48"/>
      <c r="I35" s="48"/>
      <c r="J35" s="49"/>
    </row>
    <row r="36" spans="2:11" s="3" customFormat="1" ht="140.25" customHeight="1" x14ac:dyDescent="0.3">
      <c r="B36" s="19">
        <v>1</v>
      </c>
      <c r="C36" s="27" t="s">
        <v>70</v>
      </c>
      <c r="D36" s="44" t="s">
        <v>71</v>
      </c>
      <c r="E36" s="26">
        <v>102646</v>
      </c>
      <c r="F36" s="26"/>
      <c r="G36" s="26"/>
      <c r="H36" s="26"/>
      <c r="I36" s="26">
        <v>34000</v>
      </c>
      <c r="J36" s="21" t="s">
        <v>72</v>
      </c>
      <c r="K36" s="6"/>
    </row>
    <row r="37" spans="2:11" s="3" customFormat="1" ht="334.5" customHeight="1" x14ac:dyDescent="0.3">
      <c r="B37" s="41" t="s">
        <v>75</v>
      </c>
      <c r="C37" s="31" t="s">
        <v>73</v>
      </c>
      <c r="D37" s="44" t="s">
        <v>74</v>
      </c>
      <c r="E37" s="26">
        <v>528000</v>
      </c>
      <c r="F37" s="26"/>
      <c r="G37" s="26"/>
      <c r="H37" s="26"/>
      <c r="I37" s="26">
        <v>250000</v>
      </c>
      <c r="J37" s="21" t="s">
        <v>76</v>
      </c>
      <c r="K37" s="6"/>
    </row>
    <row r="38" spans="2:11" s="3" customFormat="1" ht="132" customHeight="1" x14ac:dyDescent="0.3">
      <c r="B38" s="19">
        <v>3</v>
      </c>
      <c r="C38" s="27" t="s">
        <v>77</v>
      </c>
      <c r="D38" s="44" t="s">
        <v>78</v>
      </c>
      <c r="E38" s="26">
        <v>176000</v>
      </c>
      <c r="F38" s="26"/>
      <c r="G38" s="26"/>
      <c r="H38" s="26"/>
      <c r="I38" s="26">
        <v>176000</v>
      </c>
      <c r="J38" s="21"/>
      <c r="K38" s="6"/>
    </row>
    <row r="39" spans="2:11" s="3" customFormat="1" ht="303" customHeight="1" x14ac:dyDescent="0.3">
      <c r="B39" s="19">
        <v>4</v>
      </c>
      <c r="C39" s="27" t="s">
        <v>79</v>
      </c>
      <c r="D39" s="44" t="s">
        <v>98</v>
      </c>
      <c r="E39" s="26">
        <f>120000+7500+850000+78943.05+200000+400000</f>
        <v>1656443.05</v>
      </c>
      <c r="F39" s="26"/>
      <c r="G39" s="26"/>
      <c r="H39" s="26"/>
      <c r="I39" s="26">
        <v>127000</v>
      </c>
      <c r="J39" s="21" t="s">
        <v>80</v>
      </c>
      <c r="K39" s="6"/>
    </row>
    <row r="40" spans="2:11" s="3" customFormat="1" ht="135" customHeight="1" x14ac:dyDescent="0.3">
      <c r="B40" s="19">
        <v>5</v>
      </c>
      <c r="C40" s="27" t="s">
        <v>82</v>
      </c>
      <c r="D40" s="44" t="s">
        <v>83</v>
      </c>
      <c r="E40" s="26">
        <v>18220</v>
      </c>
      <c r="F40" s="26"/>
      <c r="G40" s="26"/>
      <c r="H40" s="26"/>
      <c r="I40" s="26">
        <v>18220</v>
      </c>
      <c r="J40" s="21"/>
      <c r="K40" s="6"/>
    </row>
    <row r="41" spans="2:11" s="3" customFormat="1" ht="130.5" customHeight="1" x14ac:dyDescent="0.3">
      <c r="B41" s="19">
        <v>6</v>
      </c>
      <c r="C41" s="27" t="s">
        <v>84</v>
      </c>
      <c r="D41" s="44" t="s">
        <v>85</v>
      </c>
      <c r="E41" s="26">
        <v>17000</v>
      </c>
      <c r="F41" s="26"/>
      <c r="G41" s="26"/>
      <c r="H41" s="26"/>
      <c r="I41" s="26">
        <v>17000</v>
      </c>
      <c r="J41" s="42"/>
      <c r="K41" s="6"/>
    </row>
    <row r="42" spans="2:11" ht="142.5" customHeight="1" x14ac:dyDescent="0.5">
      <c r="B42" s="9">
        <v>7</v>
      </c>
      <c r="C42" s="27" t="s">
        <v>94</v>
      </c>
      <c r="D42" s="45" t="s">
        <v>95</v>
      </c>
      <c r="E42" s="12">
        <v>42000</v>
      </c>
      <c r="F42" s="12"/>
      <c r="G42" s="12"/>
      <c r="H42" s="12"/>
      <c r="I42" s="12">
        <v>42000</v>
      </c>
      <c r="J42" s="10"/>
    </row>
    <row r="43" spans="2:11" ht="35.25" x14ac:dyDescent="0.5">
      <c r="E43" s="8"/>
      <c r="F43" s="8"/>
      <c r="G43" s="8"/>
      <c r="H43" s="8"/>
      <c r="I43" s="8"/>
      <c r="J43" s="8"/>
    </row>
    <row r="44" spans="2:11" ht="35.25" x14ac:dyDescent="0.5">
      <c r="E44" s="8"/>
      <c r="F44" s="8"/>
      <c r="G44" s="8"/>
      <c r="H44" s="8"/>
      <c r="I44" s="8"/>
      <c r="J44" s="8"/>
    </row>
    <row r="45" spans="2:11" ht="35.25" x14ac:dyDescent="0.5">
      <c r="E45" s="8"/>
      <c r="F45" s="8"/>
      <c r="G45" s="8"/>
      <c r="H45" s="8"/>
      <c r="I45" s="8"/>
      <c r="J45" s="8"/>
    </row>
    <row r="46" spans="2:11" ht="35.25" x14ac:dyDescent="0.5">
      <c r="E46" s="8"/>
      <c r="F46" s="8"/>
      <c r="G46" s="8"/>
      <c r="H46" s="8"/>
      <c r="I46" s="8"/>
      <c r="J46" s="8"/>
    </row>
  </sheetData>
  <mergeCells count="22">
    <mergeCell ref="B1:J1"/>
    <mergeCell ref="B10:J10"/>
    <mergeCell ref="B4:J4"/>
    <mergeCell ref="B25:B26"/>
    <mergeCell ref="C25:C26"/>
    <mergeCell ref="D25:D26"/>
    <mergeCell ref="E25:E26"/>
    <mergeCell ref="I25:I26"/>
    <mergeCell ref="J25:J26"/>
    <mergeCell ref="B20:B21"/>
    <mergeCell ref="C20:C21"/>
    <mergeCell ref="D20:D21"/>
    <mergeCell ref="E20:E21"/>
    <mergeCell ref="I20:I21"/>
    <mergeCell ref="J20:J21"/>
    <mergeCell ref="B35:J35"/>
    <mergeCell ref="B28:B29"/>
    <mergeCell ref="C28:C29"/>
    <mergeCell ref="D28:D29"/>
    <mergeCell ref="E28:E29"/>
    <mergeCell ref="I28:I29"/>
    <mergeCell ref="J28:J29"/>
  </mergeCells>
  <pageMargins left="0" right="0" top="0" bottom="0" header="0" footer="0.23622047244094491"/>
  <pageSetup paperSize="9" scale="34" orientation="portrait" r:id="rId1"/>
  <rowBreaks count="1" manualBreakCount="1">
    <brk id="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VNMR-65-02</cp:lastModifiedBy>
  <cp:lastPrinted>2020-08-04T07:12:27Z</cp:lastPrinted>
  <dcterms:created xsi:type="dcterms:W3CDTF">2018-03-12T13:27:15Z</dcterms:created>
  <dcterms:modified xsi:type="dcterms:W3CDTF">2020-08-04T12:55:49Z</dcterms:modified>
</cp:coreProperties>
</file>