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/>
  </bookViews>
  <sheets>
    <sheet name="3110180" sheetId="23" r:id="rId1"/>
  </sheets>
  <definedNames>
    <definedName name="_xlnm.Print_Area" localSheetId="0">'3110180'!$A$1:$K$128</definedName>
  </definedNames>
  <calcPr calcId="125725"/>
</workbook>
</file>

<file path=xl/calcChain.xml><?xml version="1.0" encoding="utf-8"?>
<calcChain xmlns="http://schemas.openxmlformats.org/spreadsheetml/2006/main">
  <c r="H76" i="23"/>
  <c r="H94" l="1"/>
  <c r="E94"/>
  <c r="H90"/>
  <c r="E90"/>
  <c r="I86"/>
  <c r="H86"/>
  <c r="E86"/>
  <c r="I75"/>
  <c r="J62"/>
  <c r="I62"/>
  <c r="H62"/>
  <c r="E62"/>
  <c r="J57"/>
  <c r="I57"/>
  <c r="H57"/>
  <c r="E57"/>
  <c r="J52"/>
  <c r="I52"/>
  <c r="H52"/>
  <c r="E52"/>
  <c r="K86" l="1"/>
  <c r="K52"/>
  <c r="K57"/>
  <c r="K62"/>
  <c r="E82" l="1"/>
  <c r="E83"/>
  <c r="E84"/>
  <c r="E85"/>
  <c r="E87"/>
  <c r="E88"/>
  <c r="E89"/>
  <c r="E91"/>
  <c r="E92"/>
  <c r="E93"/>
  <c r="H85" l="1"/>
  <c r="J61" l="1"/>
  <c r="I61"/>
  <c r="K61" s="1"/>
  <c r="H61"/>
  <c r="E61"/>
  <c r="J56"/>
  <c r="I56"/>
  <c r="H56"/>
  <c r="E56"/>
  <c r="J51"/>
  <c r="I51"/>
  <c r="H51"/>
  <c r="E51"/>
  <c r="K51" l="1"/>
  <c r="K56"/>
  <c r="I83" l="1"/>
  <c r="I88"/>
  <c r="I92"/>
  <c r="I80"/>
  <c r="I71"/>
  <c r="H92"/>
  <c r="K92" s="1"/>
  <c r="E76"/>
  <c r="I60"/>
  <c r="J60"/>
  <c r="H60"/>
  <c r="E60"/>
  <c r="I45"/>
  <c r="J45"/>
  <c r="H45"/>
  <c r="E45"/>
  <c r="H89"/>
  <c r="H84"/>
  <c r="H81"/>
  <c r="E81"/>
  <c r="J55"/>
  <c r="I55"/>
  <c r="H55"/>
  <c r="E55"/>
  <c r="J49"/>
  <c r="I49"/>
  <c r="H49"/>
  <c r="E49"/>
  <c r="J46"/>
  <c r="I46"/>
  <c r="H46"/>
  <c r="E46"/>
  <c r="E19"/>
  <c r="H19"/>
  <c r="I19"/>
  <c r="J19"/>
  <c r="J20"/>
  <c r="I20"/>
  <c r="K20" s="1"/>
  <c r="E20"/>
  <c r="H93"/>
  <c r="E75"/>
  <c r="F116"/>
  <c r="F114"/>
  <c r="F110"/>
  <c r="F105"/>
  <c r="F106"/>
  <c r="F104"/>
  <c r="H88"/>
  <c r="H83"/>
  <c r="H80"/>
  <c r="E80"/>
  <c r="H75"/>
  <c r="J50"/>
  <c r="I50"/>
  <c r="H50"/>
  <c r="E50"/>
  <c r="H71"/>
  <c r="E71"/>
  <c r="E33"/>
  <c r="E32"/>
  <c r="E31"/>
  <c r="E30"/>
  <c r="D28"/>
  <c r="C28"/>
  <c r="J16"/>
  <c r="I16"/>
  <c r="H16"/>
  <c r="E16"/>
  <c r="K19" l="1"/>
  <c r="K60"/>
  <c r="K55"/>
  <c r="K80"/>
  <c r="K16"/>
  <c r="K75"/>
  <c r="K83"/>
  <c r="K46"/>
  <c r="K49"/>
  <c r="E28"/>
  <c r="K71"/>
  <c r="K88"/>
  <c r="K45"/>
  <c r="K50"/>
</calcChain>
</file>

<file path=xl/sharedStrings.xml><?xml version="1.0" encoding="utf-8"?>
<sst xmlns="http://schemas.openxmlformats.org/spreadsheetml/2006/main" count="250" uniqueCount="162">
  <si>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</si>
  <si>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</si>
  <si>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</si>
  <si>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</si>
  <si>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</si>
  <si>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</si>
  <si>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</si>
  <si>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</si>
  <si>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</si>
  <si>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</si>
  <si>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</si>
  <si>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</si>
  <si>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</si>
  <si>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</si>
  <si>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</si>
  <si>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</si>
  <si>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</si>
  <si>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</si>
  <si>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</si>
  <si>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</si>
  <si>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</si>
  <si>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</si>
  <si>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</si>
  <si>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</si>
  <si>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</si>
  <si>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</si>
  <si>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</si>
  <si>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</si>
  <si>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</si>
  <si>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</si>
  <si>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</si>
  <si>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</si>
  <si>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</si>
  <si>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</si>
  <si>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</si>
  <si>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</si>
  <si>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</si>
  <si>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</si>
  <si>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</si>
  <si>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</si>
  <si>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</si>
  <si>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</si>
  <si>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</si>
  <si>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</si>
  <si>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</si>
  <si>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</si>
  <si>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</si>
  <si>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</si>
  <si>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</si>
  <si>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</si>
  <si>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</si>
  <si>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</si>
  <si>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</si>
  <si>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</si>
  <si>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</si>
  <si>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</si>
  <si>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</si>
  <si>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</si>
  <si>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</si>
  <si>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</si>
  <si>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</si>
  <si>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</si>
  <si>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</si>
  <si>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</si>
  <si>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</si>
  <si>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</si>
  <si>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</si>
  <si>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</si>
  <si>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</si>
  <si>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</si>
  <si>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</si>
  <si>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</si>
  <si>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</si>
  <si>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</si>
  <si>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</si>
  <si>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</si>
  <si>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</si>
  <si>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</si>
  <si>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</si>
  <si>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</si>
  <si>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</si>
  <si>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</si>
  <si>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</si>
  <si>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</si>
  <si>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</si>
  <si>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</si>
  <si>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</si>
  <si>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</si>
  <si>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</si>
  <si>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</si>
  <si>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</si>
  <si>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</si>
  <si>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</si>
  <si>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</si>
  <si>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</si>
  <si>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</si>
  <si>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</si>
  <si>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</si>
  <si>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</si>
  <si>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</si>
  <si>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</si>
  <si>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</si>
  <si>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</si>
  <si>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</si>
  <si>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</si>
  <si>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</si>
  <si>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</si>
  <si>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</si>
  <si>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</si>
  <si>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</si>
  <si>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</si>
  <si>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</si>
  <si>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</si>
  <si>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.0133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</si>
  <si>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</si>
  <si>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</si>
  <si>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</si>
  <si>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</si>
  <si>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</si>
  <si>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</si>
  <si>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</si>
  <si>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</si>
  <si>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</si>
  <si>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t>5.1 «Виконання бюджетної програми за напрямами використання бюджетних коштів»:                                           (тис. грн)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</si>
  <si>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</si>
  <si>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</si>
  <si>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</si>
  <si>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</si>
  <si>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Управління комунального майна та земельних відносин Ніжинської міської ради</t>
  </si>
  <si>
    <t>Валентина МІСАН</t>
  </si>
  <si>
    <t>.3110180</t>
  </si>
  <si>
    <t xml:space="preserve">Забезпечення виконання заходів з управління комунальним майном </t>
  </si>
  <si>
    <t>видатки на  управління комунальним майном</t>
  </si>
  <si>
    <t>кількість обєктів майна, які планується відчужити</t>
  </si>
  <si>
    <t>кількість заходів з управління комунальним майном</t>
  </si>
  <si>
    <t>середній розмір вартості заходу з управління комунального майна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</si>
  <si>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економне використання бюджетних коштів</t>
    </r>
  </si>
  <si>
    <t>відсоток  відчужених обєктів майна</t>
  </si>
  <si>
    <t xml:space="preserve">Збільшення видатків  по бюджетній програмі обумовлено  реальними  потребами    управління </t>
  </si>
  <si>
    <t>Оцінка ефективності бюджетної програми за 2021 рік</t>
  </si>
  <si>
    <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залишок планових призначень пов'язаний з коливанням ціни на виконання одного завдання та економним використанням бюджетних коштів.</t>
    </r>
  </si>
  <si>
    <t>Ефективне управління обєктами комунальної власності у сфері відчуження, оренди та використання комунального майна Ніжинської територіальної громади та забезпечення розгляду цивільних, адміністративних, господарських справ у судах загальної юрисдикції, адміністративних та господарських судах, апеляційних судах та забезпечення виконання судових рішень</t>
  </si>
  <si>
    <t>Забезпечення розгляду цивільних, адміністративних, господарських справ у судах загальної юрисдикції, адміністративних та господарських судах, апеляційних судах та забезпечення виконання судових рішень</t>
  </si>
  <si>
    <t>витрати на юридичну підтримку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</si>
  <si>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 пов'язаний з коливанням ціни на виконання одного завдання та економним використанням бюджетних коштів.</t>
    </r>
  </si>
  <si>
    <t>кількість судових позовів</t>
  </si>
  <si>
    <t>кількість наданих послуг з юридичного консультування та юридичного представництва(абонентське оюслуговування)</t>
  </si>
  <si>
    <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/>
    </r>
  </si>
  <si>
    <t>середня вартість витрат на судовий позов</t>
  </si>
  <si>
    <t>середня вартість витрат з юридичного консультування та юридичного представництва</t>
  </si>
  <si>
    <t>відсоток забезпечення судових позовів</t>
  </si>
  <si>
    <t>відсоток  наданих послуг з юридичного консультування та юридичного представництва</t>
  </si>
  <si>
    <t>Збільшення видатків  по бюджетній програмі обумовлено  реальними  потребами управління для виконання поставлених завдань.</t>
  </si>
  <si>
    <t xml:space="preserve"> витрати на юридичну підтримку</t>
  </si>
  <si>
    <t>Відхилення показників поточного року до показників попереднгього року поясюється зменшенням середніх витрат на заходи з управління комунальним майном та виконанням завдань програми юридичного обслуговування управління.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</si>
  <si>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дебіторська та кредиторська заборгованості.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</si>
  <si>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відчуження 4 об</t>
    </r>
    <r>
      <rPr>
        <sz val="11"/>
        <rFont val="Calibri"/>
        <family val="2"/>
        <charset val="204"/>
      </rPr>
      <t>'</t>
    </r>
    <r>
      <rPr>
        <i/>
        <sz val="11"/>
        <rFont val="Times New Roman"/>
        <family val="1"/>
        <charset val="204"/>
      </rPr>
      <t>єктів комунальної власності та представництво по справі №927/288/21.</t>
    </r>
  </si>
  <si>
    <t>середній розмір вартості заходу з управління комунальним майном</t>
  </si>
  <si>
    <t>Забезпечено ефективне управління обєктами комунальної власності у сфері відчуження, оренди та використання комунального майна Ніжинської територіальної громади, та отримано послуги з юридичного консультування та юридичного представництва, в т. ч. по справі №927/288/21.</t>
  </si>
  <si>
    <t>кількість наданих послуг з юридичного консультування та юридичного представництва (абонентське оюслуговування)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</si>
  <si>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ефективного управління об</t>
    </r>
    <r>
      <rPr>
        <sz val="11"/>
        <rFont val="Calibri"/>
        <family val="2"/>
        <charset val="204"/>
      </rPr>
      <t>'</t>
    </r>
    <r>
      <rPr>
        <i/>
        <sz val="11"/>
        <rFont val="Times New Roman"/>
        <family val="1"/>
        <charset val="204"/>
      </rPr>
      <t>єктами комунальної власності у сфері відчуження, оренди та використання комунального майна Ніжинської територіальної громади, та забезпечення розгляду цивільних, адміністративних, господарських справ у судах загальної юрисдикції, адміністративних та господарських судах, апеляційних судах та забезпечення виконання судових рішень.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</si>
  <si>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i/>
        <sz val="11"/>
        <rFont val="Times New Roman"/>
        <family val="1"/>
        <charset val="204"/>
      </rPr>
      <t>- Забезпечення діяльності УКМ та ЗВ і реалізації повноважень Ніжинської міської ради.</t>
    </r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</si>
</sst>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0.000"/>
  </numFmts>
  <fonts count="19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center" wrapText="1"/>
    </xf>
    <xf numFmtId="164" fontId="7" fillId="0" borderId="1" xfId="2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28"/>
  <sheetViews>
    <sheetView tabSelected="1" view="pageBreakPreview" topLeftCell="A103" zoomScale="95" zoomScaleNormal="85" zoomScaleSheetLayoutView="85" workbookViewId="0">
      <selection activeCell="L118" sqref="L118"/>
    </sheetView>
  </sheetViews>
  <sheetFormatPr defaultColWidth="34" defaultRowHeight="12.75"/>
  <cols>
    <col min="1" max="1" width="5.5703125" style="2" customWidth="1"/>
    <col min="2" max="2" width="32" style="2" customWidth="1"/>
    <col min="3" max="3" width="12.140625" style="2" customWidth="1"/>
    <col min="4" max="4" width="9.42578125" style="2" customWidth="1"/>
    <col min="5" max="5" width="11.140625" style="2" customWidth="1"/>
    <col min="6" max="6" width="11.85546875" style="2" customWidth="1"/>
    <col min="7" max="7" width="9.28515625" style="2" customWidth="1"/>
    <col min="8" max="8" width="12.140625" style="2" customWidth="1"/>
    <col min="9" max="9" width="10.42578125" style="2" customWidth="1"/>
    <col min="10" max="10" width="9.42578125" style="2" customWidth="1"/>
    <col min="11" max="11" width="10" style="2" customWidth="1"/>
    <col min="12" max="16384" width="34" style="2"/>
  </cols>
  <sheetData>
    <row r="1" spans="1:11">
      <c r="H1" s="68" t="s">
        <v>57</v>
      </c>
      <c r="I1" s="68"/>
      <c r="J1" s="68"/>
      <c r="K1" s="68"/>
    </row>
    <row r="2" spans="1:11" ht="38.25" customHeight="1">
      <c r="H2" s="68" t="s">
        <v>58</v>
      </c>
      <c r="I2" s="68"/>
      <c r="J2" s="68"/>
      <c r="K2" s="68"/>
    </row>
    <row r="3" spans="1:11" ht="18.75">
      <c r="A3" s="69" t="s">
        <v>139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39" customHeight="1">
      <c r="A4" s="15" t="s">
        <v>59</v>
      </c>
      <c r="B4" s="36" t="s">
        <v>126</v>
      </c>
      <c r="C4" s="15"/>
      <c r="D4" s="64" t="s">
        <v>128</v>
      </c>
      <c r="E4" s="64"/>
      <c r="F4" s="64"/>
      <c r="G4" s="64"/>
      <c r="H4" s="64"/>
      <c r="I4" s="64"/>
      <c r="J4" s="64"/>
      <c r="K4" s="64"/>
    </row>
    <row r="5" spans="1:11" ht="18" customHeight="1">
      <c r="A5" s="1"/>
      <c r="B5" s="1" t="s">
        <v>60</v>
      </c>
      <c r="C5" s="1"/>
      <c r="D5" s="70" t="s">
        <v>61</v>
      </c>
      <c r="E5" s="70"/>
      <c r="F5" s="70"/>
      <c r="G5" s="70"/>
      <c r="H5" s="70"/>
      <c r="I5" s="70"/>
      <c r="J5" s="70"/>
      <c r="K5" s="70"/>
    </row>
    <row r="6" spans="1:11" ht="38.25" customHeight="1">
      <c r="A6" s="15" t="s">
        <v>62</v>
      </c>
      <c r="B6" s="36" t="s">
        <v>127</v>
      </c>
      <c r="C6" s="15"/>
      <c r="D6" s="64" t="s">
        <v>128</v>
      </c>
      <c r="E6" s="64"/>
      <c r="F6" s="64"/>
      <c r="G6" s="64"/>
      <c r="H6" s="64"/>
      <c r="I6" s="64"/>
      <c r="J6" s="64"/>
      <c r="K6" s="64"/>
    </row>
    <row r="7" spans="1:11" ht="18" customHeight="1">
      <c r="B7" s="1" t="s">
        <v>60</v>
      </c>
      <c r="D7" s="70" t="s">
        <v>63</v>
      </c>
      <c r="E7" s="70"/>
      <c r="F7" s="70"/>
      <c r="G7" s="70"/>
      <c r="H7" s="70"/>
      <c r="I7" s="70"/>
      <c r="J7" s="70"/>
      <c r="K7" s="70"/>
    </row>
    <row r="8" spans="1:11" s="15" customFormat="1" ht="27.75" customHeight="1">
      <c r="A8" s="15" t="s">
        <v>64</v>
      </c>
      <c r="B8" s="40" t="s">
        <v>130</v>
      </c>
      <c r="C8" s="15" t="s">
        <v>113</v>
      </c>
      <c r="D8" s="69" t="s">
        <v>109</v>
      </c>
      <c r="E8" s="69"/>
      <c r="F8" s="69"/>
      <c r="G8" s="69"/>
      <c r="H8" s="69"/>
      <c r="I8" s="69"/>
      <c r="J8" s="69"/>
      <c r="K8" s="69"/>
    </row>
    <row r="9" spans="1:11" s="1" customFormat="1" ht="18.75">
      <c r="A9" s="15"/>
      <c r="B9" s="1" t="s">
        <v>60</v>
      </c>
      <c r="C9" s="3" t="s">
        <v>65</v>
      </c>
    </row>
    <row r="10" spans="1:11" s="1" customFormat="1" ht="78.75" customHeight="1">
      <c r="A10" s="15" t="s">
        <v>66</v>
      </c>
      <c r="B10" s="15" t="s">
        <v>67</v>
      </c>
      <c r="C10" s="72" t="s">
        <v>141</v>
      </c>
      <c r="D10" s="72"/>
      <c r="E10" s="72"/>
      <c r="F10" s="72"/>
      <c r="G10" s="72"/>
      <c r="H10" s="72"/>
      <c r="I10" s="72"/>
      <c r="J10" s="72"/>
      <c r="K10" s="72"/>
    </row>
    <row r="11" spans="1:11" s="1" customFormat="1" ht="16.899999999999999" customHeight="1">
      <c r="A11" s="15" t="s">
        <v>68</v>
      </c>
      <c r="B11" s="73" t="s">
        <v>69</v>
      </c>
      <c r="C11" s="73"/>
      <c r="D11" s="73"/>
      <c r="E11" s="73"/>
      <c r="F11" s="73"/>
      <c r="G11" s="73"/>
      <c r="H11" s="73"/>
      <c r="I11" s="73"/>
      <c r="J11" s="73"/>
      <c r="K11" s="73"/>
    </row>
    <row r="12" spans="1:11" ht="18" customHeight="1">
      <c r="A12" s="66" t="s">
        <v>123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</row>
    <row r="13" spans="1:11" ht="16.899999999999999" customHeight="1">
      <c r="A13" s="65" t="s">
        <v>0</v>
      </c>
      <c r="B13" s="65" t="s">
        <v>1</v>
      </c>
      <c r="C13" s="74" t="s">
        <v>2</v>
      </c>
      <c r="D13" s="74"/>
      <c r="E13" s="74"/>
      <c r="F13" s="74" t="s">
        <v>3</v>
      </c>
      <c r="G13" s="74"/>
      <c r="H13" s="74"/>
      <c r="I13" s="74" t="s">
        <v>4</v>
      </c>
      <c r="J13" s="74"/>
      <c r="K13" s="74"/>
    </row>
    <row r="14" spans="1:11" ht="22.5">
      <c r="A14" s="65"/>
      <c r="B14" s="65"/>
      <c r="C14" s="4" t="s">
        <v>70</v>
      </c>
      <c r="D14" s="4" t="s">
        <v>71</v>
      </c>
      <c r="E14" s="4" t="s">
        <v>72</v>
      </c>
      <c r="F14" s="4" t="s">
        <v>70</v>
      </c>
      <c r="G14" s="4" t="s">
        <v>73</v>
      </c>
      <c r="H14" s="4" t="s">
        <v>72</v>
      </c>
      <c r="I14" s="4" t="s">
        <v>74</v>
      </c>
      <c r="J14" s="4" t="s">
        <v>75</v>
      </c>
      <c r="K14" s="4" t="s">
        <v>72</v>
      </c>
    </row>
    <row r="15" spans="1:11" s="5" customFormat="1" ht="11.25">
      <c r="A15" s="4"/>
      <c r="B15" s="4"/>
      <c r="C15" s="4" t="s">
        <v>76</v>
      </c>
      <c r="D15" s="4" t="s">
        <v>77</v>
      </c>
      <c r="E15" s="4" t="s">
        <v>78</v>
      </c>
      <c r="F15" s="4" t="s">
        <v>79</v>
      </c>
      <c r="G15" s="4" t="s">
        <v>80</v>
      </c>
      <c r="H15" s="4" t="s">
        <v>81</v>
      </c>
      <c r="I15" s="4" t="s">
        <v>82</v>
      </c>
      <c r="J15" s="4" t="s">
        <v>83</v>
      </c>
      <c r="K15" s="4" t="s">
        <v>84</v>
      </c>
    </row>
    <row r="16" spans="1:11" s="3" customFormat="1" ht="15">
      <c r="A16" s="16" t="s">
        <v>5</v>
      </c>
      <c r="B16" s="17" t="s">
        <v>111</v>
      </c>
      <c r="C16" s="27">
        <v>205</v>
      </c>
      <c r="D16" s="27"/>
      <c r="E16" s="27">
        <f>C16+D16</f>
        <v>205</v>
      </c>
      <c r="F16" s="35">
        <v>192.732</v>
      </c>
      <c r="G16" s="35"/>
      <c r="H16" s="35">
        <f>F16+G16</f>
        <v>192.732</v>
      </c>
      <c r="I16" s="35">
        <f>C16-F16</f>
        <v>12.268000000000001</v>
      </c>
      <c r="J16" s="35">
        <f>D16-G16</f>
        <v>0</v>
      </c>
      <c r="K16" s="35">
        <f>I16+J16</f>
        <v>12.268000000000001</v>
      </c>
    </row>
    <row r="17" spans="1:36" ht="35.85" customHeight="1">
      <c r="A17" s="71" t="s">
        <v>140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</row>
    <row r="18" spans="1:36" ht="15.75">
      <c r="A18" s="18"/>
      <c r="B18" s="18" t="s">
        <v>6</v>
      </c>
      <c r="C18" s="18"/>
      <c r="D18" s="18"/>
      <c r="E18" s="18"/>
      <c r="F18" s="18"/>
      <c r="G18" s="18"/>
      <c r="H18" s="18"/>
      <c r="I18" s="18"/>
      <c r="J18" s="18"/>
      <c r="K18" s="18"/>
    </row>
    <row r="19" spans="1:36" ht="76.5" customHeight="1">
      <c r="A19" s="16">
        <v>1</v>
      </c>
      <c r="B19" s="41" t="s">
        <v>131</v>
      </c>
      <c r="C19" s="27">
        <v>100</v>
      </c>
      <c r="D19" s="27"/>
      <c r="E19" s="27">
        <f>C19+D19</f>
        <v>100</v>
      </c>
      <c r="F19" s="27">
        <v>92.734999999999999</v>
      </c>
      <c r="G19" s="27"/>
      <c r="H19" s="27">
        <f>F19+G19</f>
        <v>92.734999999999999</v>
      </c>
      <c r="I19" s="27">
        <f>C19-F19</f>
        <v>7.2650000000000006</v>
      </c>
      <c r="J19" s="27">
        <f>D19-G19</f>
        <v>0</v>
      </c>
      <c r="K19" s="27">
        <f>I19+J19</f>
        <v>7.2650000000000006</v>
      </c>
    </row>
    <row r="20" spans="1:36" ht="105">
      <c r="A20" s="16">
        <v>2</v>
      </c>
      <c r="B20" s="54" t="s">
        <v>142</v>
      </c>
      <c r="C20" s="27">
        <v>105</v>
      </c>
      <c r="D20" s="27"/>
      <c r="E20" s="27">
        <f>C20+D20</f>
        <v>105</v>
      </c>
      <c r="F20" s="27">
        <v>99.997</v>
      </c>
      <c r="G20" s="27"/>
      <c r="H20" s="27">
        <v>0</v>
      </c>
      <c r="I20" s="27">
        <f>C20-F20</f>
        <v>5.0030000000000001</v>
      </c>
      <c r="J20" s="27">
        <f>D20-G20</f>
        <v>0</v>
      </c>
      <c r="K20" s="27">
        <f>I20+J20</f>
        <v>5.0030000000000001</v>
      </c>
      <c r="L20" s="31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3"/>
    </row>
    <row r="21" spans="1:36" ht="21.6" customHeight="1">
      <c r="A21" s="66" t="s">
        <v>88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</row>
    <row r="22" spans="1:36" ht="36">
      <c r="A22" s="18" t="s">
        <v>7</v>
      </c>
      <c r="B22" s="18" t="s">
        <v>8</v>
      </c>
      <c r="C22" s="6" t="s">
        <v>85</v>
      </c>
      <c r="D22" s="6" t="s">
        <v>86</v>
      </c>
      <c r="E22" s="6" t="s">
        <v>87</v>
      </c>
    </row>
    <row r="23" spans="1:36" ht="15">
      <c r="A23" s="18" t="s">
        <v>5</v>
      </c>
      <c r="B23" s="18" t="s">
        <v>10</v>
      </c>
      <c r="C23" s="18" t="s">
        <v>11</v>
      </c>
      <c r="D23" s="18"/>
      <c r="E23" s="18" t="s">
        <v>11</v>
      </c>
    </row>
    <row r="24" spans="1:36" ht="15">
      <c r="A24" s="18"/>
      <c r="B24" s="18" t="s">
        <v>12</v>
      </c>
      <c r="C24" s="18"/>
      <c r="D24" s="18"/>
      <c r="E24" s="18"/>
    </row>
    <row r="25" spans="1:36" ht="15">
      <c r="A25" s="18" t="s">
        <v>13</v>
      </c>
      <c r="B25" s="18" t="s">
        <v>14</v>
      </c>
      <c r="C25" s="18" t="s">
        <v>11</v>
      </c>
      <c r="D25" s="18"/>
      <c r="E25" s="18" t="s">
        <v>11</v>
      </c>
    </row>
    <row r="26" spans="1:36" ht="15">
      <c r="A26" s="18" t="s">
        <v>15</v>
      </c>
      <c r="B26" s="18" t="s">
        <v>16</v>
      </c>
      <c r="C26" s="18" t="s">
        <v>11</v>
      </c>
      <c r="D26" s="18"/>
      <c r="E26" s="18" t="s">
        <v>11</v>
      </c>
    </row>
    <row r="27" spans="1:36">
      <c r="A27" s="65" t="s">
        <v>17</v>
      </c>
      <c r="B27" s="65"/>
      <c r="C27" s="65"/>
      <c r="D27" s="65"/>
      <c r="E27" s="65"/>
    </row>
    <row r="28" spans="1:36" ht="15">
      <c r="A28" s="18" t="s">
        <v>18</v>
      </c>
      <c r="B28" s="18" t="s">
        <v>19</v>
      </c>
      <c r="C28" s="16">
        <f>SUM(C30:C33)</f>
        <v>0</v>
      </c>
      <c r="D28" s="16">
        <f>SUM(D30:D33)</f>
        <v>0</v>
      </c>
      <c r="E28" s="16">
        <f>SUM(E30:E33)</f>
        <v>0</v>
      </c>
    </row>
    <row r="29" spans="1:36" ht="15">
      <c r="A29" s="18"/>
      <c r="B29" s="18" t="s">
        <v>12</v>
      </c>
      <c r="C29" s="16"/>
      <c r="D29" s="16"/>
      <c r="E29" s="16"/>
    </row>
    <row r="30" spans="1:36" ht="15">
      <c r="A30" s="18" t="s">
        <v>20</v>
      </c>
      <c r="B30" s="18" t="s">
        <v>14</v>
      </c>
      <c r="C30" s="16"/>
      <c r="D30" s="16"/>
      <c r="E30" s="16">
        <f>C30-D30</f>
        <v>0</v>
      </c>
    </row>
    <row r="31" spans="1:36" ht="15">
      <c r="A31" s="18" t="s">
        <v>21</v>
      </c>
      <c r="B31" s="18" t="s">
        <v>22</v>
      </c>
      <c r="C31" s="16"/>
      <c r="D31" s="16"/>
      <c r="E31" s="16">
        <f>C31-D31</f>
        <v>0</v>
      </c>
    </row>
    <row r="32" spans="1:36" ht="15">
      <c r="A32" s="18" t="s">
        <v>23</v>
      </c>
      <c r="B32" s="18" t="s">
        <v>24</v>
      </c>
      <c r="C32" s="16"/>
      <c r="D32" s="16"/>
      <c r="E32" s="16">
        <f>C32-D32</f>
        <v>0</v>
      </c>
    </row>
    <row r="33" spans="1:11" ht="15">
      <c r="A33" s="18" t="s">
        <v>25</v>
      </c>
      <c r="B33" s="18" t="s">
        <v>26</v>
      </c>
      <c r="C33" s="16"/>
      <c r="D33" s="16"/>
      <c r="E33" s="16">
        <f>C33-D33</f>
        <v>0</v>
      </c>
    </row>
    <row r="34" spans="1:11">
      <c r="A34" s="65" t="s">
        <v>27</v>
      </c>
      <c r="B34" s="65"/>
      <c r="C34" s="65"/>
      <c r="D34" s="65"/>
      <c r="E34" s="65"/>
    </row>
    <row r="35" spans="1:11" ht="15">
      <c r="A35" s="18" t="s">
        <v>28</v>
      </c>
      <c r="B35" s="18" t="s">
        <v>29</v>
      </c>
      <c r="C35" s="18" t="s">
        <v>11</v>
      </c>
      <c r="D35" s="18"/>
      <c r="E35" s="18"/>
    </row>
    <row r="36" spans="1:11" ht="15">
      <c r="A36" s="18"/>
      <c r="B36" s="18" t="s">
        <v>12</v>
      </c>
      <c r="C36" s="18"/>
      <c r="D36" s="18"/>
      <c r="E36" s="18"/>
    </row>
    <row r="37" spans="1:11" ht="15">
      <c r="A37" s="18" t="s">
        <v>30</v>
      </c>
      <c r="B37" s="18" t="s">
        <v>14</v>
      </c>
      <c r="C37" s="18" t="s">
        <v>11</v>
      </c>
      <c r="D37" s="18"/>
      <c r="E37" s="18"/>
    </row>
    <row r="38" spans="1:11" ht="15">
      <c r="A38" s="18" t="s">
        <v>31</v>
      </c>
      <c r="B38" s="18" t="s">
        <v>26</v>
      </c>
      <c r="C38" s="18" t="s">
        <v>11</v>
      </c>
      <c r="D38" s="18"/>
      <c r="E38" s="18"/>
    </row>
    <row r="40" spans="1:11" ht="16.149999999999999" customHeight="1">
      <c r="A40" s="66" t="s">
        <v>125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</row>
    <row r="42" spans="1:11">
      <c r="A42" s="65" t="s">
        <v>7</v>
      </c>
      <c r="B42" s="65" t="s">
        <v>8</v>
      </c>
      <c r="C42" s="65" t="s">
        <v>32</v>
      </c>
      <c r="D42" s="65"/>
      <c r="E42" s="65"/>
      <c r="F42" s="65" t="s">
        <v>33</v>
      </c>
      <c r="G42" s="65"/>
      <c r="H42" s="65"/>
      <c r="I42" s="65" t="s">
        <v>9</v>
      </c>
      <c r="J42" s="65"/>
      <c r="K42" s="65"/>
    </row>
    <row r="43" spans="1:11" ht="22.5">
      <c r="A43" s="65"/>
      <c r="B43" s="65"/>
      <c r="C43" s="9" t="s">
        <v>119</v>
      </c>
      <c r="D43" s="9" t="s">
        <v>110</v>
      </c>
      <c r="E43" s="4" t="s">
        <v>72</v>
      </c>
      <c r="F43" s="9" t="s">
        <v>119</v>
      </c>
      <c r="G43" s="9" t="s">
        <v>110</v>
      </c>
      <c r="H43" s="4" t="s">
        <v>72</v>
      </c>
      <c r="I43" s="9" t="s">
        <v>119</v>
      </c>
      <c r="J43" s="9" t="s">
        <v>110</v>
      </c>
      <c r="K43" s="4" t="s">
        <v>72</v>
      </c>
    </row>
    <row r="44" spans="1:11" s="7" customFormat="1" ht="14.25">
      <c r="A44" s="20" t="s">
        <v>89</v>
      </c>
      <c r="B44" s="20" t="s">
        <v>90</v>
      </c>
      <c r="C44" s="75"/>
      <c r="D44" s="75"/>
      <c r="E44" s="75"/>
      <c r="F44" s="75"/>
      <c r="G44" s="75"/>
      <c r="H44" s="75"/>
      <c r="I44" s="75"/>
      <c r="J44" s="75"/>
      <c r="K44" s="75"/>
    </row>
    <row r="45" spans="1:11" s="7" customFormat="1" ht="25.5">
      <c r="A45" s="20"/>
      <c r="B45" s="37" t="s">
        <v>132</v>
      </c>
      <c r="C45" s="34">
        <v>100000</v>
      </c>
      <c r="D45" s="34"/>
      <c r="E45" s="34">
        <f>C45+D45</f>
        <v>100000</v>
      </c>
      <c r="F45" s="34">
        <v>92735.35</v>
      </c>
      <c r="G45" s="34"/>
      <c r="H45" s="34">
        <f>F45+G45</f>
        <v>92735.35</v>
      </c>
      <c r="I45" s="47">
        <f>F45-C45</f>
        <v>-7264.6499999999942</v>
      </c>
      <c r="J45" s="16">
        <f>G45-D45</f>
        <v>0</v>
      </c>
      <c r="K45" s="16">
        <f>I45+J45</f>
        <v>-7264.6499999999942</v>
      </c>
    </row>
    <row r="46" spans="1:11" s="7" customFormat="1">
      <c r="A46" s="20"/>
      <c r="B46" s="52" t="s">
        <v>143</v>
      </c>
      <c r="C46" s="34">
        <v>105000</v>
      </c>
      <c r="D46" s="34"/>
      <c r="E46" s="34">
        <f>C46+D46</f>
        <v>105000</v>
      </c>
      <c r="F46" s="34">
        <v>99997</v>
      </c>
      <c r="G46" s="34"/>
      <c r="H46" s="34">
        <f>F46+G46</f>
        <v>99997</v>
      </c>
      <c r="I46" s="47">
        <f>F46-C46</f>
        <v>-5003</v>
      </c>
      <c r="J46" s="16">
        <f>G46-D46</f>
        <v>0</v>
      </c>
      <c r="K46" s="16">
        <f>I46+J46</f>
        <v>-5003</v>
      </c>
    </row>
    <row r="47" spans="1:11" ht="33" customHeight="1">
      <c r="A47" s="77" t="s">
        <v>144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</row>
    <row r="48" spans="1:11" s="7" customFormat="1" ht="14.25">
      <c r="A48" s="20" t="s">
        <v>91</v>
      </c>
      <c r="B48" s="20" t="s">
        <v>92</v>
      </c>
      <c r="C48" s="75"/>
      <c r="D48" s="75"/>
      <c r="E48" s="75"/>
      <c r="F48" s="75"/>
      <c r="G48" s="75"/>
      <c r="H48" s="75"/>
      <c r="I48" s="75"/>
      <c r="J48" s="75"/>
      <c r="K48" s="75"/>
    </row>
    <row r="49" spans="1:11" s="7" customFormat="1" ht="25.5">
      <c r="A49" s="20"/>
      <c r="B49" s="60" t="s">
        <v>133</v>
      </c>
      <c r="C49" s="16">
        <v>4</v>
      </c>
      <c r="D49" s="16"/>
      <c r="E49" s="16">
        <f>C49+D49</f>
        <v>4</v>
      </c>
      <c r="F49" s="16">
        <v>4</v>
      </c>
      <c r="G49" s="16"/>
      <c r="H49" s="16">
        <f>F49+G49</f>
        <v>4</v>
      </c>
      <c r="I49" s="16">
        <f t="shared" ref="I49:J51" si="0">F49-C49</f>
        <v>0</v>
      </c>
      <c r="J49" s="16">
        <f t="shared" si="0"/>
        <v>0</v>
      </c>
      <c r="K49" s="16">
        <f>I49+J49</f>
        <v>0</v>
      </c>
    </row>
    <row r="50" spans="1:11" ht="21" customHeight="1">
      <c r="A50" s="18"/>
      <c r="B50" s="60" t="s">
        <v>145</v>
      </c>
      <c r="C50" s="16">
        <v>1</v>
      </c>
      <c r="D50" s="16"/>
      <c r="E50" s="16">
        <f>C50+D50</f>
        <v>1</v>
      </c>
      <c r="F50" s="16">
        <v>1</v>
      </c>
      <c r="G50" s="16"/>
      <c r="H50" s="16">
        <f>F50+G50</f>
        <v>1</v>
      </c>
      <c r="I50" s="16">
        <f t="shared" si="0"/>
        <v>0</v>
      </c>
      <c r="J50" s="16">
        <f t="shared" si="0"/>
        <v>0</v>
      </c>
      <c r="K50" s="16">
        <f>I50+J50</f>
        <v>0</v>
      </c>
    </row>
    <row r="51" spans="1:11" ht="24" customHeight="1">
      <c r="A51" s="37"/>
      <c r="B51" s="60" t="s">
        <v>134</v>
      </c>
      <c r="C51" s="39">
        <v>43</v>
      </c>
      <c r="D51" s="39"/>
      <c r="E51" s="39">
        <f>C51+D51</f>
        <v>43</v>
      </c>
      <c r="F51" s="39">
        <v>43</v>
      </c>
      <c r="G51" s="39"/>
      <c r="H51" s="39">
        <f>F51+G51</f>
        <v>43</v>
      </c>
      <c r="I51" s="39">
        <f t="shared" si="0"/>
        <v>0</v>
      </c>
      <c r="J51" s="39">
        <f t="shared" si="0"/>
        <v>0</v>
      </c>
      <c r="K51" s="39">
        <f>I51+J51</f>
        <v>0</v>
      </c>
    </row>
    <row r="52" spans="1:11" ht="68.25" customHeight="1">
      <c r="A52" s="52"/>
      <c r="B52" s="60" t="s">
        <v>146</v>
      </c>
      <c r="C52" s="57">
        <v>4</v>
      </c>
      <c r="D52" s="57"/>
      <c r="E52" s="57">
        <f>C52+D52</f>
        <v>4</v>
      </c>
      <c r="F52" s="57">
        <v>4</v>
      </c>
      <c r="G52" s="57"/>
      <c r="H52" s="57">
        <f>F52+G52</f>
        <v>4</v>
      </c>
      <c r="I52" s="57">
        <f t="shared" ref="I52" si="1">F52-C52</f>
        <v>0</v>
      </c>
      <c r="J52" s="57">
        <f t="shared" ref="J52" si="2">G52-D52</f>
        <v>0</v>
      </c>
      <c r="K52" s="57">
        <f>I52+J52</f>
        <v>0</v>
      </c>
    </row>
    <row r="53" spans="1:11" ht="18" customHeight="1">
      <c r="A53" s="78" t="s">
        <v>147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1:11" s="7" customFormat="1" ht="14.25">
      <c r="A54" s="45" t="s">
        <v>93</v>
      </c>
      <c r="B54" s="45" t="s">
        <v>94</v>
      </c>
      <c r="C54" s="76"/>
      <c r="D54" s="76"/>
      <c r="E54" s="76"/>
      <c r="F54" s="76"/>
      <c r="G54" s="76"/>
      <c r="H54" s="76"/>
      <c r="I54" s="76"/>
      <c r="J54" s="76"/>
      <c r="K54" s="76"/>
    </row>
    <row r="55" spans="1:11" s="7" customFormat="1" ht="30">
      <c r="A55" s="58"/>
      <c r="B55" s="59" t="s">
        <v>148</v>
      </c>
      <c r="C55" s="34">
        <v>12000</v>
      </c>
      <c r="D55" s="34"/>
      <c r="E55" s="34">
        <f>C55+D55</f>
        <v>12000</v>
      </c>
      <c r="F55" s="34">
        <v>12000</v>
      </c>
      <c r="G55" s="34"/>
      <c r="H55" s="34">
        <f>F55+G55</f>
        <v>12000</v>
      </c>
      <c r="I55" s="34">
        <f t="shared" ref="I55:J57" si="3">F55-C55</f>
        <v>0</v>
      </c>
      <c r="J55" s="34">
        <f t="shared" si="3"/>
        <v>0</v>
      </c>
      <c r="K55" s="34">
        <f>I55+J55</f>
        <v>0</v>
      </c>
    </row>
    <row r="56" spans="1:11" s="7" customFormat="1" ht="30">
      <c r="A56" s="58"/>
      <c r="B56" s="59" t="s">
        <v>157</v>
      </c>
      <c r="C56" s="34">
        <v>2325.6</v>
      </c>
      <c r="D56" s="34"/>
      <c r="E56" s="34">
        <f>C56+D56</f>
        <v>2325.6</v>
      </c>
      <c r="F56" s="34">
        <v>2156.64</v>
      </c>
      <c r="G56" s="34"/>
      <c r="H56" s="34">
        <f>F56+G56</f>
        <v>2156.64</v>
      </c>
      <c r="I56" s="34">
        <f t="shared" si="3"/>
        <v>-168.96000000000004</v>
      </c>
      <c r="J56" s="34">
        <f t="shared" si="3"/>
        <v>0</v>
      </c>
      <c r="K56" s="34">
        <f>I56+J56</f>
        <v>-168.96000000000004</v>
      </c>
    </row>
    <row r="57" spans="1:11" s="7" customFormat="1" ht="57" customHeight="1">
      <c r="A57" s="58"/>
      <c r="B57" s="59" t="s">
        <v>149</v>
      </c>
      <c r="C57" s="34">
        <v>23250</v>
      </c>
      <c r="D57" s="34"/>
      <c r="E57" s="34">
        <f>C57+D57</f>
        <v>23250</v>
      </c>
      <c r="F57" s="34">
        <v>21999.25</v>
      </c>
      <c r="G57" s="34"/>
      <c r="H57" s="34">
        <f>F57+G57</f>
        <v>21999.25</v>
      </c>
      <c r="I57" s="34">
        <f t="shared" si="3"/>
        <v>-1250.75</v>
      </c>
      <c r="J57" s="34">
        <f t="shared" si="3"/>
        <v>0</v>
      </c>
      <c r="K57" s="34">
        <f>I57+J57</f>
        <v>-1250.75</v>
      </c>
    </row>
    <row r="58" spans="1:11" ht="19.5" customHeight="1">
      <c r="A58" s="83" t="s">
        <v>136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 s="7" customFormat="1" ht="14.25">
      <c r="A59" s="20">
        <v>4</v>
      </c>
      <c r="B59" s="21" t="s">
        <v>114</v>
      </c>
      <c r="C59" s="75"/>
      <c r="D59" s="75"/>
      <c r="E59" s="75"/>
      <c r="F59" s="75"/>
      <c r="G59" s="75"/>
      <c r="H59" s="75"/>
      <c r="I59" s="75"/>
      <c r="J59" s="75"/>
      <c r="K59" s="75"/>
    </row>
    <row r="60" spans="1:11" s="7" customFormat="1" ht="30">
      <c r="A60" s="20"/>
      <c r="B60" s="43" t="s">
        <v>137</v>
      </c>
      <c r="C60" s="16">
        <v>100</v>
      </c>
      <c r="D60" s="16"/>
      <c r="E60" s="16">
        <f>C60+D60</f>
        <v>100</v>
      </c>
      <c r="F60" s="16">
        <v>100</v>
      </c>
      <c r="G60" s="16"/>
      <c r="H60" s="16">
        <f>F60+G60</f>
        <v>100</v>
      </c>
      <c r="I60" s="16">
        <f t="shared" ref="I60:J62" si="4">F60-C60</f>
        <v>0</v>
      </c>
      <c r="J60" s="16">
        <f t="shared" si="4"/>
        <v>0</v>
      </c>
      <c r="K60" s="16">
        <f>I60+J60</f>
        <v>0</v>
      </c>
    </row>
    <row r="61" spans="1:11" s="7" customFormat="1" ht="30">
      <c r="A61" s="38"/>
      <c r="B61" s="59" t="s">
        <v>150</v>
      </c>
      <c r="C61" s="39">
        <v>100</v>
      </c>
      <c r="D61" s="39"/>
      <c r="E61" s="39">
        <f>C61+D61</f>
        <v>100</v>
      </c>
      <c r="F61" s="39">
        <v>100</v>
      </c>
      <c r="G61" s="39"/>
      <c r="H61" s="39">
        <f>F61+G61</f>
        <v>100</v>
      </c>
      <c r="I61" s="39">
        <f t="shared" si="4"/>
        <v>0</v>
      </c>
      <c r="J61" s="39">
        <f t="shared" si="4"/>
        <v>0</v>
      </c>
      <c r="K61" s="39">
        <f>I61+J61</f>
        <v>0</v>
      </c>
    </row>
    <row r="62" spans="1:11" s="7" customFormat="1" ht="45">
      <c r="A62" s="53"/>
      <c r="B62" s="59" t="s">
        <v>151</v>
      </c>
      <c r="C62" s="57">
        <v>95</v>
      </c>
      <c r="D62" s="57"/>
      <c r="E62" s="57">
        <f>C62+D62</f>
        <v>95</v>
      </c>
      <c r="F62" s="57">
        <v>95</v>
      </c>
      <c r="G62" s="57"/>
      <c r="H62" s="57">
        <f>F62+G62</f>
        <v>95</v>
      </c>
      <c r="I62" s="57">
        <f t="shared" si="4"/>
        <v>0</v>
      </c>
      <c r="J62" s="57">
        <f t="shared" si="4"/>
        <v>0</v>
      </c>
      <c r="K62" s="57">
        <f>I62+J62</f>
        <v>0</v>
      </c>
    </row>
    <row r="63" spans="1:11">
      <c r="A63" s="78" t="s">
        <v>115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</row>
    <row r="64" spans="1:11" ht="33" customHeight="1">
      <c r="A64" s="79" t="s">
        <v>95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</row>
    <row r="65" spans="1:11" ht="27.2" customHeight="1">
      <c r="A65" s="81" t="s">
        <v>158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</row>
    <row r="66" spans="1:11" ht="13.15" customHeight="1">
      <c r="A66" s="82" t="s">
        <v>96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>
      <c r="A67" s="81" t="s">
        <v>97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</row>
    <row r="68" spans="1:11" ht="17.45" customHeight="1">
      <c r="A68" s="67" t="s">
        <v>37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</row>
    <row r="69" spans="1:11" s="10" customFormat="1" ht="27.75" customHeight="1">
      <c r="A69" s="90" t="s">
        <v>7</v>
      </c>
      <c r="B69" s="90" t="s">
        <v>8</v>
      </c>
      <c r="C69" s="91" t="s">
        <v>38</v>
      </c>
      <c r="D69" s="91"/>
      <c r="E69" s="91"/>
      <c r="F69" s="91" t="s">
        <v>39</v>
      </c>
      <c r="G69" s="91"/>
      <c r="H69" s="91"/>
      <c r="I69" s="93" t="s">
        <v>98</v>
      </c>
      <c r="J69" s="91"/>
      <c r="K69" s="91"/>
    </row>
    <row r="70" spans="1:11" s="12" customFormat="1" ht="20.65" customHeight="1">
      <c r="A70" s="90"/>
      <c r="B70" s="90"/>
      <c r="C70" s="11" t="s">
        <v>70</v>
      </c>
      <c r="D70" s="11" t="s">
        <v>71</v>
      </c>
      <c r="E70" s="11" t="s">
        <v>72</v>
      </c>
      <c r="F70" s="11" t="s">
        <v>70</v>
      </c>
      <c r="G70" s="11" t="s">
        <v>71</v>
      </c>
      <c r="H70" s="11" t="s">
        <v>72</v>
      </c>
      <c r="I70" s="11" t="s">
        <v>70</v>
      </c>
      <c r="J70" s="11" t="s">
        <v>71</v>
      </c>
      <c r="K70" s="11" t="s">
        <v>72</v>
      </c>
    </row>
    <row r="71" spans="1:11" s="10" customFormat="1" ht="15">
      <c r="A71" s="46"/>
      <c r="B71" s="46" t="s">
        <v>40</v>
      </c>
      <c r="C71" s="30">
        <v>35</v>
      </c>
      <c r="D71" s="30"/>
      <c r="E71" s="30">
        <f>C71+D71</f>
        <v>35</v>
      </c>
      <c r="F71" s="30">
        <v>192.73235</v>
      </c>
      <c r="G71" s="30"/>
      <c r="H71" s="30">
        <f>F71+G71</f>
        <v>192.73235</v>
      </c>
      <c r="I71" s="29">
        <f>F71/C71*100</f>
        <v>550.66385714285718</v>
      </c>
      <c r="J71" s="29"/>
      <c r="K71" s="29">
        <f>H71/E71*100</f>
        <v>550.66385714285718</v>
      </c>
    </row>
    <row r="72" spans="1:11" s="10" customFormat="1" ht="28.9" customHeight="1">
      <c r="A72" s="92" t="s">
        <v>99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</row>
    <row r="73" spans="1:11" s="10" customFormat="1" ht="14.85" customHeight="1">
      <c r="A73" s="89" t="s">
        <v>138</v>
      </c>
      <c r="B73" s="89"/>
      <c r="C73" s="89"/>
      <c r="D73" s="89"/>
      <c r="E73" s="89"/>
      <c r="F73" s="89"/>
      <c r="G73" s="89"/>
      <c r="H73" s="89"/>
      <c r="I73" s="89"/>
      <c r="J73" s="89"/>
      <c r="K73" s="89"/>
    </row>
    <row r="74" spans="1:11" s="10" customFormat="1" ht="15">
      <c r="A74" s="46"/>
      <c r="B74" s="46" t="s">
        <v>12</v>
      </c>
      <c r="C74" s="46"/>
      <c r="D74" s="46"/>
      <c r="E74" s="46"/>
      <c r="F74" s="14"/>
      <c r="G74" s="14"/>
      <c r="H74" s="14"/>
      <c r="I74" s="14"/>
      <c r="J74" s="14"/>
      <c r="K74" s="14"/>
    </row>
    <row r="75" spans="1:11" s="10" customFormat="1" ht="30">
      <c r="A75" s="46">
        <v>1</v>
      </c>
      <c r="B75" s="48" t="s">
        <v>131</v>
      </c>
      <c r="C75" s="50">
        <v>35</v>
      </c>
      <c r="D75" s="50"/>
      <c r="E75" s="50">
        <f>C75+D75</f>
        <v>35</v>
      </c>
      <c r="F75" s="50">
        <v>92.734999999999999</v>
      </c>
      <c r="G75" s="50"/>
      <c r="H75" s="51">
        <f>F75+G75</f>
        <v>92.734999999999999</v>
      </c>
      <c r="I75" s="29">
        <f>F75/C75*100</f>
        <v>264.95714285714286</v>
      </c>
      <c r="J75" s="29"/>
      <c r="K75" s="29">
        <f>H75/E75*100</f>
        <v>264.95714285714286</v>
      </c>
    </row>
    <row r="76" spans="1:11" s="10" customFormat="1" ht="105">
      <c r="A76" s="46">
        <v>2</v>
      </c>
      <c r="B76" s="59" t="s">
        <v>142</v>
      </c>
      <c r="C76" s="47">
        <v>0</v>
      </c>
      <c r="D76" s="47"/>
      <c r="E76" s="47">
        <f>C76+D76</f>
        <v>0</v>
      </c>
      <c r="F76" s="47">
        <v>99.997</v>
      </c>
      <c r="G76" s="47"/>
      <c r="H76" s="51">
        <f>F76+G76</f>
        <v>99.997</v>
      </c>
      <c r="I76" s="29"/>
      <c r="J76" s="29"/>
      <c r="K76" s="29"/>
    </row>
    <row r="77" spans="1:11" s="10" customFormat="1" ht="37.5" customHeight="1">
      <c r="A77" s="94" t="s">
        <v>124</v>
      </c>
      <c r="B77" s="91"/>
      <c r="C77" s="91"/>
      <c r="D77" s="91"/>
      <c r="E77" s="91"/>
      <c r="F77" s="91"/>
      <c r="G77" s="91"/>
      <c r="H77" s="91"/>
      <c r="I77" s="91"/>
      <c r="J77" s="91"/>
      <c r="K77" s="91"/>
    </row>
    <row r="78" spans="1:11" s="10" customFormat="1" ht="18" customHeight="1">
      <c r="A78" s="89" t="s">
        <v>152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</row>
    <row r="79" spans="1:11" s="13" customFormat="1" ht="14.25">
      <c r="A79" s="58" t="s">
        <v>89</v>
      </c>
      <c r="B79" s="58" t="s">
        <v>90</v>
      </c>
      <c r="C79" s="55"/>
      <c r="D79" s="55"/>
      <c r="E79" s="55"/>
      <c r="F79" s="55"/>
      <c r="G79" s="55"/>
      <c r="H79" s="55"/>
      <c r="I79" s="28"/>
      <c r="J79" s="28"/>
      <c r="K79" s="28"/>
    </row>
    <row r="80" spans="1:11" s="10" customFormat="1" ht="25.5">
      <c r="A80" s="46"/>
      <c r="B80" s="46" t="s">
        <v>132</v>
      </c>
      <c r="C80" s="34">
        <v>35000</v>
      </c>
      <c r="D80" s="34"/>
      <c r="E80" s="34">
        <f>C80+D80</f>
        <v>35000</v>
      </c>
      <c r="F80" s="34">
        <v>92735.35</v>
      </c>
      <c r="G80" s="34"/>
      <c r="H80" s="34">
        <f>F80+G80</f>
        <v>92735.35</v>
      </c>
      <c r="I80" s="29">
        <f>F80/C80*100</f>
        <v>264.95814285714283</v>
      </c>
      <c r="J80" s="29"/>
      <c r="K80" s="29">
        <f>H80/E80*100</f>
        <v>264.95814285714283</v>
      </c>
    </row>
    <row r="81" spans="1:11" s="10" customFormat="1" ht="15" customHeight="1">
      <c r="A81" s="46"/>
      <c r="B81" s="56" t="s">
        <v>153</v>
      </c>
      <c r="C81" s="47"/>
      <c r="D81" s="47"/>
      <c r="E81" s="47">
        <f>C81+D81</f>
        <v>0</v>
      </c>
      <c r="F81" s="34">
        <v>99997</v>
      </c>
      <c r="G81" s="63"/>
      <c r="H81" s="101">
        <f>F81+G81</f>
        <v>99997</v>
      </c>
      <c r="I81" s="29"/>
      <c r="J81" s="29"/>
      <c r="K81" s="29"/>
    </row>
    <row r="82" spans="1:11" s="13" customFormat="1" ht="14.25">
      <c r="A82" s="45" t="s">
        <v>91</v>
      </c>
      <c r="B82" s="45" t="s">
        <v>92</v>
      </c>
      <c r="C82" s="49"/>
      <c r="D82" s="49"/>
      <c r="E82" s="47">
        <f t="shared" ref="E82:E93" si="5">C82+D82</f>
        <v>0</v>
      </c>
      <c r="F82" s="49"/>
      <c r="G82" s="49"/>
      <c r="H82" s="49"/>
      <c r="I82" s="29"/>
      <c r="J82" s="29"/>
      <c r="K82" s="29"/>
    </row>
    <row r="83" spans="1:11" s="10" customFormat="1" ht="25.5">
      <c r="A83" s="46"/>
      <c r="B83" s="61" t="s">
        <v>133</v>
      </c>
      <c r="C83" s="47">
        <v>5</v>
      </c>
      <c r="D83" s="47"/>
      <c r="E83" s="47">
        <f t="shared" si="5"/>
        <v>5</v>
      </c>
      <c r="F83" s="47">
        <v>4</v>
      </c>
      <c r="G83" s="47"/>
      <c r="H83" s="47">
        <f>F83+G83</f>
        <v>4</v>
      </c>
      <c r="I83" s="29">
        <f t="shared" ref="I83:I92" si="6">F83/C83*100</f>
        <v>80</v>
      </c>
      <c r="J83" s="29"/>
      <c r="K83" s="29">
        <f t="shared" ref="K83:K92" si="7">H83/E83*100</f>
        <v>80</v>
      </c>
    </row>
    <row r="84" spans="1:11" ht="17.45" customHeight="1">
      <c r="A84" s="23"/>
      <c r="B84" s="60" t="s">
        <v>145</v>
      </c>
      <c r="C84" s="24">
        <v>0</v>
      </c>
      <c r="D84" s="47"/>
      <c r="E84" s="47">
        <f t="shared" si="5"/>
        <v>0</v>
      </c>
      <c r="F84" s="47">
        <v>1</v>
      </c>
      <c r="G84" s="47"/>
      <c r="H84" s="47">
        <f>F84+G84</f>
        <v>1</v>
      </c>
      <c r="I84" s="29"/>
      <c r="J84" s="29"/>
      <c r="K84" s="29"/>
    </row>
    <row r="85" spans="1:11" ht="51">
      <c r="A85" s="44"/>
      <c r="B85" s="62" t="s">
        <v>159</v>
      </c>
      <c r="C85" s="42">
        <v>0</v>
      </c>
      <c r="D85" s="47"/>
      <c r="E85" s="47">
        <f t="shared" si="5"/>
        <v>0</v>
      </c>
      <c r="F85" s="47">
        <v>4</v>
      </c>
      <c r="G85" s="47"/>
      <c r="H85" s="47">
        <f>F85+G85</f>
        <v>4</v>
      </c>
      <c r="I85" s="29"/>
      <c r="J85" s="29"/>
      <c r="K85" s="29"/>
    </row>
    <row r="86" spans="1:11" ht="25.5">
      <c r="A86" s="56"/>
      <c r="B86" s="60" t="s">
        <v>134</v>
      </c>
      <c r="C86" s="55">
        <v>16</v>
      </c>
      <c r="D86" s="55"/>
      <c r="E86" s="55">
        <f t="shared" ref="E86" si="8">C86+D86</f>
        <v>16</v>
      </c>
      <c r="F86" s="55">
        <v>43</v>
      </c>
      <c r="G86" s="55"/>
      <c r="H86" s="55">
        <f>F86+G86</f>
        <v>43</v>
      </c>
      <c r="I86" s="29">
        <f t="shared" ref="I86" si="9">F86/C86*100</f>
        <v>268.75</v>
      </c>
      <c r="J86" s="29"/>
      <c r="K86" s="29">
        <f t="shared" ref="K86" si="10">H86/E86*100</f>
        <v>268.75</v>
      </c>
    </row>
    <row r="87" spans="1:11" s="7" customFormat="1" ht="14.25">
      <c r="A87" s="26" t="s">
        <v>93</v>
      </c>
      <c r="B87" s="26" t="s">
        <v>94</v>
      </c>
      <c r="C87" s="25"/>
      <c r="D87" s="49"/>
      <c r="E87" s="47">
        <f t="shared" si="5"/>
        <v>0</v>
      </c>
      <c r="F87" s="49"/>
      <c r="G87" s="49"/>
      <c r="H87" s="49"/>
      <c r="I87" s="29"/>
      <c r="J87" s="29"/>
      <c r="K87" s="29"/>
    </row>
    <row r="88" spans="1:11" ht="30">
      <c r="A88" s="23"/>
      <c r="B88" s="41" t="s">
        <v>135</v>
      </c>
      <c r="C88" s="63">
        <v>2187.5</v>
      </c>
      <c r="D88" s="63"/>
      <c r="E88" s="63">
        <f t="shared" si="5"/>
        <v>2187.5</v>
      </c>
      <c r="F88" s="34">
        <v>2156.64</v>
      </c>
      <c r="G88" s="63"/>
      <c r="H88" s="63">
        <f>F88+G88</f>
        <v>2156.64</v>
      </c>
      <c r="I88" s="29">
        <f t="shared" si="6"/>
        <v>98.589257142857136</v>
      </c>
      <c r="J88" s="29"/>
      <c r="K88" s="29">
        <f t="shared" si="7"/>
        <v>98.589257142857136</v>
      </c>
    </row>
    <row r="89" spans="1:11" ht="30">
      <c r="A89" s="23"/>
      <c r="B89" s="54" t="s">
        <v>148</v>
      </c>
      <c r="C89" s="24"/>
      <c r="D89" s="47"/>
      <c r="E89" s="47">
        <f t="shared" si="5"/>
        <v>0</v>
      </c>
      <c r="F89" s="47">
        <v>12000</v>
      </c>
      <c r="G89" s="47"/>
      <c r="H89" s="47">
        <f>F89+G89</f>
        <v>12000</v>
      </c>
      <c r="I89" s="29"/>
      <c r="J89" s="29"/>
      <c r="K89" s="29"/>
    </row>
    <row r="90" spans="1:11" ht="51.75" customHeight="1">
      <c r="A90" s="56"/>
      <c r="B90" s="54" t="s">
        <v>149</v>
      </c>
      <c r="C90" s="55"/>
      <c r="D90" s="55"/>
      <c r="E90" s="55">
        <f t="shared" ref="E90" si="11">C90+D90</f>
        <v>0</v>
      </c>
      <c r="F90" s="55">
        <v>21999.25</v>
      </c>
      <c r="G90" s="55"/>
      <c r="H90" s="55">
        <f>F90+G90</f>
        <v>21999.25</v>
      </c>
      <c r="I90" s="29"/>
      <c r="J90" s="29"/>
      <c r="K90" s="29"/>
    </row>
    <row r="91" spans="1:11" s="7" customFormat="1" ht="14.25">
      <c r="A91" s="26">
        <v>4</v>
      </c>
      <c r="B91" s="22" t="s">
        <v>114</v>
      </c>
      <c r="C91" s="25"/>
      <c r="D91" s="49"/>
      <c r="E91" s="47">
        <f t="shared" si="5"/>
        <v>0</v>
      </c>
      <c r="F91" s="49"/>
      <c r="G91" s="49"/>
      <c r="H91" s="49"/>
      <c r="I91" s="29"/>
      <c r="J91" s="29"/>
      <c r="K91" s="29"/>
    </row>
    <row r="92" spans="1:11" s="7" customFormat="1" ht="30">
      <c r="A92" s="26"/>
      <c r="B92" s="43" t="s">
        <v>137</v>
      </c>
      <c r="C92" s="63">
        <v>166.7</v>
      </c>
      <c r="D92" s="63"/>
      <c r="E92" s="63">
        <f t="shared" si="5"/>
        <v>166.7</v>
      </c>
      <c r="F92" s="47">
        <v>100</v>
      </c>
      <c r="G92" s="47"/>
      <c r="H92" s="47">
        <f>F92+G92</f>
        <v>100</v>
      </c>
      <c r="I92" s="29">
        <f t="shared" si="6"/>
        <v>59.988002399520099</v>
      </c>
      <c r="J92" s="29"/>
      <c r="K92" s="29">
        <f t="shared" si="7"/>
        <v>59.988002399520099</v>
      </c>
    </row>
    <row r="93" spans="1:11" ht="30">
      <c r="A93" s="23"/>
      <c r="B93" s="59" t="s">
        <v>150</v>
      </c>
      <c r="C93" s="24">
        <v>0</v>
      </c>
      <c r="D93" s="47"/>
      <c r="E93" s="47">
        <f t="shared" si="5"/>
        <v>0</v>
      </c>
      <c r="F93" s="47">
        <v>100</v>
      </c>
      <c r="G93" s="47"/>
      <c r="H93" s="47">
        <f>F93+G93</f>
        <v>100</v>
      </c>
      <c r="I93" s="29"/>
      <c r="J93" s="29"/>
      <c r="K93" s="29"/>
    </row>
    <row r="94" spans="1:11" ht="52.5" customHeight="1">
      <c r="A94" s="56"/>
      <c r="B94" s="59" t="s">
        <v>151</v>
      </c>
      <c r="C94" s="55">
        <v>0</v>
      </c>
      <c r="D94" s="55"/>
      <c r="E94" s="55">
        <f t="shared" ref="E94" si="12">C94+D94</f>
        <v>0</v>
      </c>
      <c r="F94" s="55">
        <v>95</v>
      </c>
      <c r="G94" s="55"/>
      <c r="H94" s="55">
        <f>F94+G94</f>
        <v>95</v>
      </c>
      <c r="I94" s="29"/>
      <c r="J94" s="29"/>
      <c r="K94" s="29"/>
    </row>
    <row r="95" spans="1:11" ht="17.45" customHeight="1">
      <c r="A95" s="95" t="s">
        <v>100</v>
      </c>
      <c r="B95" s="95"/>
      <c r="C95" s="95"/>
      <c r="D95" s="95"/>
      <c r="E95" s="95"/>
      <c r="F95" s="95"/>
      <c r="G95" s="95"/>
      <c r="H95" s="95"/>
      <c r="I95" s="95"/>
      <c r="J95" s="95"/>
      <c r="K95" s="95"/>
    </row>
    <row r="96" spans="1:11" ht="32.25" customHeight="1">
      <c r="A96" s="100" t="s">
        <v>154</v>
      </c>
      <c r="B96" s="100"/>
      <c r="C96" s="100"/>
      <c r="D96" s="100"/>
      <c r="E96" s="100"/>
      <c r="F96" s="100"/>
      <c r="G96" s="100"/>
      <c r="H96" s="100"/>
      <c r="I96" s="100"/>
      <c r="J96" s="100"/>
      <c r="K96" s="100"/>
    </row>
    <row r="97" spans="1:11" ht="14.1" customHeight="1">
      <c r="A97" s="99" t="s">
        <v>101</v>
      </c>
      <c r="B97" s="99"/>
      <c r="C97" s="99"/>
      <c r="D97" s="99"/>
      <c r="E97" s="99"/>
      <c r="F97" s="99"/>
      <c r="G97" s="99"/>
      <c r="H97" s="99"/>
      <c r="I97" s="99"/>
      <c r="J97" s="99"/>
      <c r="K97" s="99"/>
    </row>
    <row r="98" spans="1:11" ht="23.85" customHeight="1">
      <c r="A98" s="81" t="s">
        <v>102</v>
      </c>
      <c r="B98" s="81"/>
      <c r="C98" s="81"/>
      <c r="D98" s="81"/>
      <c r="E98" s="81"/>
      <c r="F98" s="81"/>
      <c r="G98" s="81"/>
      <c r="H98" s="81"/>
      <c r="I98" s="81"/>
      <c r="J98" s="81"/>
      <c r="K98" s="81"/>
    </row>
    <row r="100" spans="1:11" ht="15" customHeight="1">
      <c r="A100" s="66" t="s">
        <v>112</v>
      </c>
      <c r="B100" s="67"/>
      <c r="C100" s="67"/>
      <c r="D100" s="67"/>
      <c r="E100" s="67"/>
      <c r="F100" s="67"/>
      <c r="G100" s="67"/>
      <c r="H100" s="67"/>
      <c r="I100" s="67"/>
      <c r="J100" s="67"/>
      <c r="K100" s="67"/>
    </row>
    <row r="102" spans="1:11" ht="72">
      <c r="A102" s="18" t="s">
        <v>41</v>
      </c>
      <c r="B102" s="18" t="s">
        <v>8</v>
      </c>
      <c r="C102" s="6" t="s">
        <v>103</v>
      </c>
      <c r="D102" s="6" t="s">
        <v>104</v>
      </c>
      <c r="E102" s="6" t="s">
        <v>105</v>
      </c>
      <c r="F102" s="6" t="s">
        <v>87</v>
      </c>
      <c r="G102" s="6" t="s">
        <v>106</v>
      </c>
      <c r="H102" s="6" t="s">
        <v>107</v>
      </c>
    </row>
    <row r="103" spans="1:11" ht="15">
      <c r="A103" s="18" t="s">
        <v>5</v>
      </c>
      <c r="B103" s="18" t="s">
        <v>18</v>
      </c>
      <c r="C103" s="18" t="s">
        <v>28</v>
      </c>
      <c r="D103" s="18" t="s">
        <v>36</v>
      </c>
      <c r="E103" s="18" t="s">
        <v>35</v>
      </c>
      <c r="F103" s="18" t="s">
        <v>42</v>
      </c>
      <c r="G103" s="18" t="s">
        <v>34</v>
      </c>
      <c r="H103" s="18" t="s">
        <v>43</v>
      </c>
    </row>
    <row r="104" spans="1:11" ht="15">
      <c r="A104" s="18" t="s">
        <v>44</v>
      </c>
      <c r="B104" s="18" t="s">
        <v>45</v>
      </c>
      <c r="C104" s="18" t="s">
        <v>11</v>
      </c>
      <c r="D104" s="18"/>
      <c r="E104" s="18"/>
      <c r="F104" s="18">
        <f>E104-D104</f>
        <v>0</v>
      </c>
      <c r="G104" s="18" t="s">
        <v>11</v>
      </c>
      <c r="H104" s="18" t="s">
        <v>11</v>
      </c>
    </row>
    <row r="105" spans="1:11" ht="15">
      <c r="A105" s="18"/>
      <c r="B105" s="18" t="s">
        <v>46</v>
      </c>
      <c r="C105" s="18" t="s">
        <v>11</v>
      </c>
      <c r="D105" s="18"/>
      <c r="E105" s="18"/>
      <c r="F105" s="18">
        <f>E105-D105</f>
        <v>0</v>
      </c>
      <c r="G105" s="18" t="s">
        <v>11</v>
      </c>
      <c r="H105" s="18" t="s">
        <v>11</v>
      </c>
    </row>
    <row r="106" spans="1:11" ht="45">
      <c r="A106" s="18"/>
      <c r="B106" s="18" t="s">
        <v>47</v>
      </c>
      <c r="C106" s="18" t="s">
        <v>11</v>
      </c>
      <c r="D106" s="18"/>
      <c r="E106" s="18"/>
      <c r="F106" s="18">
        <f>E106-D106</f>
        <v>0</v>
      </c>
      <c r="G106" s="18" t="s">
        <v>11</v>
      </c>
      <c r="H106" s="18" t="s">
        <v>11</v>
      </c>
    </row>
    <row r="107" spans="1:11" ht="15">
      <c r="A107" s="18"/>
      <c r="B107" s="18" t="s">
        <v>48</v>
      </c>
      <c r="C107" s="18" t="s">
        <v>11</v>
      </c>
      <c r="D107" s="18"/>
      <c r="E107" s="18"/>
      <c r="F107" s="18"/>
      <c r="G107" s="18" t="s">
        <v>11</v>
      </c>
      <c r="H107" s="18" t="s">
        <v>11</v>
      </c>
    </row>
    <row r="108" spans="1:11" ht="15">
      <c r="A108" s="18"/>
      <c r="B108" s="18" t="s">
        <v>49</v>
      </c>
      <c r="C108" s="18" t="s">
        <v>11</v>
      </c>
      <c r="D108" s="18"/>
      <c r="E108" s="18"/>
      <c r="F108" s="18"/>
      <c r="G108" s="18" t="s">
        <v>11</v>
      </c>
      <c r="H108" s="18" t="s">
        <v>11</v>
      </c>
    </row>
    <row r="109" spans="1:11">
      <c r="A109" s="83" t="s">
        <v>118</v>
      </c>
      <c r="B109" s="65"/>
      <c r="C109" s="65"/>
      <c r="D109" s="65"/>
      <c r="E109" s="65"/>
      <c r="F109" s="65"/>
      <c r="G109" s="65"/>
      <c r="H109" s="65"/>
    </row>
    <row r="110" spans="1:11" ht="30">
      <c r="A110" s="18" t="s">
        <v>18</v>
      </c>
      <c r="B110" s="18" t="s">
        <v>50</v>
      </c>
      <c r="C110" s="18" t="s">
        <v>11</v>
      </c>
      <c r="D110" s="18"/>
      <c r="E110" s="18"/>
      <c r="F110" s="18">
        <f>E110-D110</f>
        <v>0</v>
      </c>
      <c r="G110" s="18" t="s">
        <v>11</v>
      </c>
      <c r="H110" s="18" t="s">
        <v>11</v>
      </c>
    </row>
    <row r="111" spans="1:11">
      <c r="A111" s="83" t="s">
        <v>122</v>
      </c>
      <c r="B111" s="65"/>
      <c r="C111" s="65"/>
      <c r="D111" s="65"/>
      <c r="E111" s="65"/>
      <c r="F111" s="65"/>
      <c r="G111" s="65"/>
      <c r="H111" s="65"/>
    </row>
    <row r="112" spans="1:11">
      <c r="A112" s="65" t="s">
        <v>51</v>
      </c>
      <c r="B112" s="65"/>
      <c r="C112" s="65"/>
      <c r="D112" s="65"/>
      <c r="E112" s="65"/>
      <c r="F112" s="65"/>
      <c r="G112" s="65"/>
      <c r="H112" s="65"/>
    </row>
    <row r="113" spans="1:11" ht="15">
      <c r="A113" s="18" t="s">
        <v>20</v>
      </c>
      <c r="B113" s="18" t="s">
        <v>52</v>
      </c>
      <c r="C113" s="18"/>
      <c r="D113" s="18"/>
      <c r="E113" s="18"/>
      <c r="F113" s="18"/>
      <c r="G113" s="18"/>
      <c r="H113" s="18"/>
    </row>
    <row r="114" spans="1:11" ht="30">
      <c r="A114" s="18"/>
      <c r="B114" s="18" t="s">
        <v>53</v>
      </c>
      <c r="C114" s="18"/>
      <c r="D114" s="18"/>
      <c r="E114" s="18"/>
      <c r="F114" s="18">
        <f>E114-D114</f>
        <v>0</v>
      </c>
      <c r="G114" s="18"/>
      <c r="H114" s="18"/>
    </row>
    <row r="115" spans="1:11" ht="13.5" thickBot="1">
      <c r="A115" s="96" t="s">
        <v>54</v>
      </c>
      <c r="B115" s="97"/>
      <c r="C115" s="97"/>
      <c r="D115" s="97"/>
      <c r="E115" s="97"/>
      <c r="F115" s="97"/>
      <c r="G115" s="97"/>
      <c r="H115" s="98"/>
    </row>
    <row r="116" spans="1:11" ht="30">
      <c r="A116" s="18"/>
      <c r="B116" s="19" t="s">
        <v>117</v>
      </c>
      <c r="C116" s="18"/>
      <c r="D116" s="18"/>
      <c r="E116" s="18"/>
      <c r="F116" s="18">
        <f>E116-D116</f>
        <v>0</v>
      </c>
      <c r="G116" s="18"/>
      <c r="H116" s="18"/>
    </row>
    <row r="117" spans="1:11" ht="30">
      <c r="A117" s="18"/>
      <c r="B117" s="18" t="s">
        <v>55</v>
      </c>
      <c r="C117" s="18"/>
      <c r="D117" s="18"/>
      <c r="E117" s="18"/>
      <c r="F117" s="18"/>
      <c r="G117" s="18"/>
      <c r="H117" s="18"/>
    </row>
    <row r="118" spans="1:11" ht="30">
      <c r="A118" s="18" t="s">
        <v>21</v>
      </c>
      <c r="B118" s="18" t="s">
        <v>56</v>
      </c>
      <c r="C118" s="18" t="s">
        <v>11</v>
      </c>
      <c r="D118" s="18"/>
      <c r="E118" s="18"/>
      <c r="F118" s="18"/>
      <c r="G118" s="18" t="s">
        <v>11</v>
      </c>
      <c r="H118" s="18" t="s">
        <v>11</v>
      </c>
    </row>
    <row r="119" spans="1:11" ht="22.9" customHeight="1">
      <c r="A119" s="85" t="s">
        <v>120</v>
      </c>
      <c r="B119" s="85"/>
      <c r="C119" s="85"/>
      <c r="D119" s="85"/>
      <c r="E119" s="85"/>
      <c r="F119" s="85"/>
      <c r="G119" s="85"/>
      <c r="H119" s="85"/>
      <c r="I119" s="85"/>
      <c r="J119" s="85"/>
      <c r="K119" s="85"/>
    </row>
    <row r="120" spans="1:11" ht="18" customHeight="1">
      <c r="A120" s="85" t="s">
        <v>155</v>
      </c>
      <c r="B120" s="85"/>
      <c r="C120" s="85"/>
      <c r="D120" s="85"/>
      <c r="E120" s="85"/>
      <c r="F120" s="85"/>
      <c r="G120" s="85"/>
      <c r="H120" s="85"/>
      <c r="I120" s="85"/>
      <c r="J120" s="85"/>
      <c r="K120" s="85"/>
    </row>
    <row r="121" spans="1:11" ht="18" customHeight="1">
      <c r="A121" s="85" t="s">
        <v>108</v>
      </c>
      <c r="B121" s="67"/>
      <c r="C121" s="67"/>
      <c r="D121" s="67"/>
      <c r="E121" s="67"/>
      <c r="F121" s="67"/>
      <c r="G121" s="67"/>
      <c r="H121" s="67"/>
      <c r="I121" s="67"/>
      <c r="J121" s="67"/>
      <c r="K121" s="67"/>
    </row>
    <row r="122" spans="1:11" ht="65.25" customHeight="1">
      <c r="A122" s="86" t="s">
        <v>160</v>
      </c>
      <c r="B122" s="87"/>
      <c r="C122" s="87"/>
      <c r="D122" s="87"/>
      <c r="E122" s="87"/>
      <c r="F122" s="87"/>
      <c r="G122" s="87"/>
      <c r="H122" s="87"/>
      <c r="I122" s="87"/>
      <c r="J122" s="87"/>
      <c r="K122" s="87"/>
    </row>
    <row r="123" spans="1:11" ht="19.149999999999999" customHeight="1">
      <c r="A123" s="88" t="s">
        <v>161</v>
      </c>
      <c r="B123" s="88"/>
      <c r="C123" s="88"/>
      <c r="D123" s="88"/>
      <c r="E123" s="88"/>
      <c r="F123" s="88"/>
      <c r="G123" s="88"/>
      <c r="H123" s="88"/>
      <c r="I123" s="88"/>
      <c r="J123" s="88"/>
      <c r="K123" s="88"/>
    </row>
    <row r="124" spans="1:11" ht="21.6" customHeight="1">
      <c r="A124" s="88" t="s">
        <v>156</v>
      </c>
      <c r="B124" s="88"/>
      <c r="C124" s="88"/>
      <c r="D124" s="88"/>
      <c r="E124" s="88"/>
      <c r="F124" s="88"/>
      <c r="G124" s="88"/>
      <c r="H124" s="88"/>
      <c r="I124" s="88"/>
      <c r="J124" s="88"/>
      <c r="K124" s="88"/>
    </row>
    <row r="125" spans="1:11" ht="21" customHeight="1">
      <c r="A125" s="88" t="s">
        <v>121</v>
      </c>
      <c r="B125" s="88"/>
      <c r="C125" s="88"/>
      <c r="D125" s="88"/>
      <c r="E125" s="88"/>
      <c r="F125" s="88"/>
      <c r="G125" s="88"/>
      <c r="H125" s="88"/>
      <c r="I125" s="88"/>
      <c r="J125" s="88"/>
      <c r="K125" s="88"/>
    </row>
    <row r="128" spans="1:11" ht="15.75">
      <c r="B128" s="8" t="s">
        <v>116</v>
      </c>
      <c r="C128" s="8"/>
      <c r="D128" s="8"/>
      <c r="E128" s="84" t="s">
        <v>129</v>
      </c>
      <c r="F128" s="84"/>
      <c r="G128" s="84"/>
    </row>
  </sheetData>
  <mergeCells count="73">
    <mergeCell ref="F69:H69"/>
    <mergeCell ref="I69:K69"/>
    <mergeCell ref="A77:K77"/>
    <mergeCell ref="A95:K95"/>
    <mergeCell ref="A115:H115"/>
    <mergeCell ref="A97:K97"/>
    <mergeCell ref="A98:K98"/>
    <mergeCell ref="A100:K100"/>
    <mergeCell ref="A109:H109"/>
    <mergeCell ref="A96:K96"/>
    <mergeCell ref="A112:H112"/>
    <mergeCell ref="A111:H111"/>
    <mergeCell ref="A58:K58"/>
    <mergeCell ref="A63:K63"/>
    <mergeCell ref="E128:G128"/>
    <mergeCell ref="A119:K119"/>
    <mergeCell ref="A120:K120"/>
    <mergeCell ref="A121:K121"/>
    <mergeCell ref="A122:K122"/>
    <mergeCell ref="A123:K123"/>
    <mergeCell ref="A124:K124"/>
    <mergeCell ref="A125:K125"/>
    <mergeCell ref="A78:K78"/>
    <mergeCell ref="A69:A70"/>
    <mergeCell ref="B69:B70"/>
    <mergeCell ref="C69:E69"/>
    <mergeCell ref="A72:K72"/>
    <mergeCell ref="A73:K73"/>
    <mergeCell ref="A68:K68"/>
    <mergeCell ref="C59:E59"/>
    <mergeCell ref="F59:H59"/>
    <mergeCell ref="I59:K59"/>
    <mergeCell ref="A64:K64"/>
    <mergeCell ref="A65:K65"/>
    <mergeCell ref="A66:K66"/>
    <mergeCell ref="A67:K67"/>
    <mergeCell ref="C54:E54"/>
    <mergeCell ref="F54:H54"/>
    <mergeCell ref="I54:K54"/>
    <mergeCell ref="A13:A14"/>
    <mergeCell ref="B13:B14"/>
    <mergeCell ref="A47:K47"/>
    <mergeCell ref="F44:H44"/>
    <mergeCell ref="F42:H42"/>
    <mergeCell ref="I42:K42"/>
    <mergeCell ref="I48:K48"/>
    <mergeCell ref="I44:K44"/>
    <mergeCell ref="A53:K53"/>
    <mergeCell ref="C13:E13"/>
    <mergeCell ref="F13:H13"/>
    <mergeCell ref="I13:K13"/>
    <mergeCell ref="C48:E48"/>
    <mergeCell ref="A42:A43"/>
    <mergeCell ref="B42:B43"/>
    <mergeCell ref="C42:E42"/>
    <mergeCell ref="C44:E44"/>
    <mergeCell ref="F48:H48"/>
    <mergeCell ref="D6:K6"/>
    <mergeCell ref="A34:E34"/>
    <mergeCell ref="A40:K40"/>
    <mergeCell ref="H1:K1"/>
    <mergeCell ref="H2:K2"/>
    <mergeCell ref="A3:K3"/>
    <mergeCell ref="D4:K4"/>
    <mergeCell ref="D5:K5"/>
    <mergeCell ref="A17:K17"/>
    <mergeCell ref="A21:K21"/>
    <mergeCell ref="D7:K7"/>
    <mergeCell ref="D8:K8"/>
    <mergeCell ref="C10:K10"/>
    <mergeCell ref="B11:K11"/>
    <mergeCell ref="A27:E27"/>
    <mergeCell ref="A12:K12"/>
  </mergeCells>
  <phoneticPr fontId="17" type="noConversion"/>
  <pageMargins left="0.9055118110236221" right="0.51181102362204722" top="0.35433070866141736" bottom="0.35433070866141736" header="0.31496062992125984" footer="0.31496062992125984"/>
  <pageSetup paperSize="9" scale="67" orientation="landscape" r:id="rId1"/>
  <rowBreaks count="2" manualBreakCount="2">
    <brk id="53" max="10" man="1"/>
    <brk id="94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3110180</vt:lpstr>
      <vt:lpstr>'3110180'!Область_печати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2021-04-14T11:44:38Z</cp:lastPrinted>
  <dcterms:created xsi:type="dcterms:W3CDTF">2019-07-18T07:25:18Z</dcterms:created>
  <dcterms:modified xsi:type="dcterms:W3CDTF">2022-01-25T07:37:58Z</dcterms:modified>
</cp:coreProperties>
</file>