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4EC3264E-BA94-4B25-B14C-629BE6545D08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3112" sheetId="24" r:id="rId1"/>
  </sheets>
  <calcPr calcId="191029"/>
</workbook>
</file>

<file path=xl/calcChain.xml><?xml version="1.0" encoding="utf-8"?>
<calcChain xmlns="http://schemas.openxmlformats.org/spreadsheetml/2006/main">
  <c r="J19" i="24" l="1"/>
  <c r="I19" i="24"/>
  <c r="K19" i="24" s="1"/>
  <c r="H19" i="24"/>
  <c r="E19" i="24"/>
  <c r="I80" i="24" l="1"/>
  <c r="I82" i="24"/>
  <c r="I83" i="24"/>
  <c r="I87" i="24" l="1"/>
  <c r="I85" i="24"/>
  <c r="I81" i="24"/>
  <c r="I79" i="24"/>
  <c r="I77" i="24"/>
  <c r="I73" i="24" l="1"/>
  <c r="K73" i="24" s="1"/>
  <c r="H83" i="24" l="1"/>
  <c r="E83" i="24"/>
  <c r="H82" i="24"/>
  <c r="E82" i="24"/>
  <c r="K83" i="24" l="1"/>
  <c r="K82" i="24"/>
  <c r="J53" i="24"/>
  <c r="I53" i="24"/>
  <c r="K53" i="24" s="1"/>
  <c r="H53" i="24"/>
  <c r="E53" i="24"/>
  <c r="J51" i="24"/>
  <c r="I51" i="24"/>
  <c r="K51" i="24" s="1"/>
  <c r="H51" i="24"/>
  <c r="E51" i="24"/>
  <c r="H85" i="24" l="1"/>
  <c r="E85" i="24"/>
  <c r="H80" i="24"/>
  <c r="E80" i="24"/>
  <c r="J58" i="24"/>
  <c r="I58" i="24"/>
  <c r="H58" i="24"/>
  <c r="E58" i="24"/>
  <c r="K80" i="24" l="1"/>
  <c r="K58" i="24"/>
  <c r="K85" i="24"/>
  <c r="J50" i="24"/>
  <c r="I50" i="24"/>
  <c r="H50" i="24"/>
  <c r="E50" i="24"/>
  <c r="K50" i="24" l="1"/>
  <c r="F107" i="24" l="1"/>
  <c r="F105" i="24"/>
  <c r="F101" i="24"/>
  <c r="F97" i="24"/>
  <c r="F96" i="24"/>
  <c r="F95" i="24"/>
  <c r="H87" i="24"/>
  <c r="E87" i="24"/>
  <c r="H81" i="24"/>
  <c r="E81" i="24"/>
  <c r="H79" i="24"/>
  <c r="E79" i="24"/>
  <c r="H77" i="24"/>
  <c r="E77" i="24"/>
  <c r="H73" i="24"/>
  <c r="E73" i="24"/>
  <c r="G69" i="24"/>
  <c r="F69" i="24"/>
  <c r="I69" i="24" s="1"/>
  <c r="K69" i="24" s="1"/>
  <c r="E69" i="24"/>
  <c r="J60" i="24"/>
  <c r="I60" i="24"/>
  <c r="H60" i="24"/>
  <c r="E60" i="24"/>
  <c r="J55" i="24"/>
  <c r="I55" i="24"/>
  <c r="H55" i="24"/>
  <c r="E55" i="24"/>
  <c r="J49" i="24"/>
  <c r="I49" i="24"/>
  <c r="H49" i="24"/>
  <c r="E49" i="24"/>
  <c r="J46" i="24"/>
  <c r="I46" i="24"/>
  <c r="H46" i="24"/>
  <c r="E46" i="24"/>
  <c r="J16" i="24"/>
  <c r="I16" i="24"/>
  <c r="H16" i="24"/>
  <c r="E16" i="24"/>
  <c r="K77" i="24" l="1"/>
  <c r="K81" i="24"/>
  <c r="K79" i="24"/>
  <c r="K87" i="24"/>
  <c r="K46" i="24"/>
  <c r="K49" i="24"/>
  <c r="K55" i="24"/>
  <c r="K60" i="24"/>
  <c r="H69" i="24"/>
  <c r="K16" i="24"/>
</calcChain>
</file>

<file path=xl/sharedStrings.xml><?xml version="1.0" encoding="utf-8"?>
<sst xmlns="http://schemas.openxmlformats.org/spreadsheetml/2006/main" count="240" uniqueCount="155">
  <si>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</si>
  <si>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</si>
  <si>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</si>
  <si>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</si>
  <si>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</si>
  <si>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</si>
  <si>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</si>
  <si>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</si>
  <si>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</si>
  <si>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</si>
  <si>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</si>
  <si>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</si>
  <si>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</si>
  <si>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</si>
  <si>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</si>
  <si>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</si>
  <si>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</si>
  <si>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</si>
  <si>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</si>
  <si>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</si>
  <si>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</si>
  <si>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</si>
  <si>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</si>
  <si>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</si>
  <si>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</si>
  <si>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</si>
  <si>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</si>
  <si>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</si>
  <si>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</si>
  <si>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</si>
  <si>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</si>
  <si>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</si>
  <si>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</si>
  <si>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</si>
  <si>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</si>
  <si>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</si>
  <si>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</si>
  <si>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</si>
  <si>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</si>
  <si>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</si>
  <si>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</si>
  <si>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</si>
  <si>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</si>
  <si>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</si>
  <si>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</si>
  <si>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</si>
  <si>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</si>
  <si>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</si>
  <si>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</si>
  <si>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</si>
  <si>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</si>
  <si>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</si>
  <si>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</si>
  <si>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</si>
  <si>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</si>
  <si>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</si>
  <si>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</si>
  <si>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</si>
  <si>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</si>
  <si>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</si>
  <si>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</si>
  <si>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</si>
  <si>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</si>
  <si>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</si>
  <si>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</si>
  <si>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</si>
  <si>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</si>
  <si>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</si>
  <si>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</si>
  <si>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</si>
  <si>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</si>
  <si>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</si>
  <si>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</si>
  <si>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</si>
  <si>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</si>
  <si>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</si>
  <si>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</si>
  <si>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</si>
  <si>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</si>
  <si>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</si>
  <si>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</si>
  <si>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</si>
  <si>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</si>
  <si>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</si>
  <si>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</si>
  <si>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</si>
  <si>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</si>
  <si>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</si>
  <si>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</si>
  <si>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</si>
  <si>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</si>
  <si>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</si>
  <si>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</si>
  <si>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</si>
  <si>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</si>
  <si>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</si>
  <si>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</si>
  <si>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</si>
  <si>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</si>
  <si>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</si>
  <si>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</si>
  <si>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</si>
  <si>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</si>
  <si>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</si>
  <si>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</si>
  <si>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</si>
  <si>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</si>
  <si>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</si>
  <si>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</si>
  <si>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</si>
  <si>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</si>
  <si>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</si>
  <si>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</si>
  <si>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</si>
  <si>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</si>
  <si>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</si>
  <si>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</si>
  <si>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.0213112</t>
  </si>
  <si>
    <t>Заходи державної політики з питань дітей та їх соціального захисту</t>
  </si>
  <si>
    <t xml:space="preserve">забезпечення надання соціальних послуг дітям, які опинились у складних життєвих обставинах, та забезпечення соціально-правового захисту дітей 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</si>
  <si>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</si>
  <si>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видатки  на  заходи</t>
  </si>
  <si>
    <t>кількість регіональних заходів державної політики з питань дітей</t>
  </si>
  <si>
    <t>середні витрати на проведення одного регіонального заходу державної політики з питань дітей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</si>
  <si>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</si>
  <si>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</si>
  <si>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</si>
  <si>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</si>
  <si>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</si>
  <si>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</si>
  <si>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Загальний фонд</t>
  </si>
  <si>
    <t>кількість учасників регіональних заходів державної політики з питань дітей</t>
  </si>
  <si>
    <t>динаміка дітей, охоплених регіональними заходами державної політики з питань дітей, порівняно з минулим роком</t>
  </si>
  <si>
    <t>дівчат</t>
  </si>
  <si>
    <t>хлопців</t>
  </si>
  <si>
    <t>Головний бухгалтер виконавчого комітету Ніжинської  міської ради</t>
  </si>
  <si>
    <t>Наталія ЄФІМЕНКО</t>
  </si>
  <si>
    <t xml:space="preserve">Пояснення причин відхилень фактичних обсягів надходжень від планових </t>
  </si>
  <si>
    <t>Пояснення щодо розбіжностей між фактичними та плановии результативними показниками: різниця між плановою та фактичною кількістю дітей</t>
  </si>
  <si>
    <t>Оцінка ефективності бюджетної програми за 2021рік</t>
  </si>
  <si>
    <t>Збільшення обсягів проведених видатків  по загальному фонду  порівняно із аналогічними показниками попереднього року обумовлено реальними потребами громади міста Ніжина</t>
  </si>
  <si>
    <t>Збільшення видатків  по бюджетній програмі обумовлено  реальними  потребами  у використанні коштів, крім того у попередньому році по спеціальному  фонду були власні надходження бюджетних установ</t>
  </si>
  <si>
    <t>Здійснення заходів направлених на 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</si>
  <si>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кількість дітей-сиріт та дітей, позбавлених батьківського піклування, влаштованих у прийомні  сімї та дитячі будинки сімейного типу</t>
  </si>
  <si>
    <t>Збільшення кількості учасників регіональних заходів державної політики з питань дітей, в т.ч. дівчат і хловців, з одночасним зростанням цін на товари обумовило збільшення середніх витрат на проведення одного заходу та збільшення динаміки дітей, охоплених регіональними заходами державної політики з питань дітей, порівняно з минулим роком, крім того у попередньому році була менша кількість учасників через карантинні обмеження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</si>
  <si>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</si>
  <si>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різниця між плановою та фактичною кількістю дітей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</si>
  <si>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дівчат менше взяло участь у заходах, ніж планували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</si>
  <si>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хлопців залучено у заходах більше, ніж планували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</si>
  <si>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</si>
  <si>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кредиторська та дебіторська заборгованість.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</si>
  <si>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на підтримку дітей громади, особливо вразливих категорій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</si>
  <si>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проведено 4 заходи, залучено 9058 дітей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</si>
  <si>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надано соціальні послуги дітям, які опинились у складних життєвих обставинах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</si>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</sst>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8" formatCode="0.000"/>
    <numFmt numFmtId="169" formatCode="_-* #,##0\ _₽_-;\-* #,##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168" fontId="7" fillId="0" borderId="8" xfId="19" applyNumberFormat="1" applyFont="1" applyFill="1" applyBorder="1" applyAlignment="1">
      <alignment horizontal="center" vertical="center" wrapText="1"/>
    </xf>
    <xf numFmtId="0" fontId="7" fillId="0" borderId="8" xfId="19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8" fontId="6" fillId="0" borderId="8" xfId="2" applyNumberFormat="1" applyFont="1" applyFill="1" applyBorder="1" applyAlignment="1">
      <alignment horizontal="center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9" fontId="6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</cellXfs>
  <cellStyles count="34">
    <cellStyle name="Звичайний 2" xfId="1" xr:uid="{00000000-0005-0000-0000-000000000000}"/>
    <cellStyle name="Обычный" xfId="0" builtinId="0"/>
    <cellStyle name="Обычный 10" xfId="12" xr:uid="{00000000-0005-0000-0000-000002000000}"/>
    <cellStyle name="Обычный 10 2" xfId="27" xr:uid="{BEDCBD07-343D-44BB-B08F-6C65EE64DE27}"/>
    <cellStyle name="Обычный 11" xfId="13" xr:uid="{00000000-0005-0000-0000-000003000000}"/>
    <cellStyle name="Обычный 11 2" xfId="28" xr:uid="{AFDE00DF-A5F6-45BE-AD04-946C5BEAD4F0}"/>
    <cellStyle name="Обычный 12" xfId="14" xr:uid="{00000000-0005-0000-0000-000004000000}"/>
    <cellStyle name="Обычный 12 2" xfId="29" xr:uid="{7D9FA03B-63CD-4BB7-B002-83F0E1011C29}"/>
    <cellStyle name="Обычный 13" xfId="15" xr:uid="{00000000-0005-0000-0000-000005000000}"/>
    <cellStyle name="Обычный 13 2" xfId="30" xr:uid="{403F0A11-EBE5-4F1D-9257-3005BA5DFB2D}"/>
    <cellStyle name="Обычный 14" xfId="16" xr:uid="{00000000-0005-0000-0000-000006000000}"/>
    <cellStyle name="Обычный 14 2" xfId="31" xr:uid="{3A61FACA-4987-4E37-A6AE-349D04DAD0BD}"/>
    <cellStyle name="Обычный 15" xfId="17" xr:uid="{00000000-0005-0000-0000-000007000000}"/>
    <cellStyle name="Обычный 15 2" xfId="32" xr:uid="{8B927002-29EC-4BE6-B812-CCFA77B4A9C0}"/>
    <cellStyle name="Обычный 16" xfId="18" xr:uid="{00000000-0005-0000-0000-000008000000}"/>
    <cellStyle name="Обычный 16 2" xfId="33" xr:uid="{CCE11384-B52A-4856-9CA3-D1C1CDD2D6F6}"/>
    <cellStyle name="Обычный 17" xfId="19" xr:uid="{30C88805-1080-4DC5-AA16-694E59731DE9}"/>
    <cellStyle name="Обычный 2" xfId="3" xr:uid="{00000000-0005-0000-0000-000009000000}"/>
    <cellStyle name="Обычный 3" xfId="4" xr:uid="{00000000-0005-0000-0000-00000A000000}"/>
    <cellStyle name="Обычный 3 2" xfId="20" xr:uid="{9120BC2B-E1A9-464B-B803-878E23E8BEA6}"/>
    <cellStyle name="Обычный 4" xfId="6" xr:uid="{00000000-0005-0000-0000-00000B000000}"/>
    <cellStyle name="Обычный 4 2" xfId="21" xr:uid="{A278DA07-ECA7-44EF-B899-166BEB7F4FDA}"/>
    <cellStyle name="Обычный 5" xfId="7" xr:uid="{00000000-0005-0000-0000-00000C000000}"/>
    <cellStyle name="Обычный 5 2" xfId="22" xr:uid="{0AFC9B57-1097-4E9F-8505-CCEFB85834D7}"/>
    <cellStyle name="Обычный 6" xfId="8" xr:uid="{00000000-0005-0000-0000-00000D000000}"/>
    <cellStyle name="Обычный 6 2" xfId="23" xr:uid="{5AC78370-E1AD-4CE3-B1C2-AB40EFCC91A8}"/>
    <cellStyle name="Обычный 7" xfId="9" xr:uid="{00000000-0005-0000-0000-00000E000000}"/>
    <cellStyle name="Обычный 7 2" xfId="24" xr:uid="{BA468C04-D74C-4D17-AA77-2ADA695AE1C7}"/>
    <cellStyle name="Обычный 8" xfId="10" xr:uid="{00000000-0005-0000-0000-00000F000000}"/>
    <cellStyle name="Обычный 8 2" xfId="25" xr:uid="{9927F1B4-7602-4ABF-A06A-3EDE24487716}"/>
    <cellStyle name="Обычный 9" xfId="11" xr:uid="{00000000-0005-0000-0000-000010000000}"/>
    <cellStyle name="Обычный 9 2" xfId="26" xr:uid="{12ED380C-F8C5-49EF-A51B-DEAFF1F84CFD}"/>
    <cellStyle name="Финансовый" xfId="2" builtinId="3"/>
    <cellStyle name="Финансовый 2" xfId="5" xr:uid="{00000000-0005-0000-0000-000012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FF00"/>
    <pageSetUpPr fitToPage="1"/>
  </sheetPr>
  <dimension ref="A1:K118"/>
  <sheetViews>
    <sheetView tabSelected="1" view="pageBreakPreview" topLeftCell="A97" zoomScaleNormal="85" zoomScaleSheetLayoutView="100" workbookViewId="0">
      <selection activeCell="A97" sqref="A1:XFD1048576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37" t="s">
        <v>56</v>
      </c>
      <c r="I1" s="37"/>
      <c r="J1" s="37"/>
      <c r="K1" s="37"/>
    </row>
    <row r="2" spans="1:11" ht="29.45" customHeight="1" x14ac:dyDescent="0.2">
      <c r="H2" s="37" t="s">
        <v>57</v>
      </c>
      <c r="I2" s="37"/>
      <c r="J2" s="37"/>
      <c r="K2" s="37"/>
    </row>
    <row r="3" spans="1:11" ht="18.75" customHeight="1" x14ac:dyDescent="0.2">
      <c r="A3" s="31" t="s">
        <v>139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7.45" customHeight="1" x14ac:dyDescent="0.2">
      <c r="A4" s="15" t="s">
        <v>58</v>
      </c>
      <c r="B4" s="15" t="s">
        <v>59</v>
      </c>
      <c r="C4" s="15"/>
      <c r="D4" s="36" t="s">
        <v>60</v>
      </c>
      <c r="E4" s="36"/>
      <c r="F4" s="36"/>
      <c r="G4" s="36"/>
      <c r="H4" s="36"/>
      <c r="I4" s="36"/>
      <c r="J4" s="36"/>
      <c r="K4" s="36"/>
    </row>
    <row r="5" spans="1:11" ht="18" customHeight="1" x14ac:dyDescent="0.2">
      <c r="A5" s="2"/>
      <c r="B5" s="2" t="s">
        <v>61</v>
      </c>
      <c r="C5" s="2"/>
      <c r="D5" s="30" t="s">
        <v>62</v>
      </c>
      <c r="E5" s="30"/>
      <c r="F5" s="30"/>
      <c r="G5" s="30"/>
      <c r="H5" s="30"/>
      <c r="I5" s="30"/>
      <c r="J5" s="30"/>
      <c r="K5" s="30"/>
    </row>
    <row r="6" spans="1:11" ht="17.45" customHeight="1" x14ac:dyDescent="0.2">
      <c r="A6" s="15" t="s">
        <v>63</v>
      </c>
      <c r="B6" s="15" t="s">
        <v>64</v>
      </c>
      <c r="C6" s="15"/>
      <c r="D6" s="36" t="s">
        <v>60</v>
      </c>
      <c r="E6" s="36"/>
      <c r="F6" s="36"/>
      <c r="G6" s="36"/>
      <c r="H6" s="36"/>
      <c r="I6" s="36"/>
      <c r="J6" s="36"/>
      <c r="K6" s="36"/>
    </row>
    <row r="7" spans="1:11" ht="18" customHeight="1" x14ac:dyDescent="0.2">
      <c r="B7" s="2" t="s">
        <v>61</v>
      </c>
      <c r="D7" s="30" t="s">
        <v>65</v>
      </c>
      <c r="E7" s="30"/>
      <c r="F7" s="30"/>
      <c r="G7" s="30"/>
      <c r="H7" s="30"/>
      <c r="I7" s="30"/>
      <c r="J7" s="30"/>
      <c r="K7" s="30"/>
    </row>
    <row r="8" spans="1:11" s="15" customFormat="1" ht="36" customHeight="1" x14ac:dyDescent="0.2">
      <c r="A8" s="15" t="s">
        <v>66</v>
      </c>
      <c r="B8" s="15" t="s">
        <v>117</v>
      </c>
      <c r="C8" s="15">
        <v>1040</v>
      </c>
      <c r="D8" s="31" t="s">
        <v>118</v>
      </c>
      <c r="E8" s="31"/>
      <c r="F8" s="31"/>
      <c r="G8" s="31"/>
      <c r="H8" s="31"/>
      <c r="I8" s="31"/>
      <c r="J8" s="31"/>
      <c r="K8" s="31"/>
    </row>
    <row r="9" spans="1:11" s="2" customFormat="1" ht="18.75" x14ac:dyDescent="0.2">
      <c r="A9" s="15"/>
      <c r="B9" s="2" t="s">
        <v>61</v>
      </c>
      <c r="C9" s="3" t="s">
        <v>67</v>
      </c>
    </row>
    <row r="10" spans="1:11" s="2" customFormat="1" ht="37.9" customHeight="1" x14ac:dyDescent="0.2">
      <c r="A10" s="15" t="s">
        <v>68</v>
      </c>
      <c r="B10" s="15" t="s">
        <v>69</v>
      </c>
      <c r="C10" s="32" t="s">
        <v>119</v>
      </c>
      <c r="D10" s="32"/>
      <c r="E10" s="32"/>
      <c r="F10" s="32"/>
      <c r="G10" s="32"/>
      <c r="H10" s="32"/>
      <c r="I10" s="32"/>
      <c r="J10" s="32"/>
      <c r="K10" s="32"/>
    </row>
    <row r="11" spans="1:11" s="2" customFormat="1" ht="16.899999999999999" customHeight="1" x14ac:dyDescent="0.2">
      <c r="A11" s="15" t="s">
        <v>70</v>
      </c>
      <c r="B11" s="35" t="s">
        <v>71</v>
      </c>
      <c r="C11" s="35"/>
      <c r="D11" s="35"/>
      <c r="E11" s="35"/>
      <c r="F11" s="35"/>
      <c r="G11" s="35"/>
      <c r="H11" s="35"/>
      <c r="I11" s="35"/>
      <c r="J11" s="35"/>
      <c r="K11" s="35"/>
    </row>
    <row r="12" spans="1:11" ht="18" customHeight="1" x14ac:dyDescent="0.2">
      <c r="A12" s="28" t="s">
        <v>72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</row>
    <row r="13" spans="1:11" ht="16.899999999999999" customHeight="1" x14ac:dyDescent="0.2">
      <c r="A13" s="33" t="s">
        <v>0</v>
      </c>
      <c r="B13" s="33" t="s">
        <v>1</v>
      </c>
      <c r="C13" s="34" t="s">
        <v>2</v>
      </c>
      <c r="D13" s="34"/>
      <c r="E13" s="34"/>
      <c r="F13" s="34" t="s">
        <v>3</v>
      </c>
      <c r="G13" s="34"/>
      <c r="H13" s="34"/>
      <c r="I13" s="34" t="s">
        <v>4</v>
      </c>
      <c r="J13" s="34"/>
      <c r="K13" s="34"/>
    </row>
    <row r="14" spans="1:11" ht="22.5" x14ac:dyDescent="0.2">
      <c r="A14" s="33"/>
      <c r="B14" s="33"/>
      <c r="C14" s="4" t="s">
        <v>73</v>
      </c>
      <c r="D14" s="4" t="s">
        <v>74</v>
      </c>
      <c r="E14" s="4" t="s">
        <v>75</v>
      </c>
      <c r="F14" s="4" t="s">
        <v>73</v>
      </c>
      <c r="G14" s="4" t="s">
        <v>76</v>
      </c>
      <c r="H14" s="4" t="s">
        <v>75</v>
      </c>
      <c r="I14" s="4" t="s">
        <v>77</v>
      </c>
      <c r="J14" s="4" t="s">
        <v>78</v>
      </c>
      <c r="K14" s="4" t="s">
        <v>75</v>
      </c>
    </row>
    <row r="15" spans="1:11" s="5" customFormat="1" ht="11.25" x14ac:dyDescent="0.2">
      <c r="A15" s="4"/>
      <c r="B15" s="4"/>
      <c r="C15" s="4" t="s">
        <v>79</v>
      </c>
      <c r="D15" s="4" t="s">
        <v>80</v>
      </c>
      <c r="E15" s="4" t="s">
        <v>81</v>
      </c>
      <c r="F15" s="4" t="s">
        <v>82</v>
      </c>
      <c r="G15" s="4" t="s">
        <v>83</v>
      </c>
      <c r="H15" s="4" t="s">
        <v>84</v>
      </c>
      <c r="I15" s="4" t="s">
        <v>85</v>
      </c>
      <c r="J15" s="4" t="s">
        <v>86</v>
      </c>
      <c r="K15" s="4" t="s">
        <v>87</v>
      </c>
    </row>
    <row r="16" spans="1:11" s="3" customFormat="1" ht="15" x14ac:dyDescent="0.2">
      <c r="A16" s="16" t="s">
        <v>5</v>
      </c>
      <c r="B16" s="17" t="s">
        <v>115</v>
      </c>
      <c r="C16" s="20">
        <v>224.77500000000001</v>
      </c>
      <c r="D16" s="20"/>
      <c r="E16" s="20">
        <f>C16+D16</f>
        <v>224.77500000000001</v>
      </c>
      <c r="F16" s="16">
        <v>224.77500000000001</v>
      </c>
      <c r="G16" s="10">
        <v>0</v>
      </c>
      <c r="H16" s="16">
        <f>F16+G16</f>
        <v>224.77500000000001</v>
      </c>
      <c r="I16" s="16">
        <f>C16-F16</f>
        <v>0</v>
      </c>
      <c r="J16" s="10">
        <f>D16-G16</f>
        <v>0</v>
      </c>
      <c r="K16" s="10">
        <f>I16+J16</f>
        <v>0</v>
      </c>
    </row>
    <row r="17" spans="1:11" ht="36.200000000000003" customHeight="1" x14ac:dyDescent="0.2">
      <c r="A17" s="28" t="s">
        <v>129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1" ht="15.75" x14ac:dyDescent="0.2">
      <c r="A18" s="13"/>
      <c r="B18" s="13" t="s">
        <v>6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90" x14ac:dyDescent="0.2">
      <c r="A19" s="16">
        <v>1</v>
      </c>
      <c r="B19" s="19" t="s">
        <v>142</v>
      </c>
      <c r="C19" s="20">
        <v>224.77500000000001</v>
      </c>
      <c r="D19" s="20"/>
      <c r="E19" s="20">
        <f>C19+D19</f>
        <v>224.77500000000001</v>
      </c>
      <c r="F19" s="16">
        <v>224.77500000000001</v>
      </c>
      <c r="G19" s="10">
        <v>0</v>
      </c>
      <c r="H19" s="16">
        <f>F19+G19</f>
        <v>224.77500000000001</v>
      </c>
      <c r="I19" s="16">
        <f>C19-F19</f>
        <v>0</v>
      </c>
      <c r="J19" s="10">
        <f>D19-G19</f>
        <v>0</v>
      </c>
      <c r="K19" s="10">
        <f>I19+J19</f>
        <v>0</v>
      </c>
    </row>
    <row r="21" spans="1:11" ht="21.6" customHeight="1" x14ac:dyDescent="0.2">
      <c r="A21" s="28" t="s">
        <v>91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</row>
    <row r="23" spans="1:11" ht="36" x14ac:dyDescent="0.2">
      <c r="A23" s="13" t="s">
        <v>7</v>
      </c>
      <c r="B23" s="13" t="s">
        <v>8</v>
      </c>
      <c r="C23" s="6" t="s">
        <v>88</v>
      </c>
      <c r="D23" s="6" t="s">
        <v>89</v>
      </c>
      <c r="E23" s="6" t="s">
        <v>90</v>
      </c>
    </row>
    <row r="24" spans="1:11" ht="15" x14ac:dyDescent="0.2">
      <c r="A24" s="13" t="s">
        <v>5</v>
      </c>
      <c r="B24" s="13" t="s">
        <v>10</v>
      </c>
      <c r="C24" s="13" t="s">
        <v>11</v>
      </c>
      <c r="D24" s="13"/>
      <c r="E24" s="13" t="s">
        <v>11</v>
      </c>
    </row>
    <row r="25" spans="1:11" ht="15" x14ac:dyDescent="0.2">
      <c r="A25" s="13"/>
      <c r="B25" s="13" t="s">
        <v>12</v>
      </c>
      <c r="C25" s="13"/>
      <c r="D25" s="13"/>
      <c r="E25" s="13"/>
    </row>
    <row r="26" spans="1:11" ht="15" x14ac:dyDescent="0.2">
      <c r="A26" s="13" t="s">
        <v>13</v>
      </c>
      <c r="B26" s="13" t="s">
        <v>14</v>
      </c>
      <c r="C26" s="13" t="s">
        <v>11</v>
      </c>
      <c r="D26" s="13"/>
      <c r="E26" s="13" t="s">
        <v>11</v>
      </c>
    </row>
    <row r="27" spans="1:11" ht="15" x14ac:dyDescent="0.2">
      <c r="A27" s="13" t="s">
        <v>15</v>
      </c>
      <c r="B27" s="13" t="s">
        <v>16</v>
      </c>
      <c r="C27" s="13" t="s">
        <v>11</v>
      </c>
      <c r="D27" s="13"/>
      <c r="E27" s="13" t="s">
        <v>11</v>
      </c>
    </row>
    <row r="28" spans="1:11" x14ac:dyDescent="0.2">
      <c r="A28" s="33" t="s">
        <v>17</v>
      </c>
      <c r="B28" s="33"/>
      <c r="C28" s="33"/>
      <c r="D28" s="33"/>
      <c r="E28" s="33"/>
    </row>
    <row r="29" spans="1:11" ht="15" x14ac:dyDescent="0.2">
      <c r="A29" s="13" t="s">
        <v>18</v>
      </c>
      <c r="B29" s="13" t="s">
        <v>19</v>
      </c>
      <c r="C29" s="16"/>
      <c r="D29" s="16"/>
      <c r="E29" s="16"/>
    </row>
    <row r="30" spans="1:11" ht="15" x14ac:dyDescent="0.2">
      <c r="A30" s="13"/>
      <c r="B30" s="13" t="s">
        <v>12</v>
      </c>
      <c r="C30" s="16"/>
      <c r="D30" s="16"/>
      <c r="E30" s="16"/>
    </row>
    <row r="31" spans="1:11" ht="15" x14ac:dyDescent="0.2">
      <c r="A31" s="13" t="s">
        <v>20</v>
      </c>
      <c r="B31" s="13" t="s">
        <v>14</v>
      </c>
      <c r="C31" s="16"/>
      <c r="D31" s="16"/>
      <c r="E31" s="16"/>
    </row>
    <row r="32" spans="1:11" ht="15" x14ac:dyDescent="0.2">
      <c r="A32" s="13" t="s">
        <v>21</v>
      </c>
      <c r="B32" s="13" t="s">
        <v>22</v>
      </c>
      <c r="C32" s="16"/>
      <c r="D32" s="16"/>
      <c r="E32" s="16"/>
    </row>
    <row r="33" spans="1:11" ht="15" x14ac:dyDescent="0.2">
      <c r="A33" s="13" t="s">
        <v>23</v>
      </c>
      <c r="B33" s="13" t="s">
        <v>24</v>
      </c>
      <c r="C33" s="16"/>
      <c r="D33" s="16"/>
      <c r="E33" s="16"/>
    </row>
    <row r="34" spans="1:11" ht="15" x14ac:dyDescent="0.2">
      <c r="A34" s="13" t="s">
        <v>25</v>
      </c>
      <c r="B34" s="13" t="s">
        <v>26</v>
      </c>
      <c r="C34" s="16"/>
      <c r="D34" s="16"/>
      <c r="E34" s="16"/>
    </row>
    <row r="35" spans="1:11" ht="33" customHeight="1" x14ac:dyDescent="0.2">
      <c r="A35" s="39" t="s">
        <v>137</v>
      </c>
      <c r="B35" s="33"/>
      <c r="C35" s="33"/>
      <c r="D35" s="33"/>
      <c r="E35" s="33"/>
    </row>
    <row r="36" spans="1:11" ht="15" x14ac:dyDescent="0.2">
      <c r="A36" s="13" t="s">
        <v>27</v>
      </c>
      <c r="B36" s="13" t="s">
        <v>28</v>
      </c>
      <c r="C36" s="13" t="s">
        <v>11</v>
      </c>
      <c r="D36" s="13"/>
      <c r="E36" s="13"/>
    </row>
    <row r="37" spans="1:11" ht="15" x14ac:dyDescent="0.2">
      <c r="A37" s="13"/>
      <c r="B37" s="13" t="s">
        <v>12</v>
      </c>
      <c r="C37" s="13"/>
      <c r="D37" s="13"/>
      <c r="E37" s="13"/>
    </row>
    <row r="38" spans="1:11" ht="15" x14ac:dyDescent="0.2">
      <c r="A38" s="13" t="s">
        <v>29</v>
      </c>
      <c r="B38" s="13" t="s">
        <v>14</v>
      </c>
      <c r="C38" s="13" t="s">
        <v>11</v>
      </c>
      <c r="D38" s="13"/>
      <c r="E38" s="13"/>
    </row>
    <row r="39" spans="1:11" ht="15" x14ac:dyDescent="0.2">
      <c r="A39" s="13" t="s">
        <v>30</v>
      </c>
      <c r="B39" s="13" t="s">
        <v>26</v>
      </c>
      <c r="C39" s="13" t="s">
        <v>11</v>
      </c>
      <c r="D39" s="13"/>
      <c r="E39" s="13"/>
    </row>
    <row r="41" spans="1:11" ht="16.149999999999999" customHeight="1" x14ac:dyDescent="0.2">
      <c r="A41" s="28" t="s">
        <v>92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3" spans="1:11" x14ac:dyDescent="0.2">
      <c r="A43" s="33" t="s">
        <v>7</v>
      </c>
      <c r="B43" s="33" t="s">
        <v>8</v>
      </c>
      <c r="C43" s="33" t="s">
        <v>31</v>
      </c>
      <c r="D43" s="33"/>
      <c r="E43" s="33"/>
      <c r="F43" s="33" t="s">
        <v>32</v>
      </c>
      <c r="G43" s="33"/>
      <c r="H43" s="33"/>
      <c r="I43" s="33" t="s">
        <v>9</v>
      </c>
      <c r="J43" s="33"/>
      <c r="K43" s="33"/>
    </row>
    <row r="44" spans="1:11" ht="22.9" customHeight="1" x14ac:dyDescent="0.2">
      <c r="A44" s="33"/>
      <c r="B44" s="33"/>
      <c r="C44" s="4" t="s">
        <v>130</v>
      </c>
      <c r="D44" s="4" t="s">
        <v>114</v>
      </c>
      <c r="E44" s="4" t="s">
        <v>75</v>
      </c>
      <c r="F44" s="4" t="s">
        <v>130</v>
      </c>
      <c r="G44" s="4" t="s">
        <v>114</v>
      </c>
      <c r="H44" s="4" t="s">
        <v>75</v>
      </c>
      <c r="I44" s="4" t="s">
        <v>130</v>
      </c>
      <c r="J44" s="4" t="s">
        <v>114</v>
      </c>
      <c r="K44" s="4" t="s">
        <v>75</v>
      </c>
    </row>
    <row r="45" spans="1:11" s="7" customFormat="1" ht="14.25" x14ac:dyDescent="0.2">
      <c r="A45" s="11" t="s">
        <v>93</v>
      </c>
      <c r="B45" s="11" t="s">
        <v>94</v>
      </c>
      <c r="C45" s="38"/>
      <c r="D45" s="38"/>
      <c r="E45" s="38"/>
      <c r="F45" s="38"/>
      <c r="G45" s="38"/>
      <c r="H45" s="38"/>
      <c r="I45" s="38"/>
      <c r="J45" s="38"/>
      <c r="K45" s="38"/>
    </row>
    <row r="46" spans="1:11" x14ac:dyDescent="0.2">
      <c r="A46" s="13">
        <v>1</v>
      </c>
      <c r="B46" s="13" t="s">
        <v>121</v>
      </c>
      <c r="C46" s="16">
        <v>224775</v>
      </c>
      <c r="D46" s="16"/>
      <c r="E46" s="16">
        <f>C46+D46</f>
        <v>224775</v>
      </c>
      <c r="F46" s="16">
        <v>224775</v>
      </c>
      <c r="G46" s="16"/>
      <c r="H46" s="16">
        <f>F46+G46</f>
        <v>224775</v>
      </c>
      <c r="I46" s="16">
        <f>F46-C46</f>
        <v>0</v>
      </c>
      <c r="J46" s="16">
        <f>G46-D46</f>
        <v>0</v>
      </c>
      <c r="K46" s="16">
        <f>I46+J46</f>
        <v>0</v>
      </c>
    </row>
    <row r="47" spans="1:11" ht="33.75" customHeight="1" x14ac:dyDescent="0.2">
      <c r="A47" s="60" t="s">
        <v>145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11" s="7" customFormat="1" ht="14.25" x14ac:dyDescent="0.2">
      <c r="A48" s="11" t="s">
        <v>95</v>
      </c>
      <c r="B48" s="11" t="s">
        <v>96</v>
      </c>
      <c r="C48" s="38"/>
      <c r="D48" s="38"/>
      <c r="E48" s="38"/>
      <c r="F48" s="38"/>
      <c r="G48" s="38"/>
      <c r="H48" s="38"/>
      <c r="I48" s="38"/>
      <c r="J48" s="38"/>
      <c r="K48" s="38"/>
    </row>
    <row r="49" spans="1:11" ht="30" x14ac:dyDescent="0.2">
      <c r="A49" s="13">
        <v>2</v>
      </c>
      <c r="B49" s="19" t="s">
        <v>122</v>
      </c>
      <c r="C49" s="16">
        <v>4</v>
      </c>
      <c r="D49" s="16"/>
      <c r="E49" s="16">
        <f>C49+D49</f>
        <v>4</v>
      </c>
      <c r="F49" s="16">
        <v>4</v>
      </c>
      <c r="G49" s="16"/>
      <c r="H49" s="16">
        <f>F49+G49</f>
        <v>4</v>
      </c>
      <c r="I49" s="16">
        <f t="shared" ref="I49:J55" si="0">F49-C49</f>
        <v>0</v>
      </c>
      <c r="J49" s="16">
        <f t="shared" si="0"/>
        <v>0</v>
      </c>
      <c r="K49" s="16">
        <f>I49+J49</f>
        <v>0</v>
      </c>
    </row>
    <row r="50" spans="1:11" ht="75" x14ac:dyDescent="0.2">
      <c r="A50" s="13">
        <v>3</v>
      </c>
      <c r="B50" s="19" t="s">
        <v>143</v>
      </c>
      <c r="C50" s="16">
        <v>23</v>
      </c>
      <c r="D50" s="16"/>
      <c r="E50" s="16">
        <f>C50+D50</f>
        <v>23</v>
      </c>
      <c r="F50" s="16">
        <v>23</v>
      </c>
      <c r="G50" s="16"/>
      <c r="H50" s="16">
        <f>F50+G50</f>
        <v>23</v>
      </c>
      <c r="I50" s="16">
        <f t="shared" si="0"/>
        <v>0</v>
      </c>
      <c r="J50" s="16">
        <f t="shared" si="0"/>
        <v>0</v>
      </c>
      <c r="K50" s="16">
        <f>I50+J50</f>
        <v>0</v>
      </c>
    </row>
    <row r="51" spans="1:11" ht="45" x14ac:dyDescent="0.2">
      <c r="A51" s="13">
        <v>4</v>
      </c>
      <c r="B51" s="19" t="s">
        <v>131</v>
      </c>
      <c r="C51" s="16">
        <v>10000</v>
      </c>
      <c r="D51" s="16"/>
      <c r="E51" s="16">
        <f>C51+D51</f>
        <v>10000</v>
      </c>
      <c r="F51" s="16">
        <v>9058</v>
      </c>
      <c r="G51" s="16"/>
      <c r="H51" s="16">
        <f>F51+G51</f>
        <v>9058</v>
      </c>
      <c r="I51" s="16">
        <f t="shared" si="0"/>
        <v>-942</v>
      </c>
      <c r="J51" s="16">
        <f t="shared" si="0"/>
        <v>0</v>
      </c>
      <c r="K51" s="16">
        <f>I51+J51</f>
        <v>-942</v>
      </c>
    </row>
    <row r="52" spans="1:11" ht="36.200000000000003" customHeight="1" x14ac:dyDescent="0.2">
      <c r="A52" s="60" t="s">
        <v>146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 ht="15" x14ac:dyDescent="0.2">
      <c r="A53" s="13">
        <v>5</v>
      </c>
      <c r="B53" s="19" t="s">
        <v>133</v>
      </c>
      <c r="C53" s="16">
        <v>8000</v>
      </c>
      <c r="D53" s="16"/>
      <c r="E53" s="16">
        <f>C53+D53</f>
        <v>8000</v>
      </c>
      <c r="F53" s="16">
        <v>4228</v>
      </c>
      <c r="G53" s="16"/>
      <c r="H53" s="16">
        <f>F53+G53</f>
        <v>4228</v>
      </c>
      <c r="I53" s="16">
        <f t="shared" si="0"/>
        <v>-3772</v>
      </c>
      <c r="J53" s="16">
        <f t="shared" si="0"/>
        <v>0</v>
      </c>
      <c r="K53" s="16">
        <f>I53+J53</f>
        <v>-3772</v>
      </c>
    </row>
    <row r="54" spans="1:11" ht="36.200000000000003" customHeight="1" x14ac:dyDescent="0.2">
      <c r="A54" s="60" t="s">
        <v>147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1" ht="15" x14ac:dyDescent="0.2">
      <c r="A55" s="13">
        <v>6</v>
      </c>
      <c r="B55" s="19" t="s">
        <v>134</v>
      </c>
      <c r="C55" s="16">
        <v>2000</v>
      </c>
      <c r="D55" s="16"/>
      <c r="E55" s="16">
        <f>C55+D55</f>
        <v>2000</v>
      </c>
      <c r="F55" s="16">
        <v>4830</v>
      </c>
      <c r="G55" s="16"/>
      <c r="H55" s="16">
        <f>F55+G55</f>
        <v>4830</v>
      </c>
      <c r="I55" s="16">
        <f t="shared" si="0"/>
        <v>2830</v>
      </c>
      <c r="J55" s="16">
        <f t="shared" si="0"/>
        <v>0</v>
      </c>
      <c r="K55" s="16">
        <f>I55+J55</f>
        <v>2830</v>
      </c>
    </row>
    <row r="56" spans="1:11" ht="36.200000000000003" customHeight="1" x14ac:dyDescent="0.2">
      <c r="A56" s="60" t="s">
        <v>148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</row>
    <row r="57" spans="1:11" s="7" customFormat="1" ht="14.25" x14ac:dyDescent="0.2">
      <c r="A57" s="11" t="s">
        <v>97</v>
      </c>
      <c r="B57" s="11" t="s">
        <v>98</v>
      </c>
      <c r="C57" s="38"/>
      <c r="D57" s="38"/>
      <c r="E57" s="38"/>
      <c r="F57" s="38"/>
      <c r="G57" s="38"/>
      <c r="H57" s="38"/>
      <c r="I57" s="38"/>
      <c r="J57" s="38"/>
      <c r="K57" s="38"/>
    </row>
    <row r="58" spans="1:11" ht="45" x14ac:dyDescent="0.2">
      <c r="A58" s="13">
        <v>7</v>
      </c>
      <c r="B58" s="19" t="s">
        <v>123</v>
      </c>
      <c r="C58" s="16">
        <v>56193.75</v>
      </c>
      <c r="D58" s="16"/>
      <c r="E58" s="16">
        <f>C58+D58</f>
        <v>56193.75</v>
      </c>
      <c r="F58" s="16">
        <v>56193.75</v>
      </c>
      <c r="G58" s="16"/>
      <c r="H58" s="16">
        <f>F58+G58</f>
        <v>56193.75</v>
      </c>
      <c r="I58" s="16">
        <f>F58-C58</f>
        <v>0</v>
      </c>
      <c r="J58" s="16">
        <f>G58-D58</f>
        <v>0</v>
      </c>
      <c r="K58" s="16">
        <f>I58+J58</f>
        <v>0</v>
      </c>
    </row>
    <row r="59" spans="1:11" s="7" customFormat="1" ht="14.25" x14ac:dyDescent="0.2">
      <c r="A59" s="11">
        <v>4</v>
      </c>
      <c r="B59" s="12" t="s">
        <v>128</v>
      </c>
      <c r="C59" s="38"/>
      <c r="D59" s="38"/>
      <c r="E59" s="38"/>
      <c r="F59" s="38"/>
      <c r="G59" s="38"/>
      <c r="H59" s="38"/>
      <c r="I59" s="38"/>
      <c r="J59" s="38"/>
      <c r="K59" s="38"/>
    </row>
    <row r="60" spans="1:11" ht="60" x14ac:dyDescent="0.2">
      <c r="A60" s="13">
        <v>8</v>
      </c>
      <c r="B60" s="19" t="s">
        <v>132</v>
      </c>
      <c r="C60" s="16">
        <v>503.78</v>
      </c>
      <c r="D60" s="16"/>
      <c r="E60" s="16">
        <f>C60+D60</f>
        <v>503.78</v>
      </c>
      <c r="F60" s="16">
        <v>456.32</v>
      </c>
      <c r="G60" s="16"/>
      <c r="H60" s="16">
        <f>F60+G60</f>
        <v>456.32</v>
      </c>
      <c r="I60" s="16">
        <f>F60-C60</f>
        <v>-47.45999999999998</v>
      </c>
      <c r="J60" s="16">
        <f>G60-D60</f>
        <v>0</v>
      </c>
      <c r="K60" s="16">
        <f>I60+J60</f>
        <v>-47.45999999999998</v>
      </c>
    </row>
    <row r="61" spans="1:11" ht="36" customHeight="1" x14ac:dyDescent="0.2">
      <c r="A61" s="60" t="s">
        <v>138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 ht="33" customHeight="1" x14ac:dyDescent="0.2">
      <c r="A62" s="50" t="s">
        <v>99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</row>
    <row r="63" spans="1:11" ht="14.45" customHeight="1" x14ac:dyDescent="0.2">
      <c r="A63" s="43" t="s">
        <v>124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13.15" customHeight="1" x14ac:dyDescent="0.2">
      <c r="A64" s="49" t="s">
        <v>100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x14ac:dyDescent="0.2">
      <c r="A65" s="43" t="s">
        <v>101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ht="17.45" customHeight="1" x14ac:dyDescent="0.2">
      <c r="A66" s="45" t="s">
        <v>36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</row>
    <row r="67" spans="1:11" ht="28.35" customHeight="1" x14ac:dyDescent="0.2">
      <c r="A67" s="33" t="s">
        <v>7</v>
      </c>
      <c r="B67" s="33" t="s">
        <v>8</v>
      </c>
      <c r="C67" s="34" t="s">
        <v>37</v>
      </c>
      <c r="D67" s="34"/>
      <c r="E67" s="34"/>
      <c r="F67" s="34" t="s">
        <v>38</v>
      </c>
      <c r="G67" s="34"/>
      <c r="H67" s="34"/>
      <c r="I67" s="53" t="s">
        <v>102</v>
      </c>
      <c r="J67" s="34"/>
      <c r="K67" s="34"/>
    </row>
    <row r="68" spans="1:11" s="5" customFormat="1" ht="20.45" customHeight="1" x14ac:dyDescent="0.2">
      <c r="A68" s="33"/>
      <c r="B68" s="33"/>
      <c r="C68" s="4" t="s">
        <v>73</v>
      </c>
      <c r="D68" s="4" t="s">
        <v>74</v>
      </c>
      <c r="E68" s="4" t="s">
        <v>75</v>
      </c>
      <c r="F68" s="4" t="s">
        <v>73</v>
      </c>
      <c r="G68" s="4" t="s">
        <v>74</v>
      </c>
      <c r="H68" s="4" t="s">
        <v>75</v>
      </c>
      <c r="I68" s="4" t="s">
        <v>73</v>
      </c>
      <c r="J68" s="4" t="s">
        <v>74</v>
      </c>
      <c r="K68" s="4" t="s">
        <v>75</v>
      </c>
    </row>
    <row r="69" spans="1:11" ht="15" x14ac:dyDescent="0.2">
      <c r="A69" s="13"/>
      <c r="B69" s="13" t="s">
        <v>39</v>
      </c>
      <c r="C69" s="21">
        <v>188.3</v>
      </c>
      <c r="D69" s="21">
        <v>24.574000000000002</v>
      </c>
      <c r="E69" s="22">
        <f>C69+D69</f>
        <v>212.87400000000002</v>
      </c>
      <c r="F69" s="23">
        <f>F16</f>
        <v>224.77500000000001</v>
      </c>
      <c r="G69" s="23">
        <f>G16</f>
        <v>0</v>
      </c>
      <c r="H69" s="23">
        <f>F69+G69</f>
        <v>224.77500000000001</v>
      </c>
      <c r="I69" s="23">
        <f>F69/C69*100</f>
        <v>119.37068507700477</v>
      </c>
      <c r="J69" s="23"/>
      <c r="K69" s="23">
        <f>I69</f>
        <v>119.37068507700477</v>
      </c>
    </row>
    <row r="70" spans="1:11" ht="28.9" customHeight="1" x14ac:dyDescent="0.2">
      <c r="A70" s="54" t="s">
        <v>103</v>
      </c>
      <c r="B70" s="54"/>
      <c r="C70" s="54"/>
      <c r="D70" s="54"/>
      <c r="E70" s="54"/>
      <c r="F70" s="54"/>
      <c r="G70" s="54"/>
      <c r="H70" s="54"/>
      <c r="I70" s="54"/>
      <c r="J70" s="54"/>
      <c r="K70" s="54"/>
    </row>
    <row r="71" spans="1:11" ht="30" customHeight="1" x14ac:dyDescent="0.2">
      <c r="A71" s="61" t="s">
        <v>141</v>
      </c>
      <c r="B71" s="61"/>
      <c r="C71" s="61"/>
      <c r="D71" s="61"/>
      <c r="E71" s="61"/>
      <c r="F71" s="61"/>
      <c r="G71" s="61"/>
      <c r="H71" s="61"/>
      <c r="I71" s="61"/>
      <c r="J71" s="61"/>
      <c r="K71" s="61"/>
    </row>
    <row r="72" spans="1:11" ht="15" x14ac:dyDescent="0.2">
      <c r="A72" s="13"/>
      <c r="B72" s="13" t="s">
        <v>12</v>
      </c>
      <c r="C72" s="13"/>
      <c r="D72" s="13"/>
      <c r="E72" s="13"/>
      <c r="F72" s="8"/>
      <c r="G72" s="8"/>
      <c r="H72" s="8"/>
      <c r="I72" s="8"/>
      <c r="J72" s="8"/>
      <c r="K72" s="8"/>
    </row>
    <row r="73" spans="1:11" ht="75" x14ac:dyDescent="0.2">
      <c r="A73" s="13">
        <v>1</v>
      </c>
      <c r="B73" s="19" t="s">
        <v>120</v>
      </c>
      <c r="C73" s="21">
        <v>188.3</v>
      </c>
      <c r="D73" s="21">
        <v>24.574000000000002</v>
      </c>
      <c r="E73" s="24">
        <f>C73+D73</f>
        <v>212.87400000000002</v>
      </c>
      <c r="F73" s="25">
        <v>224.77500000000001</v>
      </c>
      <c r="G73" s="25"/>
      <c r="H73" s="25">
        <f>F73+G73</f>
        <v>224.77500000000001</v>
      </c>
      <c r="I73" s="23">
        <f>F73/C73*100</f>
        <v>119.37068507700477</v>
      </c>
      <c r="J73" s="25"/>
      <c r="K73" s="23">
        <f>I73</f>
        <v>119.37068507700477</v>
      </c>
    </row>
    <row r="74" spans="1:11" ht="38.25" customHeight="1" x14ac:dyDescent="0.2">
      <c r="A74" s="55" t="s">
        <v>105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30" customHeight="1" x14ac:dyDescent="0.2">
      <c r="A75" s="46" t="s">
        <v>140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</row>
    <row r="76" spans="1:11" s="7" customFormat="1" ht="14.25" x14ac:dyDescent="0.2">
      <c r="A76" s="11" t="s">
        <v>93</v>
      </c>
      <c r="B76" s="11" t="s">
        <v>94</v>
      </c>
      <c r="C76" s="16"/>
      <c r="D76" s="16"/>
      <c r="E76" s="16"/>
      <c r="F76" s="16"/>
      <c r="G76" s="16"/>
      <c r="H76" s="16"/>
      <c r="I76" s="10"/>
      <c r="J76" s="10"/>
      <c r="K76" s="10"/>
    </row>
    <row r="77" spans="1:11" x14ac:dyDescent="0.2">
      <c r="A77" s="13">
        <v>1</v>
      </c>
      <c r="B77" s="13" t="s">
        <v>121</v>
      </c>
      <c r="C77" s="16">
        <v>188300</v>
      </c>
      <c r="D77" s="16"/>
      <c r="E77" s="16">
        <f>C77+D77</f>
        <v>188300</v>
      </c>
      <c r="F77" s="26">
        <v>224775</v>
      </c>
      <c r="G77" s="16"/>
      <c r="H77" s="16">
        <f>F77+G77</f>
        <v>224775</v>
      </c>
      <c r="I77" s="10">
        <f>F77/C77*100</f>
        <v>119.37068507700479</v>
      </c>
      <c r="J77" s="10"/>
      <c r="K77" s="10">
        <f>H77/E77*100</f>
        <v>119.37068507700479</v>
      </c>
    </row>
    <row r="78" spans="1:11" s="7" customFormat="1" ht="14.25" x14ac:dyDescent="0.2">
      <c r="A78" s="11" t="s">
        <v>95</v>
      </c>
      <c r="B78" s="11" t="s">
        <v>96</v>
      </c>
      <c r="C78" s="18"/>
      <c r="D78" s="18"/>
      <c r="E78" s="18"/>
      <c r="F78" s="18"/>
      <c r="G78" s="18"/>
      <c r="H78" s="18"/>
      <c r="I78" s="27"/>
      <c r="J78" s="10"/>
      <c r="K78" s="27"/>
    </row>
    <row r="79" spans="1:11" ht="30" x14ac:dyDescent="0.2">
      <c r="A79" s="13">
        <v>2</v>
      </c>
      <c r="B79" s="19" t="s">
        <v>122</v>
      </c>
      <c r="C79" s="16">
        <v>4</v>
      </c>
      <c r="D79" s="16"/>
      <c r="E79" s="16">
        <f>C79+D79</f>
        <v>4</v>
      </c>
      <c r="F79" s="16">
        <v>4</v>
      </c>
      <c r="G79" s="16"/>
      <c r="H79" s="16">
        <f>F79+G79</f>
        <v>4</v>
      </c>
      <c r="I79" s="10">
        <f>F79/C79*100</f>
        <v>100</v>
      </c>
      <c r="J79" s="10"/>
      <c r="K79" s="10">
        <f>H79/E79*100</f>
        <v>100</v>
      </c>
    </row>
    <row r="80" spans="1:11" ht="75" x14ac:dyDescent="0.2">
      <c r="A80" s="13">
        <v>3</v>
      </c>
      <c r="B80" s="19" t="s">
        <v>143</v>
      </c>
      <c r="C80" s="16">
        <v>23</v>
      </c>
      <c r="D80" s="16"/>
      <c r="E80" s="16">
        <f>C80+D80</f>
        <v>23</v>
      </c>
      <c r="F80" s="16">
        <v>23</v>
      </c>
      <c r="G80" s="16"/>
      <c r="H80" s="16">
        <f>F80+G80</f>
        <v>23</v>
      </c>
      <c r="I80" s="10">
        <f>F80/C80*100</f>
        <v>100</v>
      </c>
      <c r="J80" s="10"/>
      <c r="K80" s="10">
        <f>H80/E80*100</f>
        <v>100</v>
      </c>
    </row>
    <row r="81" spans="1:11" ht="45" x14ac:dyDescent="0.2">
      <c r="A81" s="13">
        <v>4</v>
      </c>
      <c r="B81" s="19" t="s">
        <v>131</v>
      </c>
      <c r="C81" s="16">
        <v>1985</v>
      </c>
      <c r="D81" s="16"/>
      <c r="E81" s="16">
        <f>C81+D81</f>
        <v>1985</v>
      </c>
      <c r="F81" s="16">
        <v>9058</v>
      </c>
      <c r="G81" s="16"/>
      <c r="H81" s="16">
        <f>F81+G81</f>
        <v>9058</v>
      </c>
      <c r="I81" s="10">
        <f>F81/C81*100</f>
        <v>456.32241813602013</v>
      </c>
      <c r="J81" s="10"/>
      <c r="K81" s="10">
        <f>H81/E81*100</f>
        <v>456.32241813602013</v>
      </c>
    </row>
    <row r="82" spans="1:11" ht="15" x14ac:dyDescent="0.2">
      <c r="A82" s="13">
        <v>5</v>
      </c>
      <c r="B82" s="19" t="s">
        <v>133</v>
      </c>
      <c r="C82" s="16">
        <v>977</v>
      </c>
      <c r="D82" s="16"/>
      <c r="E82" s="16">
        <f>C82+D82</f>
        <v>977</v>
      </c>
      <c r="F82" s="16">
        <v>4228</v>
      </c>
      <c r="G82" s="16"/>
      <c r="H82" s="16">
        <f>F82+G82</f>
        <v>4228</v>
      </c>
      <c r="I82" s="10">
        <f t="shared" ref="I82:I83" si="1">F82/C82*100</f>
        <v>432.75332650972365</v>
      </c>
      <c r="J82" s="10"/>
      <c r="K82" s="10">
        <f t="shared" ref="K82:K83" si="2">H82/E82*100</f>
        <v>432.75332650972365</v>
      </c>
    </row>
    <row r="83" spans="1:11" ht="15" x14ac:dyDescent="0.2">
      <c r="A83" s="13">
        <v>6</v>
      </c>
      <c r="B83" s="19" t="s">
        <v>134</v>
      </c>
      <c r="C83" s="16">
        <v>1008</v>
      </c>
      <c r="D83" s="16"/>
      <c r="E83" s="16">
        <f>C83+D83</f>
        <v>1008</v>
      </c>
      <c r="F83" s="16">
        <v>4830</v>
      </c>
      <c r="G83" s="16"/>
      <c r="H83" s="16">
        <f>F83+G83</f>
        <v>4830</v>
      </c>
      <c r="I83" s="10">
        <f t="shared" si="1"/>
        <v>479.16666666666669</v>
      </c>
      <c r="J83" s="10"/>
      <c r="K83" s="10">
        <f t="shared" si="2"/>
        <v>479.16666666666669</v>
      </c>
    </row>
    <row r="84" spans="1:11" s="7" customFormat="1" ht="14.25" x14ac:dyDescent="0.2">
      <c r="A84" s="11" t="s">
        <v>97</v>
      </c>
      <c r="B84" s="11" t="s">
        <v>98</v>
      </c>
      <c r="C84" s="18"/>
      <c r="D84" s="18"/>
      <c r="E84" s="18"/>
      <c r="F84" s="18"/>
      <c r="G84" s="18"/>
      <c r="H84" s="18"/>
      <c r="I84" s="27"/>
      <c r="J84" s="10"/>
      <c r="K84" s="27"/>
    </row>
    <row r="85" spans="1:11" ht="45" x14ac:dyDescent="0.2">
      <c r="A85" s="13">
        <v>7</v>
      </c>
      <c r="B85" s="19" t="s">
        <v>123</v>
      </c>
      <c r="C85" s="16">
        <v>47075</v>
      </c>
      <c r="D85" s="16"/>
      <c r="E85" s="16">
        <f>C85+D85</f>
        <v>47075</v>
      </c>
      <c r="F85" s="16">
        <v>56193.75</v>
      </c>
      <c r="G85" s="16"/>
      <c r="H85" s="16">
        <f>F85+G85</f>
        <v>56193.75</v>
      </c>
      <c r="I85" s="10">
        <f>F85/C85*100</f>
        <v>119.37068507700479</v>
      </c>
      <c r="J85" s="10"/>
      <c r="K85" s="10">
        <f>H85/E85*100</f>
        <v>119.37068507700479</v>
      </c>
    </row>
    <row r="86" spans="1:11" s="7" customFormat="1" ht="14.25" x14ac:dyDescent="0.2">
      <c r="A86" s="11">
        <v>4</v>
      </c>
      <c r="B86" s="12" t="s">
        <v>128</v>
      </c>
      <c r="C86" s="18"/>
      <c r="D86" s="18"/>
      <c r="E86" s="18"/>
      <c r="F86" s="18"/>
      <c r="G86" s="18"/>
      <c r="H86" s="18"/>
      <c r="I86" s="27"/>
      <c r="J86" s="10"/>
      <c r="K86" s="27"/>
    </row>
    <row r="87" spans="1:11" ht="60" x14ac:dyDescent="0.2">
      <c r="A87" s="13">
        <v>8</v>
      </c>
      <c r="B87" s="19" t="s">
        <v>132</v>
      </c>
      <c r="C87" s="16">
        <v>20</v>
      </c>
      <c r="D87" s="16"/>
      <c r="E87" s="16">
        <f>C87+D87</f>
        <v>20</v>
      </c>
      <c r="F87" s="16">
        <v>456.32</v>
      </c>
      <c r="G87" s="16"/>
      <c r="H87" s="16">
        <f>F87+G87</f>
        <v>456.32</v>
      </c>
      <c r="I87" s="10">
        <f>F87/C87*100</f>
        <v>2281.6</v>
      </c>
      <c r="J87" s="10"/>
      <c r="K87" s="10">
        <f>H87/E87*100</f>
        <v>2281.6</v>
      </c>
    </row>
    <row r="88" spans="1:11" ht="17.45" customHeight="1" x14ac:dyDescent="0.2">
      <c r="A88" s="55" t="s">
        <v>104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</row>
    <row r="89" spans="1:11" ht="57.75" customHeight="1" x14ac:dyDescent="0.2">
      <c r="A89" s="46" t="s">
        <v>144</v>
      </c>
      <c r="B89" s="46"/>
      <c r="C89" s="46"/>
      <c r="D89" s="46"/>
      <c r="E89" s="46"/>
      <c r="F89" s="46"/>
      <c r="G89" s="46"/>
      <c r="H89" s="46"/>
      <c r="I89" s="46"/>
      <c r="J89" s="46"/>
      <c r="K89" s="46"/>
    </row>
    <row r="90" spans="1:11" ht="13.9" customHeight="1" x14ac:dyDescent="0.2">
      <c r="A90" s="42" t="s">
        <v>106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</row>
    <row r="91" spans="1:11" ht="37.700000000000003" customHeight="1" x14ac:dyDescent="0.2">
      <c r="A91" s="43" t="s">
        <v>107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</row>
    <row r="92" spans="1:11" ht="15" customHeight="1" x14ac:dyDescent="0.2">
      <c r="A92" s="44" t="s">
        <v>116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</row>
    <row r="93" spans="1:11" ht="72" x14ac:dyDescent="0.2">
      <c r="A93" s="13" t="s">
        <v>40</v>
      </c>
      <c r="B93" s="13" t="s">
        <v>8</v>
      </c>
      <c r="C93" s="6" t="s">
        <v>108</v>
      </c>
      <c r="D93" s="6" t="s">
        <v>109</v>
      </c>
      <c r="E93" s="6" t="s">
        <v>110</v>
      </c>
      <c r="F93" s="6" t="s">
        <v>90</v>
      </c>
      <c r="G93" s="6" t="s">
        <v>111</v>
      </c>
      <c r="H93" s="6" t="s">
        <v>112</v>
      </c>
    </row>
    <row r="94" spans="1:11" ht="15" x14ac:dyDescent="0.2">
      <c r="A94" s="13" t="s">
        <v>5</v>
      </c>
      <c r="B94" s="13" t="s">
        <v>18</v>
      </c>
      <c r="C94" s="13" t="s">
        <v>27</v>
      </c>
      <c r="D94" s="13" t="s">
        <v>35</v>
      </c>
      <c r="E94" s="13" t="s">
        <v>34</v>
      </c>
      <c r="F94" s="13" t="s">
        <v>41</v>
      </c>
      <c r="G94" s="13" t="s">
        <v>33</v>
      </c>
      <c r="H94" s="13" t="s">
        <v>42</v>
      </c>
    </row>
    <row r="95" spans="1:11" ht="15" x14ac:dyDescent="0.2">
      <c r="A95" s="13" t="s">
        <v>43</v>
      </c>
      <c r="B95" s="13" t="s">
        <v>44</v>
      </c>
      <c r="C95" s="13" t="s">
        <v>11</v>
      </c>
      <c r="D95" s="13"/>
      <c r="E95" s="13"/>
      <c r="F95" s="13">
        <f>E95-D95</f>
        <v>0</v>
      </c>
      <c r="G95" s="13" t="s">
        <v>11</v>
      </c>
      <c r="H95" s="13" t="s">
        <v>11</v>
      </c>
    </row>
    <row r="96" spans="1:11" ht="15" x14ac:dyDescent="0.2">
      <c r="A96" s="13"/>
      <c r="B96" s="13" t="s">
        <v>45</v>
      </c>
      <c r="C96" s="13" t="s">
        <v>11</v>
      </c>
      <c r="D96" s="13"/>
      <c r="E96" s="13"/>
      <c r="F96" s="13">
        <f>E96-D96</f>
        <v>0</v>
      </c>
      <c r="G96" s="13" t="s">
        <v>11</v>
      </c>
      <c r="H96" s="13" t="s">
        <v>11</v>
      </c>
    </row>
    <row r="97" spans="1:11" ht="30" x14ac:dyDescent="0.2">
      <c r="A97" s="13"/>
      <c r="B97" s="13" t="s">
        <v>46</v>
      </c>
      <c r="C97" s="13" t="s">
        <v>11</v>
      </c>
      <c r="D97" s="13"/>
      <c r="E97" s="13"/>
      <c r="F97" s="13">
        <f>E97-D97</f>
        <v>0</v>
      </c>
      <c r="G97" s="13" t="s">
        <v>11</v>
      </c>
      <c r="H97" s="13" t="s">
        <v>11</v>
      </c>
    </row>
    <row r="98" spans="1:11" ht="15" x14ac:dyDescent="0.2">
      <c r="A98" s="13"/>
      <c r="B98" s="13" t="s">
        <v>47</v>
      </c>
      <c r="C98" s="13" t="s">
        <v>11</v>
      </c>
      <c r="D98" s="13"/>
      <c r="E98" s="13"/>
      <c r="F98" s="13"/>
      <c r="G98" s="13" t="s">
        <v>11</v>
      </c>
      <c r="H98" s="13" t="s">
        <v>11</v>
      </c>
    </row>
    <row r="99" spans="1:11" ht="15" x14ac:dyDescent="0.2">
      <c r="A99" s="13"/>
      <c r="B99" s="13" t="s">
        <v>48</v>
      </c>
      <c r="C99" s="13" t="s">
        <v>11</v>
      </c>
      <c r="D99" s="13"/>
      <c r="E99" s="13"/>
      <c r="F99" s="13"/>
      <c r="G99" s="13" t="s">
        <v>11</v>
      </c>
      <c r="H99" s="13" t="s">
        <v>11</v>
      </c>
    </row>
    <row r="100" spans="1:11" x14ac:dyDescent="0.2">
      <c r="A100" s="39" t="s">
        <v>125</v>
      </c>
      <c r="B100" s="33"/>
      <c r="C100" s="33"/>
      <c r="D100" s="33"/>
      <c r="E100" s="33"/>
      <c r="F100" s="33"/>
      <c r="G100" s="33"/>
      <c r="H100" s="33"/>
    </row>
    <row r="101" spans="1:11" ht="15" x14ac:dyDescent="0.2">
      <c r="A101" s="13" t="s">
        <v>18</v>
      </c>
      <c r="B101" s="13" t="s">
        <v>49</v>
      </c>
      <c r="C101" s="13" t="s">
        <v>11</v>
      </c>
      <c r="D101" s="13"/>
      <c r="E101" s="13"/>
      <c r="F101" s="13">
        <f>E101-D101</f>
        <v>0</v>
      </c>
      <c r="G101" s="13" t="s">
        <v>11</v>
      </c>
      <c r="H101" s="13" t="s">
        <v>11</v>
      </c>
    </row>
    <row r="102" spans="1:11" x14ac:dyDescent="0.2">
      <c r="A102" s="39" t="s">
        <v>126</v>
      </c>
      <c r="B102" s="33"/>
      <c r="C102" s="33"/>
      <c r="D102" s="33"/>
      <c r="E102" s="33"/>
      <c r="F102" s="33"/>
      <c r="G102" s="33"/>
      <c r="H102" s="33"/>
    </row>
    <row r="103" spans="1:11" x14ac:dyDescent="0.2">
      <c r="A103" s="33" t="s">
        <v>50</v>
      </c>
      <c r="B103" s="33"/>
      <c r="C103" s="33"/>
      <c r="D103" s="33"/>
      <c r="E103" s="33"/>
      <c r="F103" s="33"/>
      <c r="G103" s="33"/>
      <c r="H103" s="33"/>
    </row>
    <row r="104" spans="1:11" ht="15" x14ac:dyDescent="0.2">
      <c r="A104" s="13" t="s">
        <v>20</v>
      </c>
      <c r="B104" s="13" t="s">
        <v>51</v>
      </c>
      <c r="C104" s="13"/>
      <c r="D104" s="13"/>
      <c r="E104" s="13"/>
      <c r="F104" s="13"/>
      <c r="G104" s="13"/>
      <c r="H104" s="13"/>
    </row>
    <row r="105" spans="1:11" ht="15" x14ac:dyDescent="0.2">
      <c r="A105" s="13"/>
      <c r="B105" s="13" t="s">
        <v>52</v>
      </c>
      <c r="C105" s="13"/>
      <c r="D105" s="13"/>
      <c r="E105" s="13"/>
      <c r="F105" s="13">
        <f>E105-D105</f>
        <v>0</v>
      </c>
      <c r="G105" s="13"/>
      <c r="H105" s="13"/>
    </row>
    <row r="106" spans="1:11" ht="13.5" thickBot="1" x14ac:dyDescent="0.25">
      <c r="A106" s="56" t="s">
        <v>53</v>
      </c>
      <c r="B106" s="57"/>
      <c r="C106" s="57"/>
      <c r="D106" s="57"/>
      <c r="E106" s="57"/>
      <c r="F106" s="57"/>
      <c r="G106" s="57"/>
      <c r="H106" s="58"/>
    </row>
    <row r="107" spans="1:11" ht="30" x14ac:dyDescent="0.2">
      <c r="A107" s="13"/>
      <c r="B107" s="19" t="s">
        <v>127</v>
      </c>
      <c r="C107" s="13"/>
      <c r="D107" s="13"/>
      <c r="E107" s="13"/>
      <c r="F107" s="13">
        <f>E107-D107</f>
        <v>0</v>
      </c>
      <c r="G107" s="13"/>
      <c r="H107" s="13"/>
    </row>
    <row r="108" spans="1:11" ht="30" x14ac:dyDescent="0.2">
      <c r="A108" s="13"/>
      <c r="B108" s="13" t="s">
        <v>54</v>
      </c>
      <c r="C108" s="13"/>
      <c r="D108" s="13"/>
      <c r="E108" s="13"/>
      <c r="F108" s="13"/>
      <c r="G108" s="13"/>
      <c r="H108" s="13"/>
    </row>
    <row r="109" spans="1:11" ht="30" x14ac:dyDescent="0.2">
      <c r="A109" s="13" t="s">
        <v>21</v>
      </c>
      <c r="B109" s="13" t="s">
        <v>55</v>
      </c>
      <c r="C109" s="13" t="s">
        <v>11</v>
      </c>
      <c r="D109" s="13"/>
      <c r="E109" s="13"/>
      <c r="F109" s="13"/>
      <c r="G109" s="13" t="s">
        <v>11</v>
      </c>
      <c r="H109" s="13" t="s">
        <v>11</v>
      </c>
    </row>
    <row r="110" spans="1:11" ht="22.9" customHeight="1" x14ac:dyDescent="0.2">
      <c r="A110" s="59" t="s">
        <v>149</v>
      </c>
      <c r="B110" s="59"/>
      <c r="C110" s="59"/>
      <c r="D110" s="59"/>
      <c r="E110" s="59"/>
      <c r="F110" s="59"/>
      <c r="G110" s="59"/>
      <c r="H110" s="59"/>
      <c r="I110" s="59"/>
      <c r="J110" s="59"/>
      <c r="K110" s="59"/>
    </row>
    <row r="111" spans="1:11" ht="18" customHeight="1" x14ac:dyDescent="0.2">
      <c r="A111" s="47" t="s">
        <v>150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ht="18" customHeight="1" x14ac:dyDescent="0.2">
      <c r="A112" s="47" t="s">
        <v>113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8"/>
    </row>
    <row r="113" spans="1:11" ht="32.450000000000003" customHeight="1" x14ac:dyDescent="0.2">
      <c r="A113" s="40" t="s">
        <v>151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41"/>
    </row>
    <row r="114" spans="1:11" ht="32.450000000000003" customHeight="1" x14ac:dyDescent="0.2">
      <c r="A114" s="47" t="s">
        <v>152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ht="30.6" customHeight="1" x14ac:dyDescent="0.2">
      <c r="A115" s="47" t="s">
        <v>153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ht="21" customHeight="1" x14ac:dyDescent="0.2">
      <c r="A116" s="47" t="s">
        <v>154</v>
      </c>
      <c r="B116" s="47"/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ht="21" customHeight="1" x14ac:dyDescent="0.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</row>
    <row r="118" spans="1:11" ht="59.85" customHeight="1" x14ac:dyDescent="0.2">
      <c r="B118" s="9" t="s">
        <v>135</v>
      </c>
      <c r="C118" s="9"/>
      <c r="D118" s="9"/>
      <c r="E118" s="52" t="s">
        <v>136</v>
      </c>
      <c r="F118" s="52"/>
      <c r="G118" s="52"/>
    </row>
  </sheetData>
  <mergeCells count="74">
    <mergeCell ref="C57:E57"/>
    <mergeCell ref="F57:H57"/>
    <mergeCell ref="I57:K57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21:K21"/>
    <mergeCell ref="A28:E28"/>
    <mergeCell ref="A35:E35"/>
    <mergeCell ref="A41:K41"/>
    <mergeCell ref="A17:K17"/>
    <mergeCell ref="C45:E45"/>
    <mergeCell ref="F45:H45"/>
    <mergeCell ref="I45:K45"/>
    <mergeCell ref="A47:K47"/>
    <mergeCell ref="C48:E48"/>
    <mergeCell ref="F48:H48"/>
    <mergeCell ref="I48:K48"/>
    <mergeCell ref="C59:E59"/>
    <mergeCell ref="F59:H59"/>
    <mergeCell ref="I59:K59"/>
    <mergeCell ref="A61:K61"/>
    <mergeCell ref="A62:K62"/>
    <mergeCell ref="A91:K91"/>
    <mergeCell ref="A92:K92"/>
    <mergeCell ref="A100:H100"/>
    <mergeCell ref="A63:K63"/>
    <mergeCell ref="A64:K64"/>
    <mergeCell ref="C67:E67"/>
    <mergeCell ref="F67:H67"/>
    <mergeCell ref="I67:K67"/>
    <mergeCell ref="A89:K89"/>
    <mergeCell ref="A90:K90"/>
    <mergeCell ref="E118:G118"/>
    <mergeCell ref="A106:H106"/>
    <mergeCell ref="A110:K110"/>
    <mergeCell ref="A111:K111"/>
    <mergeCell ref="A112:K112"/>
    <mergeCell ref="A113:K113"/>
    <mergeCell ref="A114:K114"/>
    <mergeCell ref="A56:K56"/>
    <mergeCell ref="A52:K52"/>
    <mergeCell ref="A54:K54"/>
    <mergeCell ref="A115:K115"/>
    <mergeCell ref="A116:K116"/>
    <mergeCell ref="A103:H103"/>
    <mergeCell ref="A70:K70"/>
    <mergeCell ref="A71:K71"/>
    <mergeCell ref="A74:K74"/>
    <mergeCell ref="A75:K75"/>
    <mergeCell ref="A88:K88"/>
    <mergeCell ref="A102:H102"/>
    <mergeCell ref="A65:K65"/>
    <mergeCell ref="A66:K66"/>
    <mergeCell ref="A67:A68"/>
    <mergeCell ref="B67:B68"/>
  </mergeCells>
  <pageMargins left="0.70866141732283472" right="0.70866141732283472" top="0.74803149606299213" bottom="0.74803149606299213" header="0.31496062992125984" footer="0.31496062992125984"/>
  <pageSetup paperSize="9" scale="67" fitToHeight="4" orientation="landscape" r:id="rId1"/>
  <rowBreaks count="3" manualBreakCount="3">
    <brk id="27" max="16383" man="1"/>
    <brk id="61" max="16383" man="1"/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2022-02-11T08:23:53Z</cp:lastPrinted>
  <dcterms:created xsi:type="dcterms:W3CDTF">2019-07-18T07:25:18Z</dcterms:created>
  <dcterms:modified xsi:type="dcterms:W3CDTF">2022-02-14T14:20:50Z</dcterms:modified>
</cp:coreProperties>
</file>