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Програмно-цільове планування\2022\ОЦІНКА ЕФЕКТИВНОСТІ за 2021\02\"/>
    </mc:Choice>
  </mc:AlternateContent>
  <xr:revisionPtr revIDLastSave="0" documentId="13_ncr:1_{F2CD151D-FB9C-4687-9809-2D1FB24E9D1B}" xr6:coauthVersionLast="46" xr6:coauthVersionMax="46" xr10:uidLastSave="{00000000-0000-0000-0000-000000000000}"/>
  <bookViews>
    <workbookView xWindow="-120" yWindow="-120" windowWidth="19440" windowHeight="15000" tabRatio="935" xr2:uid="{00000000-000D-0000-FFFF-FFFF00000000}"/>
  </bookViews>
  <sheets>
    <sheet name="2111" sheetId="59" r:id="rId1"/>
  </sheets>
  <definedNames>
    <definedName name="_xlnm.Print_Area" localSheetId="0">'2111'!$A$1:$L$163</definedName>
  </definedNames>
  <calcPr calcId="191029"/>
</workbook>
</file>

<file path=xl/calcChain.xml><?xml version="1.0" encoding="utf-8"?>
<calcChain xmlns="http://schemas.openxmlformats.org/spreadsheetml/2006/main">
  <c r="F25" i="59" l="1"/>
  <c r="I25" i="59"/>
  <c r="J25" i="59"/>
  <c r="K25" i="59"/>
  <c r="L25" i="59" s="1"/>
  <c r="I114" i="59" l="1"/>
  <c r="H101" i="59"/>
  <c r="H102" i="59"/>
  <c r="H103" i="59"/>
  <c r="H63" i="59" l="1"/>
  <c r="I63" i="59"/>
  <c r="E63" i="59"/>
  <c r="I58" i="59"/>
  <c r="I59" i="59"/>
  <c r="I60" i="59"/>
  <c r="H58" i="59"/>
  <c r="H59" i="59"/>
  <c r="H60" i="59"/>
  <c r="E58" i="59"/>
  <c r="E59" i="59"/>
  <c r="E60" i="59"/>
  <c r="K24" i="59"/>
  <c r="J24" i="59"/>
  <c r="L24" i="59" s="1"/>
  <c r="I24" i="59"/>
  <c r="F24" i="59"/>
  <c r="K60" i="59" l="1"/>
  <c r="K58" i="59"/>
  <c r="K59" i="59"/>
  <c r="K63" i="59"/>
  <c r="I120" i="59" l="1"/>
  <c r="H120" i="59"/>
  <c r="E120" i="59"/>
  <c r="I119" i="59"/>
  <c r="H119" i="59"/>
  <c r="E119" i="59"/>
  <c r="I118" i="59"/>
  <c r="H118" i="59"/>
  <c r="E118" i="59"/>
  <c r="I117" i="59"/>
  <c r="H117" i="59"/>
  <c r="E117" i="59"/>
  <c r="I115" i="59"/>
  <c r="H115" i="59"/>
  <c r="E115" i="59"/>
  <c r="H114" i="59"/>
  <c r="E114" i="59"/>
  <c r="I113" i="59"/>
  <c r="H113" i="59"/>
  <c r="E113" i="59"/>
  <c r="I112" i="59"/>
  <c r="H112" i="59"/>
  <c r="E112" i="59"/>
  <c r="I111" i="59"/>
  <c r="H111" i="59"/>
  <c r="E111" i="59"/>
  <c r="I110" i="59"/>
  <c r="H110" i="59"/>
  <c r="E110" i="59"/>
  <c r="I109" i="59"/>
  <c r="H109" i="59"/>
  <c r="E109" i="59"/>
  <c r="I108" i="59"/>
  <c r="H108" i="59"/>
  <c r="E108" i="59"/>
  <c r="I107" i="59"/>
  <c r="H107" i="59"/>
  <c r="E107" i="59"/>
  <c r="I105" i="59"/>
  <c r="H105" i="59"/>
  <c r="I104" i="59"/>
  <c r="H104" i="59"/>
  <c r="E104" i="59"/>
  <c r="E103" i="59"/>
  <c r="E102" i="59"/>
  <c r="E101" i="59"/>
  <c r="I100" i="59"/>
  <c r="H100" i="59"/>
  <c r="E100" i="59"/>
  <c r="I99" i="59"/>
  <c r="H99" i="59"/>
  <c r="E99" i="59"/>
  <c r="I97" i="59"/>
  <c r="H97" i="59"/>
  <c r="E97" i="59"/>
  <c r="I96" i="59"/>
  <c r="H96" i="59"/>
  <c r="E96" i="59"/>
  <c r="I95" i="59"/>
  <c r="H95" i="59"/>
  <c r="E95" i="59"/>
  <c r="H92" i="59"/>
  <c r="E92" i="59"/>
  <c r="I91" i="59"/>
  <c r="H91" i="59"/>
  <c r="E91" i="59"/>
  <c r="I90" i="59"/>
  <c r="H90" i="59"/>
  <c r="E90" i="59"/>
  <c r="I89" i="59"/>
  <c r="H89" i="59"/>
  <c r="E89" i="59"/>
  <c r="I86" i="59"/>
  <c r="H86" i="59"/>
  <c r="E86" i="59"/>
  <c r="I76" i="59"/>
  <c r="H76" i="59"/>
  <c r="E76" i="59"/>
  <c r="I75" i="59"/>
  <c r="H75" i="59"/>
  <c r="E75" i="59"/>
  <c r="I74" i="59"/>
  <c r="H74" i="59"/>
  <c r="E74" i="59"/>
  <c r="I73" i="59"/>
  <c r="H73" i="59"/>
  <c r="E73" i="59"/>
  <c r="I70" i="59"/>
  <c r="H70" i="59"/>
  <c r="E70" i="59"/>
  <c r="I69" i="59"/>
  <c r="H69" i="59"/>
  <c r="E69" i="59"/>
  <c r="I68" i="59"/>
  <c r="H68" i="59"/>
  <c r="E68" i="59"/>
  <c r="I67" i="59"/>
  <c r="H67" i="59"/>
  <c r="E67" i="59"/>
  <c r="I62" i="59"/>
  <c r="H62" i="59"/>
  <c r="E62" i="59"/>
  <c r="I61" i="59"/>
  <c r="H61" i="59"/>
  <c r="E61" i="59"/>
  <c r="I57" i="59"/>
  <c r="H57" i="59"/>
  <c r="E57" i="59"/>
  <c r="I56" i="59"/>
  <c r="H56" i="59"/>
  <c r="E56" i="59"/>
  <c r="I53" i="59"/>
  <c r="H53" i="59"/>
  <c r="E53" i="59"/>
  <c r="I52" i="59"/>
  <c r="H52" i="59"/>
  <c r="E52" i="59"/>
  <c r="I51" i="59"/>
  <c r="H51" i="59"/>
  <c r="E51" i="59"/>
  <c r="K40" i="59"/>
  <c r="K37" i="59"/>
  <c r="K35" i="59"/>
  <c r="K23" i="59"/>
  <c r="J23" i="59"/>
  <c r="I23" i="59"/>
  <c r="F23" i="59"/>
  <c r="K22" i="59"/>
  <c r="J22" i="59"/>
  <c r="I22" i="59"/>
  <c r="F22" i="59"/>
  <c r="K19" i="59"/>
  <c r="J19" i="59"/>
  <c r="I19" i="59"/>
  <c r="F19" i="59"/>
  <c r="K73" i="59" l="1"/>
  <c r="K108" i="59"/>
  <c r="K114" i="59"/>
  <c r="K110" i="59"/>
  <c r="K112" i="59"/>
  <c r="K105" i="59"/>
  <c r="K99" i="59"/>
  <c r="K115" i="59"/>
  <c r="K90" i="59"/>
  <c r="K86" i="59"/>
  <c r="L22" i="59"/>
  <c r="L19" i="59"/>
  <c r="K118" i="59"/>
  <c r="K96" i="59"/>
  <c r="K75" i="59"/>
  <c r="K69" i="59"/>
  <c r="K61" i="59"/>
  <c r="K67" i="59"/>
  <c r="K53" i="59"/>
  <c r="K51" i="59"/>
  <c r="K57" i="59"/>
  <c r="K62" i="59"/>
  <c r="K68" i="59"/>
  <c r="K70" i="59"/>
  <c r="K74" i="59"/>
  <c r="K76" i="59"/>
  <c r="K89" i="59"/>
  <c r="K91" i="59"/>
  <c r="K95" i="59"/>
  <c r="K97" i="59"/>
  <c r="K100" i="59"/>
  <c r="K104" i="59"/>
  <c r="K107" i="59"/>
  <c r="K109" i="59"/>
  <c r="K111" i="59"/>
  <c r="K113" i="59"/>
  <c r="K117" i="59"/>
  <c r="K119" i="59"/>
  <c r="K52" i="59"/>
  <c r="K56" i="59"/>
  <c r="K120" i="59"/>
  <c r="L23" i="59"/>
</calcChain>
</file>

<file path=xl/sharedStrings.xml><?xml version="1.0" encoding="utf-8"?>
<sst xmlns="http://schemas.openxmlformats.org/spreadsheetml/2006/main" count="349" uniqueCount="158">
  <si>
    <t>1.</t>
  </si>
  <si>
    <t>2.</t>
  </si>
  <si>
    <t>Відхилення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</si>
  <si>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</si>
  <si>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</si>
  <si>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</si>
  <si>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</si>
  <si>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</si>
  <si>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</si>
  <si>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</si>
  <si>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>Головний бухгалтер виконавчого комітету Ніжинської  міської ради</t>
  </si>
  <si>
    <t>Наталія ЄФІМЕНКО</t>
  </si>
  <si>
    <t>Аналіз бюджетної програми показав, що кошти  використані за призначенням.</t>
  </si>
  <si>
    <t>Додаток</t>
  </si>
  <si>
    <t>до Методичних рекомендацій щодо здійснення оцінки ефективності бюджетних програм </t>
  </si>
  <si>
    <t xml:space="preserve">5. Оцінка ефективності бюджетної програми за критеріями: </t>
  </si>
  <si>
    <t>5.1 "Виконання бюджетної програми за напрямами використання бюджетних коштів": (тис. грн.) </t>
  </si>
  <si>
    <t>N з/п </t>
  </si>
  <si>
    <t>Показники </t>
  </si>
  <si>
    <t>План з урахуванням змін </t>
  </si>
  <si>
    <t>Виконано </t>
  </si>
  <si>
    <t>Відхилення </t>
  </si>
  <si>
    <t>загальний фонд </t>
  </si>
  <si>
    <t>спеціальний фонд </t>
  </si>
  <si>
    <t>разом </t>
  </si>
  <si>
    <t>1. </t>
  </si>
  <si>
    <t>Видатки (надані кредити) </t>
  </si>
  <si>
    <t>  </t>
  </si>
  <si>
    <t>в т. ч. </t>
  </si>
  <si>
    <t xml:space="preserve">5.2 "Виконання бюджетної програми за джерелами надходжень спеціального фонду": </t>
  </si>
  <si>
    <t>Залишок на початок року </t>
  </si>
  <si>
    <t>х </t>
  </si>
  <si>
    <t>в т. ч.  </t>
  </si>
  <si>
    <t>1.1 </t>
  </si>
  <si>
    <t>власних надходжень  </t>
  </si>
  <si>
    <t>1.2 </t>
  </si>
  <si>
    <t>інших надходжень </t>
  </si>
  <si>
    <t>Пояснення причин наявності залишку надходжень спеціального фонду, в т. ч. власних надходжень бюджетних установ та інших надходжень, на початок року </t>
  </si>
  <si>
    <t>2. </t>
  </si>
  <si>
    <t>Надходження </t>
  </si>
  <si>
    <t>2.1 </t>
  </si>
  <si>
    <t>власні надходження </t>
  </si>
  <si>
    <t>2.2 </t>
  </si>
  <si>
    <t>надходження позик </t>
  </si>
  <si>
    <t>2.3 </t>
  </si>
  <si>
    <t>повернення кредитів  </t>
  </si>
  <si>
    <t>2.4 </t>
  </si>
  <si>
    <t>інші надходження </t>
  </si>
  <si>
    <t>3. </t>
  </si>
  <si>
    <t>Залишок на кінець року </t>
  </si>
  <si>
    <t>3.1 </t>
  </si>
  <si>
    <t>3.2 </t>
  </si>
  <si>
    <t>Пояснення причин наявності залишку надходжень спеціального фонду, в т. ч. власних надходжень бюджетних установ та інших надходжень,  збільшення коштів за рахунок надходження благодійних внесків </t>
  </si>
  <si>
    <t xml:space="preserve">5.3 "Виконання результативних показників бюджетної програми за напрямами використання бюджетних коштів": </t>
  </si>
  <si>
    <t>Затверджено паспортом бюджетної програми </t>
  </si>
  <si>
    <t>затрат </t>
  </si>
  <si>
    <t>продукту </t>
  </si>
  <si>
    <t>ефективності </t>
  </si>
  <si>
    <t>4. </t>
  </si>
  <si>
    <t>якості </t>
  </si>
  <si>
    <t>5.4 "Виконання показників бюджетної програми порівняно із показниками попереднього року": </t>
  </si>
  <si>
    <t>Відхилення виконання</t>
  </si>
  <si>
    <t>(у відсотках) </t>
  </si>
  <si>
    <t>5.5 "Виконання інвестиційних (проектів) програм":</t>
  </si>
  <si>
    <t>Код</t>
  </si>
  <si>
    <t>Показники</t>
  </si>
  <si>
    <t>6 = 5 - 4</t>
  </si>
  <si>
    <t>8 = 3 - 7</t>
  </si>
  <si>
    <t xml:space="preserve">Надходження </t>
  </si>
  <si>
    <t>х</t>
  </si>
  <si>
    <t>всього:</t>
  </si>
  <si>
    <t>Бюджет розвитку за джерелами</t>
  </si>
  <si>
    <t>Надходження із загального фонду бюджету до спеціального фонду (бюджету розвитку)</t>
  </si>
  <si>
    <t>Запозичення до бюджету</t>
  </si>
  <si>
    <t>Інші джерела</t>
  </si>
  <si>
    <t>Пояснення щодо причин відхилення фактичних надходжень від планового показника</t>
  </si>
  <si>
    <t xml:space="preserve">Видатки бюджету розвитку </t>
  </si>
  <si>
    <t>Пояснення щодо причин відхилення касових видатків від планового показника</t>
  </si>
  <si>
    <t>Пояснення щодо причин відхилення фактичних надходжень від касових видатків</t>
  </si>
  <si>
    <t>Всього за інвестиційними проектами</t>
  </si>
  <si>
    <t>Інвестиційний проект (програма) 1</t>
  </si>
  <si>
    <t>Пояснення щодо причин відхилення касових видатків на виконання інвестиційного проекту (програми) 1 від планового показника</t>
  </si>
  <si>
    <t>Напрям спрямування коштів (об'єкт) 1</t>
  </si>
  <si>
    <t>Напрям спрямування коштів (об'єкт) 2</t>
  </si>
  <si>
    <t>...</t>
  </si>
  <si>
    <t>Інвестиційний проект (програма) 2</t>
  </si>
  <si>
    <t>Пояснення щодо причин відхилення касових видатків на виконання інвестиційного проекту (програми) 2 від планового показника</t>
  </si>
  <si>
    <t>Капітальні видатки з утримання бюджетних установ</t>
  </si>
  <si>
    <t>5.6 "Наявність фінансових порушень за результатами контрольних заходів":</t>
  </si>
  <si>
    <t>Порушень по даній програмі за звітний період не виявлено</t>
  </si>
  <si>
    <t>5.7 "Стан фінансової дисципліни":</t>
  </si>
  <si>
    <t>6. Узагальнений висновок щодо:</t>
  </si>
  <si>
    <t>ОЦІНКА ЕФЕКТИВНОСТІ БЮДЖЕТНОЇ ПРОГРАМИ</t>
  </si>
  <si>
    <t xml:space="preserve">1. 0200000                                                          Виконком Ніжинської міської ради </t>
  </si>
  <si>
    <t xml:space="preserve">   (КПКВК ДБ (МБ))                                                                  (найменування головного розпорядника) </t>
  </si>
  <si>
    <t xml:space="preserve">  (КПКВК ДБ (МБ))                                                                    (найменування відповідального виконавця) </t>
  </si>
  <si>
    <t>3. 0212111            0726          Первинна медична допомога населенню, що надається центрами первинної медичної  (медико-санітарної) допомоги</t>
  </si>
  <si>
    <t xml:space="preserve">  (КПКВК ДБ (МБ))           (КФКВК)                 (найменування бюджетної програми) </t>
  </si>
  <si>
    <t>(тис. грн.) </t>
  </si>
  <si>
    <t>Пояснення причин відхилення фактичних обсягів надходжень від планових </t>
  </si>
  <si>
    <t>1.1. </t>
  </si>
  <si>
    <t>видатки на оплату послуг з теплопостачання, водопостачання і водовідведення, розподіл та постачання електроенергії, природного газу</t>
  </si>
  <si>
    <t>видатки на відшкодування вартості лікарських засобів для забезпечення пацієнтів з окремих груп населення та хворих на  певні категорії захворювань у разі їх амбулаторного лікування</t>
  </si>
  <si>
    <t>1.2. </t>
  </si>
  <si>
    <t>загальна площа приміщень структурних підрозділів, що надають первинну медичну допомогу населенню, в т.ч. орендованих</t>
  </si>
  <si>
    <t>1.3. </t>
  </si>
  <si>
    <t>витрати на відшкодування вартості лікарських засобів на 1 особу  з числа  окремих груп населення або з числак хворих на певні категорії захворювань</t>
  </si>
  <si>
    <t>1.4. </t>
  </si>
  <si>
    <t>забезпечення температурного режиму в оглядових, процедурних</t>
  </si>
  <si>
    <t>забезпечення температурного режиму в приміщення, в яких знаходяться пацієнти</t>
  </si>
  <si>
    <t>динаміка витрат на  забезпечення лікарськими засобами пацієнтів з окремих груп населення  та хворих на певні категорії  захворювань</t>
  </si>
  <si>
    <t>динаміка витрат на  забезпечення продуктами лікувального харчування дітей хворих на фенілкетонурію</t>
  </si>
  <si>
    <t>Кошти направлені  на забезпечення  населення   медичними послугами, надання первинної мед.допомоги</t>
  </si>
  <si>
    <t xml:space="preserve">Попередній рік </t>
  </si>
  <si>
    <t xml:space="preserve">Звітний рік  </t>
  </si>
  <si>
    <t>Відшкодування варстоті лікарських засобів, безоплатно або на пільгових умовах відпущених через аптечну мережу пільговим категоріям насалення та хворим з орфанними захворюваннями за рецептами лікарів</t>
  </si>
  <si>
    <t>кількість прикріпленого населення на 1 лікаря, який надає первинну допомогу</t>
  </si>
  <si>
    <t>середня кількість відвідувань на 1 лікаря</t>
  </si>
  <si>
    <t>середня сума видатків на придбання одиниці обладнання</t>
  </si>
  <si>
    <t>середня сума видатків на виконання етапу робіт з реконструкції</t>
  </si>
  <si>
    <t>.2.1.</t>
  </si>
  <si>
    <t>.2.2.</t>
  </si>
  <si>
    <t xml:space="preserve">за 2021рік </t>
  </si>
  <si>
    <t>Оплата послуг з теплопостачання, водопостачання  і водовідведення, електроенергії, природного газу, відшкодування вартості фактично спожитих послуг з теплопостачання, водопостачання і водовідведення, електроенергії і природного газу по орендованих приміщеннях та по спільному використанню мереж</t>
  </si>
  <si>
    <t>Відшкодування аптечним закладам вартості лікарських засобів, відпущених за рецептами лікарів безоплатно або на пільгових умовах окремим групам населення та хворим на певні категорії захворювань чоловічої та жіночої статі у разі їх амбулаторного лікування</t>
  </si>
  <si>
    <t>Покращення  якості життя дітей чоловічої та жіночої статі  з інвалідністю хворих на фенілкетонурію шляхом забезпечення  їх продуктами лікувального харчування</t>
  </si>
  <si>
    <t>Покращення умов  надання населенню жіночої та чоловічої статі медичних послуг  в Амбулаторіях загальної практики-сімейної медицини  шляхом оплати послуг з технічного обстеження нежитлової будівлі</t>
  </si>
  <si>
    <t>видатки на оплату послуг з теплопостачання, водопостачання і водовідведення, розподілу (передачі) та постачання природного газу, електроенергії, послуг з технічного обстеження нежитлової будівлі</t>
  </si>
  <si>
    <t>видатки на забезпечення  продуктами лікувального харчування   дітей хворих на фенілкетонурію</t>
  </si>
  <si>
    <t xml:space="preserve">загальна кількість населення, якому надається первинна медична  допомога (кількість населення, яке уклало ''Декларації про вибір лікаря, який надає первинну медичну допомогу''), в т.ч.:      </t>
  </si>
  <si>
    <t xml:space="preserve"> дітей віком від 0 до 17 років</t>
  </si>
  <si>
    <t>дорослих віком від 18 до 64 років</t>
  </si>
  <si>
    <t>дорослих віком понад 65  років</t>
  </si>
  <si>
    <t xml:space="preserve">к кількість пацієнтів з окремих груп населення та хворих на певні категорії захворювань, що потребують забезпечення лікарськими засобами та перебувають на обліку (внесені до  відповідних реєстрів підприємства)             </t>
  </si>
  <si>
    <t>кількість дітей хворих на фенілкетонурію,що потребують забезпечення продуктами лікувального харчування відповідно доКонсультативного висновку лікаря-генетика та звернулися з заявою  щодо  внесення їх до відповідного статистичного реєстру підприємства т. ч</t>
  </si>
  <si>
    <t>хлопчиків</t>
  </si>
  <si>
    <t>дівчаток</t>
  </si>
  <si>
    <t>сума видатків на оплату (відшкодування вартості) послуг з теплопостачання, водопостачання і водовідведення, розподілу (передачі) та споживання електроенергії, природного газу, інших послуг   на 1кв. м площ приміщень структурних підрозділів, що надають первинну медичну допомогу населенню</t>
  </si>
  <si>
    <t>сума видатків на оплату (відшкодування вартості) послуг з теплопостач., водопостачання і водовідведення, розподілу (передачі) та споживання електроенергії, природного газу , інших послуг  на 1 декларанта</t>
  </si>
  <si>
    <t>сума видатків на забезпечення  лікувальним харчуванням 1 дитини хворої на фенілкетонурію</t>
  </si>
  <si>
    <t>В звітному періоді  відхилення   за рахунок економного використання  бюджетних ресурсів при здійсненні процедур  закупівель продуктів лікувального харчування</t>
  </si>
  <si>
    <t xml:space="preserve"> кількість пацієнтів з окремих груп населення та хворих на певні категорії захворювань, що потребують забезпечення лікарськими засобами та перебувають на обліку (внесені до  відповідних реєстрів підприємства)             </t>
  </si>
  <si>
    <t>сума видатків на оплату (відшкодування вартості) послуг з теплопостачання, водопостачання і водовідведення, розподілу (передачі) та споживання електроенергії, природного газу , інших послуг  на 1 декларанта</t>
  </si>
  <si>
    <t>В звітному періоді  введено гендерний показник при формуванні напрямків використання коштів по програмі. Зросла динаміка результативних покаників, що обумовлено: показників затрат - підвищенням цін на енергоносії та тарифів на комунальні послуги, зростанням цін на продукти лікувального харчування;  показників продукту - збільшенням кількості осіб, які уклали з лікарями Центру декларацію про надання первинної медичної допомоги та кількості пацієнтів, які потребують  та мають право на забезпечення безоплатно лікарськими засобами при їх амбулаторному лікуванні</t>
  </si>
  <si>
    <t>Кредиторська  заборгованість станом на 01.01.2022 року відсутня. Дебіторська заборгованість за природний газ склала 16554,0 грн. з огляду на проведення у грудні 2021р. попередньої оплати ‘’Газопостачальній компанії ‘’Нафтогаз Трейдинг’’згідно постанови Кабінету Міністрів України №641 від 22.07.2020р. зі змінами, внесеними постановою Кабінету Міністрів України №1358 від 23.12.2021р.</t>
  </si>
  <si>
    <r>
      <t xml:space="preserve">4. Мета бюджетної програми: </t>
    </r>
    <r>
      <rPr>
        <i/>
        <sz val="12"/>
        <rFont val="Times New Roman"/>
        <family val="1"/>
        <charset val="204"/>
      </rPr>
      <t>'Зміцнення та поліпшення здоров’я жіночого та чоловічого населення шляхом забезпечення їх потреб у первинній медичній допомозі</t>
    </r>
  </si>
  <si>
    <r>
      <t>Пояснення щодо причин відхилення касових видатків (наданих кредитів) від планового показника </t>
    </r>
    <r>
      <rPr>
        <i/>
        <sz val="12"/>
        <rFont val="Times New Roman"/>
        <family val="1"/>
        <charset val="204"/>
      </rPr>
      <t>Відшкодування Орендарями вартості спожитих комунальних послуг;  екномія коштів при здійсненні процедур закупівель при придбанні продуктів лікувального харчування;  здійснення відшкодування вартості лікарських засобів згідно їх фактичного безоплатного відпуску хворим аптечними закладами (Залишок планових бюджетних призначень)</t>
    </r>
  </si>
  <si>
    <r>
      <t>Пояснення щодо причин відхилення касових видатків (наданих кредитів) від планового показника </t>
    </r>
    <r>
      <rPr>
        <i/>
        <sz val="12"/>
        <rFont val="Times New Roman"/>
        <family val="1"/>
        <charset val="204"/>
      </rPr>
      <t>Відшкодування Орендарями вартості спожитих комунальних послуг;  екномія коштів при здійсненні процедур закупівель при придбанні продуктів лікувального харчування;  здійснення відшкодування вартості лікарських засобів згідно їх фактичного безоплатного відпуску хворим аптечними закладами ( Залишок планових бюджетних призначень)</t>
    </r>
  </si>
  <si>
    <r>
      <rPr>
        <b/>
        <sz val="12"/>
        <rFont val="Times New Roman"/>
        <family val="1"/>
        <charset val="204"/>
      </rPr>
      <t>Пояснення щодо розбіжностей між фактичними та плановими результативними показниками: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Відхилення окремих показників від запланованих, зокрема щодо обсягу видатків на виконання завдань програми, обумовлено : -  економією бюджетних коштів під час закупівлі продуктів лікувального харчування;  - відновленням видатків на оплату комунальних послуг Орендарями приміщень;  здійснення відшкодування вартості лікарських засобів згідно їх фактичного безоплатного відпуску хворим аптечними закладами ( Залишок планових бюджетних призначень)</t>
    </r>
  </si>
  <si>
    <r>
      <t>Пояснення щодо розбіжностей між фактичними та плановими результативними показниками:</t>
    </r>
    <r>
      <rPr>
        <i/>
        <sz val="12"/>
        <rFont val="Times New Roman"/>
        <family val="1"/>
        <charset val="204"/>
      </rPr>
      <t xml:space="preserve"> Збільшення кількості пацієнтів, які уклали з лікарями Центру декларацію щодо надання первинної медичної допомоги</t>
    </r>
  </si>
  <si>
    <r>
      <rPr>
        <b/>
        <sz val="12"/>
        <rFont val="Times New Roman"/>
        <family val="1"/>
        <charset val="204"/>
      </rPr>
      <t>Пояснення щодо розбіжностей між фактичними та плановими результативними показниками</t>
    </r>
    <r>
      <rPr>
        <sz val="12"/>
        <rFont val="Times New Roman"/>
        <family val="1"/>
        <charset val="204"/>
      </rPr>
      <t xml:space="preserve">: </t>
    </r>
    <r>
      <rPr>
        <i/>
        <sz val="12"/>
        <rFont val="Times New Roman"/>
        <family val="1"/>
        <charset val="204"/>
      </rPr>
      <t>Відхилення окремих показників від запланованих, зокрема щодо обсягу видатків на виконання завдань програми, обумовлено : -  економією бюджетних коштів під час закупівлі продуктів лікувального харчування;  - відновленням видатків на оплату комунальних послуг Орендарями приміщень;  збільшення кількості пацієнтів, які уклали з лікарями Центру декларацію щодо надання первинної медичної допомоги</t>
    </r>
  </si>
  <si>
    <r>
      <rPr>
        <b/>
        <sz val="12"/>
        <rFont val="Times New Roman"/>
        <family val="1"/>
        <charset val="204"/>
      </rPr>
      <t>Пояснення щодо розбіжностей між фактичними та плановими результативними показниками: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</si>
  <si>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Пояснення щодо збільшення (зменшення) обсягів проведених видатків (наданих кредитів) порівняно із аналогічними показниками попереднього року-</t>
    </r>
    <r>
      <rPr>
        <i/>
        <sz val="12"/>
        <rFont val="Times New Roman"/>
        <family val="1"/>
        <charset val="204"/>
      </rPr>
      <t xml:space="preserve"> кошти виділені  відповідно до потреби, збільшення видатків обумовлено зростанням цін та тарифів на енергоносії  та комунальні послуги, зростанням цін на продукти лікувального харчування для дітей хворих на фенілкетонурію</t>
    </r>
  </si>
  <si>
    <r>
      <rPr>
        <b/>
        <sz val="12"/>
        <rFont val="Times New Roman"/>
        <family val="1"/>
        <charset val="204"/>
      </rPr>
      <t>Пояснення щодо збільшення (зменшення) обсягів проведених видатків (наданих кредитів) за напрямом використання бюджетних коштів порівняно із аналогічними показниками попереднього року, а також щодо змін у структурі напрямів використання коштів</t>
    </r>
    <r>
      <rPr>
        <sz val="12"/>
        <rFont val="Times New Roman"/>
        <family val="1"/>
        <charset val="204"/>
      </rPr>
      <t xml:space="preserve">  </t>
    </r>
    <r>
      <rPr>
        <i/>
        <sz val="12"/>
        <rFont val="Times New Roman"/>
        <family val="1"/>
        <charset val="204"/>
      </rPr>
      <t xml:space="preserve"> збільшення видатків обумовлено зростанням цін та тарифів на енергоносії  та комунальні послуги, зростанням цін на продукти лікувального харчування для дітей хворих на фенілкетонурію, необхідність в окремих послугах (технічне обстеження нежитлового приміщення) обумовила у звітному періоді новий напрямок витрат бюджетних коштів</t>
    </r>
  </si>
  <si>
    <r>
      <rPr>
        <b/>
        <sz val="12"/>
        <rFont val="Times New Roman"/>
        <family val="1"/>
        <charset val="204"/>
      </rPr>
      <t>актуальності бюджетної програми</t>
    </r>
    <r>
      <rPr>
        <sz val="12"/>
        <rFont val="Times New Roman"/>
        <family val="1"/>
        <charset val="204"/>
      </rPr>
      <t xml:space="preserve"> -</t>
    </r>
    <r>
      <rPr>
        <i/>
        <sz val="12"/>
        <rFont val="Times New Roman"/>
        <family val="1"/>
        <charset val="204"/>
      </rPr>
      <t xml:space="preserve"> програма спрямована на надання первинної медичної  допомоги населенню, продовження тривалості та якості  життя населення</t>
    </r>
  </si>
  <si>
    <r>
      <rPr>
        <b/>
        <sz val="12"/>
        <rFont val="Times New Roman"/>
        <family val="1"/>
        <charset val="204"/>
      </rPr>
      <t>ефективності бюджетної програми</t>
    </r>
    <r>
      <rPr>
        <sz val="12"/>
        <rFont val="Times New Roman"/>
        <family val="1"/>
        <charset val="204"/>
      </rPr>
      <t xml:space="preserve"> - </t>
    </r>
    <r>
      <rPr>
        <i/>
        <sz val="12"/>
        <rFont val="Times New Roman"/>
        <family val="1"/>
        <charset val="204"/>
      </rPr>
      <t>забезпечено  діагностування і виявлення захворюваньна ранніх стадіях ,  безоплатно та на пільгових умовах забезпечено лікрськими засобами хворих  при їх амбулаторному лікуванні та дітей хворих на фенілкетонурію продуктами лікувального харчування</t>
    </r>
  </si>
  <si>
    <r>
      <rPr>
        <b/>
        <sz val="12"/>
        <rFont val="Times New Roman"/>
        <family val="1"/>
        <charset val="204"/>
      </rPr>
      <t>корисності бюджетної програми</t>
    </r>
    <r>
      <rPr>
        <sz val="12"/>
        <rFont val="Times New Roman"/>
        <family val="1"/>
        <charset val="204"/>
      </rPr>
      <t xml:space="preserve"> - </t>
    </r>
    <r>
      <rPr>
        <i/>
        <sz val="12"/>
        <rFont val="Times New Roman"/>
        <family val="1"/>
        <charset val="204"/>
      </rPr>
      <t>забезпечено  надання  медичної  допомоги населенню</t>
    </r>
  </si>
  <si>
    <r>
      <rPr>
        <b/>
        <sz val="12"/>
        <rFont val="Times New Roman"/>
        <family val="1"/>
        <charset val="204"/>
      </rPr>
      <t>довгострокових наслідків бюджетної програми</t>
    </r>
    <r>
      <rPr>
        <sz val="12"/>
        <rFont val="Times New Roman"/>
        <family val="1"/>
        <charset val="204"/>
      </rPr>
      <t xml:space="preserve"> - </t>
    </r>
    <r>
      <rPr>
        <i/>
        <sz val="12"/>
        <rFont val="Times New Roman"/>
        <family val="1"/>
        <charset val="204"/>
      </rPr>
      <t>програма має довгостроковий строк дії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</si>
</sst>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_-* #,##0.00\ _₽_-;\-* #,##0.00\ _₽_-;_-* &quot;-&quot;??\ _₽_-;_-@_-"/>
    <numFmt numFmtId="166" formatCode="_-* #,##0.000\ _₽_-;\-* #,##0.000\ _₽_-;_-* &quot;-&quot;??\ _₽_-;_-@_-"/>
    <numFmt numFmtId="167" formatCode="#,##0.00_ ;\-#,##0.00\ "/>
    <numFmt numFmtId="168" formatCode="#,##0&quot;р.&quot;"/>
  </numFmts>
  <fonts count="25" x14ac:knownFonts="1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8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</borders>
  <cellStyleXfs count="19">
    <xf numFmtId="0" fontId="0" fillId="0" borderId="0"/>
    <xf numFmtId="0" fontId="1" fillId="0" borderId="1"/>
    <xf numFmtId="0" fontId="6" fillId="0" borderId="1"/>
    <xf numFmtId="0" fontId="7" fillId="0" borderId="1"/>
    <xf numFmtId="165" fontId="1" fillId="0" borderId="1" applyFont="0" applyFill="0" applyBorder="0" applyAlignment="0" applyProtection="0"/>
    <xf numFmtId="0" fontId="7" fillId="0" borderId="1"/>
    <xf numFmtId="0" fontId="7" fillId="0" borderId="1"/>
    <xf numFmtId="0" fontId="7" fillId="0" borderId="1"/>
    <xf numFmtId="0" fontId="7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9" fontId="13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1" xfId="11" applyFont="1" applyFill="1" applyBorder="1" applyAlignment="1">
      <alignment horizontal="left" vertical="center" wrapText="1"/>
    </xf>
    <xf numFmtId="0" fontId="12" fillId="0" borderId="1" xfId="11" applyFont="1" applyFill="1" applyBorder="1" applyAlignment="1">
      <alignment vertical="center" wrapText="1"/>
    </xf>
    <xf numFmtId="0" fontId="3" fillId="0" borderId="1" xfId="11" applyFont="1" applyFill="1" applyBorder="1" applyAlignment="1">
      <alignment vertical="center" wrapText="1"/>
    </xf>
    <xf numFmtId="49" fontId="11" fillId="0" borderId="4" xfId="2" applyNumberFormat="1" applyFont="1" applyFill="1" applyBorder="1" applyAlignment="1">
      <alignment horizontal="left" vertical="top" wrapText="1"/>
    </xf>
    <xf numFmtId="0" fontId="1" fillId="0" borderId="1" xfId="11" applyFont="1" applyFill="1" applyBorder="1" applyAlignment="1">
      <alignment vertical="center" wrapText="1"/>
    </xf>
    <xf numFmtId="0" fontId="10" fillId="0" borderId="1" xfId="11" applyFont="1" applyFill="1" applyBorder="1" applyAlignment="1">
      <alignment vertical="center" wrapText="1"/>
    </xf>
    <xf numFmtId="0" fontId="8" fillId="0" borderId="1" xfId="11" applyFont="1" applyFill="1" applyBorder="1" applyAlignment="1">
      <alignment horizontal="center" vertical="center" wrapText="1"/>
    </xf>
    <xf numFmtId="0" fontId="1" fillId="0" borderId="1" xfId="11" applyFont="1" applyFill="1"/>
    <xf numFmtId="0" fontId="4" fillId="0" borderId="1" xfId="11" applyFont="1" applyFill="1" applyBorder="1" applyAlignment="1">
      <alignment vertical="center" wrapText="1"/>
    </xf>
    <xf numFmtId="165" fontId="2" fillId="0" borderId="2" xfId="4" applyFont="1" applyFill="1" applyBorder="1" applyAlignment="1">
      <alignment horizontal="center" vertical="center" wrapText="1"/>
    </xf>
    <xf numFmtId="167" fontId="3" fillId="0" borderId="2" xfId="4" applyNumberFormat="1" applyFont="1" applyFill="1" applyBorder="1" applyAlignment="1">
      <alignment horizontal="center" vertical="center" wrapText="1"/>
    </xf>
    <xf numFmtId="168" fontId="11" fillId="0" borderId="4" xfId="18" applyNumberFormat="1" applyFont="1" applyFill="1" applyBorder="1" applyAlignment="1">
      <alignment horizontal="left" vertical="top" wrapText="1"/>
    </xf>
    <xf numFmtId="165" fontId="3" fillId="0" borderId="2" xfId="4" applyFont="1" applyFill="1" applyBorder="1" applyAlignment="1">
      <alignment horizontal="center" vertical="center" wrapText="1"/>
    </xf>
    <xf numFmtId="165" fontId="3" fillId="0" borderId="11" xfId="4" applyFont="1" applyFill="1" applyBorder="1" applyAlignment="1">
      <alignment horizontal="center" vertical="center" wrapText="1"/>
    </xf>
    <xf numFmtId="0" fontId="3" fillId="0" borderId="11" xfId="11" applyFont="1" applyFill="1" applyBorder="1" applyAlignment="1">
      <alignment horizontal="center" vertical="center" wrapText="1"/>
    </xf>
    <xf numFmtId="0" fontId="3" fillId="0" borderId="2" xfId="11" applyFont="1" applyFill="1" applyBorder="1" applyAlignment="1">
      <alignment horizontal="center" vertical="center" wrapText="1"/>
    </xf>
    <xf numFmtId="2" fontId="3" fillId="0" borderId="11" xfId="11" applyNumberFormat="1" applyFont="1" applyFill="1" applyBorder="1" applyAlignment="1">
      <alignment horizontal="center" vertical="center" wrapText="1"/>
    </xf>
    <xf numFmtId="2" fontId="11" fillId="0" borderId="4" xfId="2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5" fillId="0" borderId="2" xfId="11" applyFont="1" applyFill="1" applyBorder="1" applyAlignment="1">
      <alignment horizontal="center" vertical="center" wrapText="1"/>
    </xf>
    <xf numFmtId="0" fontId="4" fillId="0" borderId="2" xfId="1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right" vertical="center" wrapText="1"/>
    </xf>
    <xf numFmtId="0" fontId="17" fillId="0" borderId="1" xfId="11" applyFont="1" applyFill="1" applyBorder="1" applyAlignment="1">
      <alignment horizontal="center" vertical="center" wrapText="1"/>
    </xf>
    <xf numFmtId="0" fontId="14" fillId="0" borderId="1" xfId="11" applyFont="1" applyFill="1" applyBorder="1" applyAlignment="1">
      <alignment vertical="center" wrapText="1"/>
    </xf>
    <xf numFmtId="0" fontId="18" fillId="0" borderId="1" xfId="11" applyFont="1" applyFill="1" applyBorder="1" applyAlignment="1">
      <alignment horizontal="left" vertical="center" wrapText="1"/>
    </xf>
    <xf numFmtId="0" fontId="14" fillId="0" borderId="1" xfId="11" applyFont="1" applyFill="1" applyBorder="1" applyAlignment="1">
      <alignment horizontal="left" vertical="center" wrapText="1"/>
    </xf>
    <xf numFmtId="0" fontId="2" fillId="0" borderId="1" xfId="11" applyFont="1" applyFill="1" applyBorder="1" applyAlignment="1">
      <alignment horizontal="left" vertical="center" wrapText="1"/>
    </xf>
    <xf numFmtId="0" fontId="10" fillId="0" borderId="6" xfId="11" applyFont="1" applyFill="1" applyBorder="1" applyAlignment="1">
      <alignment horizontal="center" vertical="center" wrapText="1"/>
    </xf>
    <xf numFmtId="0" fontId="2" fillId="0" borderId="6" xfId="11" applyFont="1" applyFill="1" applyBorder="1" applyAlignment="1">
      <alignment horizontal="center" vertical="center" wrapText="1"/>
    </xf>
    <xf numFmtId="0" fontId="2" fillId="0" borderId="7" xfId="11" applyFont="1" applyFill="1" applyBorder="1" applyAlignment="1">
      <alignment horizontal="center" vertical="center" wrapText="1"/>
    </xf>
    <xf numFmtId="0" fontId="2" fillId="0" borderId="8" xfId="11" applyFont="1" applyFill="1" applyBorder="1" applyAlignment="1">
      <alignment horizontal="center" vertical="center" wrapText="1"/>
    </xf>
    <xf numFmtId="0" fontId="2" fillId="0" borderId="9" xfId="11" applyFont="1" applyFill="1" applyBorder="1" applyAlignment="1">
      <alignment horizontal="center" vertical="center" wrapText="1"/>
    </xf>
    <xf numFmtId="0" fontId="10" fillId="0" borderId="10" xfId="11" applyFont="1" applyFill="1" applyBorder="1" applyAlignment="1">
      <alignment horizontal="center" vertical="center" wrapText="1"/>
    </xf>
    <xf numFmtId="0" fontId="2" fillId="0" borderId="10" xfId="11" applyFont="1" applyFill="1" applyBorder="1" applyAlignment="1">
      <alignment horizontal="center" vertical="center" wrapText="1"/>
    </xf>
    <xf numFmtId="0" fontId="3" fillId="0" borderId="7" xfId="11" applyFont="1" applyFill="1" applyBorder="1" applyAlignment="1">
      <alignment horizontal="center" vertical="center" wrapText="1"/>
    </xf>
    <xf numFmtId="0" fontId="3" fillId="0" borderId="9" xfId="11" applyFont="1" applyFill="1" applyBorder="1" applyAlignment="1">
      <alignment horizontal="center" vertical="center" wrapText="1"/>
    </xf>
    <xf numFmtId="0" fontId="8" fillId="0" borderId="11" xfId="11" applyFont="1" applyFill="1" applyBorder="1" applyAlignment="1">
      <alignment horizontal="center" vertical="center" wrapText="1"/>
    </xf>
    <xf numFmtId="0" fontId="2" fillId="0" borderId="11" xfId="11" applyFont="1" applyFill="1" applyBorder="1" applyAlignment="1">
      <alignment vertical="center" wrapText="1"/>
    </xf>
    <xf numFmtId="166" fontId="3" fillId="0" borderId="7" xfId="4" applyNumberFormat="1" applyFont="1" applyFill="1" applyBorder="1" applyAlignment="1">
      <alignment horizontal="center" vertical="center" wrapText="1"/>
    </xf>
    <xf numFmtId="166" fontId="3" fillId="0" borderId="9" xfId="4" applyNumberFormat="1" applyFont="1" applyFill="1" applyBorder="1" applyAlignment="1">
      <alignment horizontal="center" vertical="center" wrapText="1"/>
    </xf>
    <xf numFmtId="166" fontId="3" fillId="0" borderId="11" xfId="4" applyNumberFormat="1" applyFont="1" applyFill="1" applyBorder="1" applyAlignment="1">
      <alignment horizontal="center" vertical="center" wrapText="1"/>
    </xf>
    <xf numFmtId="0" fontId="8" fillId="0" borderId="11" xfId="11" applyFont="1" applyFill="1" applyBorder="1" applyAlignment="1">
      <alignment vertical="center" wrapText="1"/>
    </xf>
    <xf numFmtId="0" fontId="2" fillId="0" borderId="11" xfId="11" applyFont="1" applyFill="1" applyBorder="1" applyAlignment="1">
      <alignment horizontal="justify" vertical="center" wrapText="1"/>
    </xf>
    <xf numFmtId="0" fontId="2" fillId="0" borderId="11" xfId="11" applyFont="1" applyFill="1" applyBorder="1" applyAlignment="1">
      <alignment horizontal="center" vertical="center" wrapText="1"/>
    </xf>
    <xf numFmtId="0" fontId="8" fillId="0" borderId="2" xfId="11" applyFont="1" applyFill="1" applyBorder="1" applyAlignment="1">
      <alignment horizontal="center" vertical="center" wrapText="1"/>
    </xf>
    <xf numFmtId="0" fontId="19" fillId="0" borderId="2" xfId="11" applyFont="1" applyFill="1" applyBorder="1" applyAlignment="1">
      <alignment vertical="center" wrapText="1"/>
    </xf>
    <xf numFmtId="166" fontId="3" fillId="0" borderId="2" xfId="4" applyNumberFormat="1" applyFont="1" applyFill="1" applyBorder="1" applyAlignment="1">
      <alignment horizontal="center" vertical="center" wrapText="1"/>
    </xf>
    <xf numFmtId="166" fontId="3" fillId="0" borderId="2" xfId="4" applyNumberFormat="1" applyFont="1" applyFill="1" applyBorder="1" applyAlignment="1">
      <alignment horizontal="center" vertical="center" wrapText="1"/>
    </xf>
    <xf numFmtId="0" fontId="15" fillId="0" borderId="2" xfId="11" applyFont="1" applyFill="1" applyBorder="1" applyAlignment="1">
      <alignment vertical="center" wrapText="1"/>
    </xf>
    <xf numFmtId="166" fontId="3" fillId="0" borderId="4" xfId="4" applyNumberFormat="1" applyFont="1" applyFill="1" applyBorder="1" applyAlignment="1">
      <alignment horizontal="center" vertical="center" wrapText="1"/>
    </xf>
    <xf numFmtId="166" fontId="3" fillId="0" borderId="14" xfId="4" applyNumberFormat="1" applyFont="1" applyFill="1" applyBorder="1" applyAlignment="1">
      <alignment horizontal="center" vertical="center" wrapText="1"/>
    </xf>
    <xf numFmtId="0" fontId="2" fillId="0" borderId="15" xfId="11" applyFont="1" applyFill="1" applyBorder="1" applyAlignment="1">
      <alignment horizontal="left" vertical="center" wrapText="1"/>
    </xf>
    <xf numFmtId="0" fontId="2" fillId="0" borderId="16" xfId="11" applyFont="1" applyFill="1" applyBorder="1" applyAlignment="1">
      <alignment horizontal="left" vertical="center" wrapText="1"/>
    </xf>
    <xf numFmtId="0" fontId="2" fillId="0" borderId="17" xfId="11" applyFont="1" applyFill="1" applyBorder="1" applyAlignment="1">
      <alignment horizontal="left" vertical="center" wrapText="1"/>
    </xf>
    <xf numFmtId="0" fontId="10" fillId="0" borderId="2" xfId="11" applyFont="1" applyFill="1" applyBorder="1" applyAlignment="1">
      <alignment horizontal="center" vertical="center" wrapText="1"/>
    </xf>
    <xf numFmtId="0" fontId="2" fillId="0" borderId="2" xfId="11" applyFont="1" applyFill="1" applyBorder="1" applyAlignment="1">
      <alignment horizontal="center" vertical="center" wrapText="1"/>
    </xf>
    <xf numFmtId="0" fontId="2" fillId="0" borderId="2" xfId="11" applyFont="1" applyFill="1" applyBorder="1" applyAlignment="1">
      <alignment horizontal="left" vertical="center" wrapText="1"/>
    </xf>
    <xf numFmtId="0" fontId="2" fillId="0" borderId="4" xfId="11" applyFont="1" applyFill="1" applyBorder="1" applyAlignment="1">
      <alignment horizontal="left" vertical="center" wrapText="1"/>
    </xf>
    <xf numFmtId="0" fontId="2" fillId="0" borderId="5" xfId="11" applyFont="1" applyFill="1" applyBorder="1" applyAlignment="1">
      <alignment horizontal="left" vertical="center" wrapText="1"/>
    </xf>
    <xf numFmtId="0" fontId="2" fillId="0" borderId="14" xfId="11" applyFont="1" applyFill="1" applyBorder="1" applyAlignment="1">
      <alignment horizontal="left" vertical="center" wrapText="1"/>
    </xf>
    <xf numFmtId="0" fontId="20" fillId="0" borderId="2" xfId="11" applyFont="1" applyFill="1" applyBorder="1" applyAlignment="1">
      <alignment horizontal="center" vertical="center" wrapText="1"/>
    </xf>
    <xf numFmtId="0" fontId="16" fillId="0" borderId="2" xfId="11" applyFont="1" applyFill="1" applyBorder="1" applyAlignment="1">
      <alignment horizontal="center" vertical="center" wrapText="1"/>
    </xf>
    <xf numFmtId="0" fontId="16" fillId="0" borderId="2" xfId="11" applyFont="1" applyFill="1" applyBorder="1" applyAlignment="1">
      <alignment horizontal="center" vertical="center" wrapText="1"/>
    </xf>
    <xf numFmtId="0" fontId="12" fillId="0" borderId="2" xfId="11" applyFont="1" applyFill="1" applyBorder="1" applyAlignment="1">
      <alignment horizontal="center" vertical="center" wrapText="1"/>
    </xf>
    <xf numFmtId="0" fontId="14" fillId="0" borderId="2" xfId="11" applyFont="1" applyFill="1" applyBorder="1" applyAlignment="1">
      <alignment vertical="center" wrapText="1"/>
    </xf>
    <xf numFmtId="0" fontId="14" fillId="0" borderId="2" xfId="11" applyFont="1" applyFill="1" applyBorder="1" applyAlignment="1">
      <alignment horizontal="center" vertical="center" wrapText="1"/>
    </xf>
    <xf numFmtId="0" fontId="11" fillId="0" borderId="2" xfId="11" applyFont="1" applyFill="1" applyBorder="1" applyAlignment="1">
      <alignment vertical="center" wrapText="1"/>
    </xf>
    <xf numFmtId="0" fontId="21" fillId="0" borderId="2" xfId="11" applyFont="1" applyFill="1" applyBorder="1" applyAlignment="1">
      <alignment horizontal="center" vertical="center" wrapText="1"/>
    </xf>
    <xf numFmtId="0" fontId="11" fillId="0" borderId="2" xfId="11" applyFont="1" applyFill="1" applyBorder="1" applyAlignment="1">
      <alignment horizontal="left" vertical="center" wrapText="1"/>
    </xf>
    <xf numFmtId="0" fontId="14" fillId="0" borderId="2" xfId="11" applyFont="1" applyFill="1" applyBorder="1" applyAlignment="1">
      <alignment horizontal="left" vertical="center" wrapText="1"/>
    </xf>
    <xf numFmtId="0" fontId="22" fillId="0" borderId="3" xfId="11" applyFont="1" applyFill="1" applyBorder="1" applyAlignment="1">
      <alignment horizontal="left" vertical="center" wrapText="1"/>
    </xf>
    <xf numFmtId="0" fontId="10" fillId="0" borderId="1" xfId="11" applyFont="1" applyFill="1" applyBorder="1" applyAlignment="1">
      <alignment horizontal="left" vertical="center" wrapText="1"/>
    </xf>
    <xf numFmtId="0" fontId="2" fillId="0" borderId="12" xfId="11" applyFont="1" applyFill="1" applyBorder="1" applyAlignment="1">
      <alignment horizontal="center" vertical="center" wrapText="1"/>
    </xf>
    <xf numFmtId="0" fontId="2" fillId="0" borderId="23" xfId="11" applyFont="1" applyFill="1" applyBorder="1" applyAlignment="1">
      <alignment horizontal="center" vertical="center" wrapText="1"/>
    </xf>
    <xf numFmtId="0" fontId="2" fillId="0" borderId="13" xfId="11" applyFont="1" applyFill="1" applyBorder="1" applyAlignment="1">
      <alignment horizontal="center" vertical="center" wrapText="1"/>
    </xf>
    <xf numFmtId="0" fontId="10" fillId="0" borderId="22" xfId="11" applyFont="1" applyFill="1" applyBorder="1" applyAlignment="1">
      <alignment horizontal="center" vertical="center" wrapText="1"/>
    </xf>
    <xf numFmtId="0" fontId="2" fillId="0" borderId="22" xfId="11" applyFont="1" applyFill="1" applyBorder="1" applyAlignment="1">
      <alignment horizontal="center" vertical="center" wrapText="1"/>
    </xf>
    <xf numFmtId="0" fontId="2" fillId="0" borderId="18" xfId="11" applyFont="1" applyFill="1" applyBorder="1" applyAlignment="1">
      <alignment horizontal="center" vertical="center" wrapText="1"/>
    </xf>
    <xf numFmtId="0" fontId="2" fillId="0" borderId="19" xfId="11" applyFont="1" applyFill="1" applyBorder="1" applyAlignment="1">
      <alignment horizontal="center" vertical="center" wrapText="1"/>
    </xf>
    <xf numFmtId="0" fontId="2" fillId="0" borderId="20" xfId="11" applyFont="1" applyFill="1" applyBorder="1" applyAlignment="1">
      <alignment horizontal="center" vertical="center" wrapText="1"/>
    </xf>
    <xf numFmtId="166" fontId="2" fillId="0" borderId="11" xfId="4" applyNumberFormat="1" applyFont="1" applyFill="1" applyBorder="1" applyAlignment="1">
      <alignment horizontal="center" vertical="center" wrapText="1"/>
    </xf>
    <xf numFmtId="0" fontId="2" fillId="0" borderId="7" xfId="11" applyFont="1" applyFill="1" applyBorder="1" applyAlignment="1">
      <alignment horizontal="left" vertical="center" wrapText="1"/>
    </xf>
    <xf numFmtId="0" fontId="2" fillId="0" borderId="8" xfId="11" applyFont="1" applyFill="1" applyBorder="1" applyAlignment="1">
      <alignment horizontal="left" vertical="center" wrapText="1"/>
    </xf>
    <xf numFmtId="0" fontId="2" fillId="0" borderId="9" xfId="11" applyFont="1" applyFill="1" applyBorder="1" applyAlignment="1">
      <alignment horizontal="left" vertical="center" wrapText="1"/>
    </xf>
    <xf numFmtId="0" fontId="15" fillId="0" borderId="21" xfId="11" applyFont="1" applyFill="1" applyBorder="1" applyAlignment="1">
      <alignment vertical="center" wrapText="1"/>
    </xf>
    <xf numFmtId="166" fontId="3" fillId="0" borderId="21" xfId="4" applyNumberFormat="1" applyFont="1" applyFill="1" applyBorder="1" applyAlignment="1">
      <alignment horizontal="center" vertical="center" wrapText="1"/>
    </xf>
    <xf numFmtId="166" fontId="3" fillId="0" borderId="6" xfId="4" applyNumberFormat="1" applyFont="1" applyFill="1" applyBorder="1" applyAlignment="1">
      <alignment horizontal="center" vertical="center" wrapText="1"/>
    </xf>
    <xf numFmtId="0" fontId="2" fillId="0" borderId="19" xfId="11" applyFont="1" applyFill="1" applyBorder="1" applyAlignment="1">
      <alignment horizontal="left" vertical="center" wrapText="1"/>
    </xf>
    <xf numFmtId="0" fontId="2" fillId="0" borderId="20" xfId="11" applyFont="1" applyFill="1" applyBorder="1" applyAlignment="1">
      <alignment horizontal="left" vertical="center" wrapText="1"/>
    </xf>
    <xf numFmtId="0" fontId="21" fillId="0" borderId="11" xfId="11" applyFont="1" applyFill="1" applyBorder="1" applyAlignment="1">
      <alignment horizontal="center" vertical="center" wrapText="1"/>
    </xf>
    <xf numFmtId="0" fontId="21" fillId="0" borderId="11" xfId="11" applyFont="1" applyFill="1" applyBorder="1" applyAlignment="1">
      <alignment vertical="center" wrapText="1"/>
    </xf>
    <xf numFmtId="0" fontId="12" fillId="0" borderId="11" xfId="11" applyFont="1" applyFill="1" applyBorder="1" applyAlignment="1">
      <alignment horizontal="center" vertical="center" wrapText="1"/>
    </xf>
    <xf numFmtId="0" fontId="8" fillId="0" borderId="7" xfId="11" applyFont="1" applyFill="1" applyBorder="1" applyAlignment="1">
      <alignment horizontal="center" vertical="center" wrapText="1"/>
    </xf>
    <xf numFmtId="0" fontId="8" fillId="0" borderId="4" xfId="11" applyFont="1" applyFill="1" applyBorder="1" applyAlignment="1">
      <alignment vertical="center" wrapText="1"/>
    </xf>
    <xf numFmtId="0" fontId="8" fillId="0" borderId="2" xfId="11" applyFont="1" applyFill="1" applyBorder="1" applyAlignment="1">
      <alignment vertical="center" wrapText="1"/>
    </xf>
    <xf numFmtId="0" fontId="2" fillId="0" borderId="2" xfId="11" applyFont="1" applyFill="1" applyBorder="1" applyAlignment="1">
      <alignment vertical="center" wrapText="1"/>
    </xf>
    <xf numFmtId="0" fontId="22" fillId="0" borderId="2" xfId="11" applyFont="1" applyFill="1" applyBorder="1" applyAlignment="1">
      <alignment horizontal="left" vertical="center" wrapText="1"/>
    </xf>
    <xf numFmtId="0" fontId="20" fillId="0" borderId="11" xfId="11" applyFont="1" applyFill="1" applyBorder="1" applyAlignment="1">
      <alignment horizontal="center" vertical="center" wrapText="1"/>
    </xf>
    <xf numFmtId="0" fontId="16" fillId="0" borderId="11" xfId="11" applyFont="1" applyFill="1" applyBorder="1" applyAlignment="1">
      <alignment horizontal="center" vertical="center" wrapText="1"/>
    </xf>
    <xf numFmtId="0" fontId="20" fillId="0" borderId="6" xfId="11" applyFont="1" applyFill="1" applyBorder="1" applyAlignment="1">
      <alignment horizontal="center" vertical="center" wrapText="1"/>
    </xf>
    <xf numFmtId="0" fontId="23" fillId="0" borderId="6" xfId="11" applyFont="1" applyFill="1" applyBorder="1" applyAlignment="1">
      <alignment vertical="center" wrapText="1"/>
    </xf>
    <xf numFmtId="0" fontId="16" fillId="0" borderId="6" xfId="11" applyFont="1" applyFill="1" applyBorder="1" applyAlignment="1">
      <alignment horizontal="center" vertical="center" wrapText="1"/>
    </xf>
    <xf numFmtId="0" fontId="16" fillId="0" borderId="6" xfId="11" applyFont="1" applyFill="1" applyBorder="1" applyAlignment="1">
      <alignment vertical="center" wrapText="1"/>
    </xf>
    <xf numFmtId="0" fontId="20" fillId="0" borderId="10" xfId="11" applyFont="1" applyFill="1" applyBorder="1" applyAlignment="1">
      <alignment horizontal="center" vertical="center" wrapText="1"/>
    </xf>
    <xf numFmtId="0" fontId="23" fillId="0" borderId="10" xfId="11" applyFont="1" applyFill="1" applyBorder="1" applyAlignment="1">
      <alignment vertical="center" wrapText="1"/>
    </xf>
    <xf numFmtId="0" fontId="16" fillId="0" borderId="10" xfId="11" applyFont="1" applyFill="1" applyBorder="1" applyAlignment="1">
      <alignment horizontal="center" vertical="center" wrapText="1"/>
    </xf>
    <xf numFmtId="0" fontId="16" fillId="0" borderId="10" xfId="11" applyFont="1" applyFill="1" applyBorder="1" applyAlignment="1">
      <alignment vertical="center" wrapText="1"/>
    </xf>
    <xf numFmtId="0" fontId="16" fillId="0" borderId="11" xfId="11" applyFont="1" applyFill="1" applyBorder="1" applyAlignment="1">
      <alignment vertical="center" wrapText="1"/>
    </xf>
    <xf numFmtId="0" fontId="20" fillId="0" borderId="7" xfId="11" applyFont="1" applyFill="1" applyBorder="1" applyAlignment="1">
      <alignment horizontal="center" vertical="center" wrapText="1"/>
    </xf>
    <xf numFmtId="0" fontId="20" fillId="0" borderId="8" xfId="11" applyFont="1" applyFill="1" applyBorder="1" applyAlignment="1">
      <alignment horizontal="center" vertical="center" wrapText="1"/>
    </xf>
    <xf numFmtId="0" fontId="20" fillId="0" borderId="9" xfId="11" applyFont="1" applyFill="1" applyBorder="1" applyAlignment="1">
      <alignment horizontal="center" vertical="center" wrapText="1"/>
    </xf>
    <xf numFmtId="16" fontId="20" fillId="0" borderId="11" xfId="11" applyNumberFormat="1" applyFont="1" applyFill="1" applyBorder="1" applyAlignment="1">
      <alignment horizontal="center" vertical="center" wrapText="1"/>
    </xf>
    <xf numFmtId="0" fontId="23" fillId="0" borderId="11" xfId="11" applyFont="1" applyFill="1" applyBorder="1" applyAlignment="1">
      <alignment vertical="center" wrapText="1"/>
    </xf>
    <xf numFmtId="0" fontId="24" fillId="0" borderId="11" xfId="11" applyFont="1" applyFill="1" applyBorder="1" applyAlignment="1">
      <alignment vertical="center" wrapText="1"/>
    </xf>
    <xf numFmtId="0" fontId="8" fillId="0" borderId="1" xfId="11" applyFont="1" applyFill="1" applyBorder="1" applyAlignment="1">
      <alignment horizontal="left" vertical="center" wrapText="1"/>
    </xf>
  </cellXfs>
  <cellStyles count="19">
    <cellStyle name="Звичайний 2" xfId="1" xr:uid="{00000000-0005-0000-0000-000000000000}"/>
    <cellStyle name="Обычный" xfId="0" builtinId="0"/>
    <cellStyle name="Обычный 10" xfId="11" xr:uid="{00000000-0005-0000-0000-000002000000}"/>
    <cellStyle name="Обычный 11" xfId="12" xr:uid="{00000000-0005-0000-0000-000003000000}"/>
    <cellStyle name="Обычный 12" xfId="13" xr:uid="{00000000-0005-0000-0000-000004000000}"/>
    <cellStyle name="Обычный 13" xfId="14" xr:uid="{00000000-0005-0000-0000-000005000000}"/>
    <cellStyle name="Обычный 14" xfId="15" xr:uid="{00000000-0005-0000-0000-000006000000}"/>
    <cellStyle name="Обычный 15" xfId="16" xr:uid="{00000000-0005-0000-0000-000007000000}"/>
    <cellStyle name="Обычный 16" xfId="17" xr:uid="{00000000-0005-0000-0000-000008000000}"/>
    <cellStyle name="Обычный 2" xfId="2" xr:uid="{00000000-0005-0000-0000-000009000000}"/>
    <cellStyle name="Обычный 3" xfId="3" xr:uid="{00000000-0005-0000-0000-00000A000000}"/>
    <cellStyle name="Обычный 4" xfId="5" xr:uid="{00000000-0005-0000-0000-00000B000000}"/>
    <cellStyle name="Обычный 5" xfId="6" xr:uid="{00000000-0005-0000-0000-00000C000000}"/>
    <cellStyle name="Обычный 6" xfId="7" xr:uid="{00000000-0005-0000-0000-00000D000000}"/>
    <cellStyle name="Обычный 7" xfId="8" xr:uid="{00000000-0005-0000-0000-00000E000000}"/>
    <cellStyle name="Обычный 8" xfId="9" xr:uid="{00000000-0005-0000-0000-00000F000000}"/>
    <cellStyle name="Обычный 9" xfId="10" xr:uid="{00000000-0005-0000-0000-000010000000}"/>
    <cellStyle name="Процентный" xfId="18" builtinId="5"/>
    <cellStyle name="Финансовый 2" xfId="4" xr:uid="{00000000-0005-0000-0000-000013000000}"/>
  </cellStyles>
  <dxfs count="0"/>
  <tableStyles count="0" defaultTableStyle="TableStyleMedium9" defaultPivotStyle="PivotStyleLight16"/>
  <colors>
    <mruColors>
      <color rgb="FF00FF00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3"/>
  <sheetViews>
    <sheetView tabSelected="1" view="pageBreakPreview" topLeftCell="A148" zoomScaleNormal="100" zoomScaleSheetLayoutView="100" workbookViewId="0">
      <selection activeCell="A148" sqref="A1:XFD1048576"/>
    </sheetView>
  </sheetViews>
  <sheetFormatPr defaultRowHeight="12.75" x14ac:dyDescent="0.2"/>
  <cols>
    <col min="1" max="1" width="9.140625" style="10"/>
    <col min="2" max="2" width="23.140625" style="10" customWidth="1"/>
    <col min="3" max="3" width="13.140625" style="10" bestFit="1" customWidth="1"/>
    <col min="4" max="4" width="9.140625" style="10"/>
    <col min="5" max="5" width="13.140625" style="10" bestFit="1" customWidth="1"/>
    <col min="6" max="6" width="13.28515625" style="10" bestFit="1" customWidth="1"/>
    <col min="7" max="7" width="12.85546875" style="10" bestFit="1" customWidth="1"/>
    <col min="8" max="9" width="13.140625" style="10" bestFit="1" customWidth="1"/>
    <col min="10" max="10" width="11.28515625" style="10" bestFit="1" customWidth="1"/>
    <col min="11" max="11" width="11.42578125" style="10" bestFit="1" customWidth="1"/>
    <col min="12" max="12" width="11.28515625" style="10" bestFit="1" customWidth="1"/>
    <col min="13" max="16384" width="9.140625" style="10"/>
  </cols>
  <sheetData>
    <row r="1" spans="1:12" ht="15.75" x14ac:dyDescent="0.2">
      <c r="A1" s="25" t="s">
        <v>13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15.75" x14ac:dyDescent="0.2">
      <c r="A2" s="25" t="s">
        <v>14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 x14ac:dyDescent="0.2">
      <c r="A3" s="8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ht="17.25" x14ac:dyDescent="0.2">
      <c r="A4" s="26" t="s">
        <v>92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</row>
    <row r="5" spans="1:12" ht="17.25" x14ac:dyDescent="0.2">
      <c r="A5" s="26" t="s">
        <v>122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</row>
    <row r="6" spans="1:12" ht="15.75" x14ac:dyDescent="0.2">
      <c r="A6" s="27" t="s">
        <v>93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</row>
    <row r="7" spans="1:12" x14ac:dyDescent="0.2">
      <c r="A7" s="28" t="s">
        <v>94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</row>
    <row r="8" spans="1:12" ht="15.75" x14ac:dyDescent="0.2">
      <c r="A8" s="27" t="s">
        <v>93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</row>
    <row r="9" spans="1:12" x14ac:dyDescent="0.2">
      <c r="A9" s="28" t="s">
        <v>95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</row>
    <row r="10" spans="1:12" ht="33" customHeight="1" x14ac:dyDescent="0.2">
      <c r="A10" s="29" t="s">
        <v>96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</row>
    <row r="11" spans="1:12" x14ac:dyDescent="0.2">
      <c r="A11" s="28" t="s">
        <v>97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</row>
    <row r="12" spans="1:12" ht="38.450000000000003" customHeight="1" x14ac:dyDescent="0.2">
      <c r="A12" s="30" t="s">
        <v>145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</row>
    <row r="13" spans="1:12" ht="15.75" x14ac:dyDescent="0.2">
      <c r="A13" s="30" t="s">
        <v>15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5"/>
    </row>
    <row r="14" spans="1:12" x14ac:dyDescent="0.2">
      <c r="A14" s="8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12" ht="15.75" x14ac:dyDescent="0.2">
      <c r="A15" s="30" t="s">
        <v>16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</row>
    <row r="16" spans="1:12" ht="15.75" x14ac:dyDescent="0.2">
      <c r="A16" s="9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15.75" x14ac:dyDescent="0.2">
      <c r="A17" s="31" t="s">
        <v>17</v>
      </c>
      <c r="B17" s="32" t="s">
        <v>18</v>
      </c>
      <c r="C17" s="33" t="s">
        <v>19</v>
      </c>
      <c r="D17" s="34"/>
      <c r="E17" s="34"/>
      <c r="F17" s="35"/>
      <c r="G17" s="33" t="s">
        <v>20</v>
      </c>
      <c r="H17" s="34"/>
      <c r="I17" s="35"/>
      <c r="J17" s="33" t="s">
        <v>21</v>
      </c>
      <c r="K17" s="34"/>
      <c r="L17" s="35"/>
    </row>
    <row r="18" spans="1:12" ht="25.5" x14ac:dyDescent="0.2">
      <c r="A18" s="36"/>
      <c r="B18" s="37"/>
      <c r="C18" s="38" t="s">
        <v>22</v>
      </c>
      <c r="D18" s="39"/>
      <c r="E18" s="17" t="s">
        <v>23</v>
      </c>
      <c r="F18" s="17" t="s">
        <v>24</v>
      </c>
      <c r="G18" s="17" t="s">
        <v>22</v>
      </c>
      <c r="H18" s="17" t="s">
        <v>23</v>
      </c>
      <c r="I18" s="17" t="s">
        <v>24</v>
      </c>
      <c r="J18" s="17" t="s">
        <v>22</v>
      </c>
      <c r="K18" s="17" t="s">
        <v>23</v>
      </c>
      <c r="L18" s="17" t="s">
        <v>24</v>
      </c>
    </row>
    <row r="19" spans="1:12" ht="53.45" customHeight="1" x14ac:dyDescent="0.2">
      <c r="A19" s="40" t="s">
        <v>25</v>
      </c>
      <c r="B19" s="41" t="s">
        <v>26</v>
      </c>
      <c r="C19" s="42">
        <v>3506</v>
      </c>
      <c r="D19" s="43"/>
      <c r="E19" s="44"/>
      <c r="F19" s="44">
        <f>C19+E19</f>
        <v>3506</v>
      </c>
      <c r="G19" s="44">
        <v>3426.915</v>
      </c>
      <c r="H19" s="44"/>
      <c r="I19" s="44">
        <f>G19+H19</f>
        <v>3426.915</v>
      </c>
      <c r="J19" s="44">
        <f>G19-C19</f>
        <v>-79.085000000000036</v>
      </c>
      <c r="K19" s="44">
        <f>H19-E19</f>
        <v>0</v>
      </c>
      <c r="L19" s="44">
        <f>J19+K19</f>
        <v>-79.085000000000036</v>
      </c>
    </row>
    <row r="20" spans="1:12" ht="51" customHeight="1" x14ac:dyDescent="0.2">
      <c r="A20" s="33" t="s">
        <v>146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5"/>
    </row>
    <row r="21" spans="1:12" ht="15.75" x14ac:dyDescent="0.2">
      <c r="A21" s="45" t="s">
        <v>27</v>
      </c>
      <c r="B21" s="46" t="s">
        <v>28</v>
      </c>
      <c r="C21" s="33" t="s">
        <v>27</v>
      </c>
      <c r="D21" s="35"/>
      <c r="E21" s="47" t="s">
        <v>27</v>
      </c>
      <c r="F21" s="47" t="s">
        <v>27</v>
      </c>
      <c r="G21" s="47" t="s">
        <v>27</v>
      </c>
      <c r="H21" s="47" t="s">
        <v>27</v>
      </c>
      <c r="I21" s="47" t="s">
        <v>27</v>
      </c>
      <c r="J21" s="47" t="s">
        <v>27</v>
      </c>
      <c r="K21" s="47" t="s">
        <v>27</v>
      </c>
      <c r="L21" s="47" t="s">
        <v>27</v>
      </c>
    </row>
    <row r="22" spans="1:12" ht="98.25" customHeight="1" x14ac:dyDescent="0.2">
      <c r="A22" s="48">
        <v>1</v>
      </c>
      <c r="B22" s="49" t="s">
        <v>123</v>
      </c>
      <c r="C22" s="50">
        <v>1007</v>
      </c>
      <c r="D22" s="50"/>
      <c r="E22" s="51"/>
      <c r="F22" s="51">
        <f>C22+E22</f>
        <v>1007</v>
      </c>
      <c r="G22" s="51">
        <v>929.31200000000001</v>
      </c>
      <c r="H22" s="51"/>
      <c r="I22" s="51">
        <f>G22+H22</f>
        <v>929.31200000000001</v>
      </c>
      <c r="J22" s="51">
        <f>G22-C22</f>
        <v>-77.687999999999988</v>
      </c>
      <c r="K22" s="51">
        <f>H22-E22</f>
        <v>0</v>
      </c>
      <c r="L22" s="51">
        <f>J22+K22</f>
        <v>-77.687999999999988</v>
      </c>
    </row>
    <row r="23" spans="1:12" ht="118.5" customHeight="1" x14ac:dyDescent="0.2">
      <c r="A23" s="48">
        <v>2</v>
      </c>
      <c r="B23" s="52" t="s">
        <v>124</v>
      </c>
      <c r="C23" s="50">
        <v>2340</v>
      </c>
      <c r="D23" s="50"/>
      <c r="E23" s="51"/>
      <c r="F23" s="51">
        <f>C23+E23</f>
        <v>2340</v>
      </c>
      <c r="G23" s="51">
        <v>2339.9769999999999</v>
      </c>
      <c r="H23" s="51"/>
      <c r="I23" s="51">
        <f>G23+H23</f>
        <v>2339.9769999999999</v>
      </c>
      <c r="J23" s="51">
        <f t="shared" ref="J23:J25" si="0">G23-C23</f>
        <v>-2.3000000000138243E-2</v>
      </c>
      <c r="K23" s="51">
        <f t="shared" ref="K23:K25" si="1">H23-E23</f>
        <v>0</v>
      </c>
      <c r="L23" s="51">
        <f t="shared" ref="L23:L25" si="2">J23+K23</f>
        <v>-2.3000000000138243E-2</v>
      </c>
    </row>
    <row r="24" spans="1:12" ht="91.5" customHeight="1" x14ac:dyDescent="0.2">
      <c r="A24" s="48">
        <v>3</v>
      </c>
      <c r="B24" s="52" t="s">
        <v>125</v>
      </c>
      <c r="C24" s="50">
        <v>109</v>
      </c>
      <c r="D24" s="50"/>
      <c r="E24" s="51"/>
      <c r="F24" s="51">
        <f>C24+E24</f>
        <v>109</v>
      </c>
      <c r="G24" s="51">
        <v>108.136</v>
      </c>
      <c r="H24" s="51"/>
      <c r="I24" s="51">
        <f>G24+H24</f>
        <v>108.136</v>
      </c>
      <c r="J24" s="51">
        <f t="shared" si="0"/>
        <v>-0.86400000000000432</v>
      </c>
      <c r="K24" s="51">
        <f t="shared" ref="K24" si="3">H24-D24</f>
        <v>0</v>
      </c>
      <c r="L24" s="51">
        <f t="shared" si="2"/>
        <v>-0.86400000000000432</v>
      </c>
    </row>
    <row r="25" spans="1:12" ht="96.75" customHeight="1" x14ac:dyDescent="0.2">
      <c r="A25" s="48">
        <v>4</v>
      </c>
      <c r="B25" s="52" t="s">
        <v>126</v>
      </c>
      <c r="C25" s="53">
        <v>50</v>
      </c>
      <c r="D25" s="54"/>
      <c r="E25" s="51"/>
      <c r="F25" s="51">
        <f>C25+E25</f>
        <v>50</v>
      </c>
      <c r="G25" s="51">
        <v>49.49</v>
      </c>
      <c r="H25" s="51"/>
      <c r="I25" s="51">
        <f>G25+H25</f>
        <v>49.49</v>
      </c>
      <c r="J25" s="51">
        <f t="shared" si="0"/>
        <v>-0.50999999999999801</v>
      </c>
      <c r="K25" s="51">
        <f t="shared" si="1"/>
        <v>0</v>
      </c>
      <c r="L25" s="51">
        <f t="shared" si="2"/>
        <v>-0.50999999999999801</v>
      </c>
    </row>
    <row r="26" spans="1:12" ht="62.25" customHeight="1" x14ac:dyDescent="0.2">
      <c r="A26" s="55" t="s">
        <v>147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7"/>
    </row>
    <row r="27" spans="1:12" ht="15.75" x14ac:dyDescent="0.2">
      <c r="A27" s="29" t="s">
        <v>29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</row>
    <row r="28" spans="1:12" ht="15.75" x14ac:dyDescent="0.2">
      <c r="A28" s="25" t="s">
        <v>98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</row>
    <row r="29" spans="1:12" ht="15.75" x14ac:dyDescent="0.2">
      <c r="A29" s="58" t="s">
        <v>17</v>
      </c>
      <c r="B29" s="59" t="s">
        <v>18</v>
      </c>
      <c r="C29" s="59"/>
      <c r="D29" s="59"/>
      <c r="E29" s="59" t="s">
        <v>19</v>
      </c>
      <c r="F29" s="59"/>
      <c r="G29" s="59"/>
      <c r="H29" s="59" t="s">
        <v>20</v>
      </c>
      <c r="I29" s="59"/>
      <c r="J29" s="59"/>
      <c r="K29" s="59" t="s">
        <v>21</v>
      </c>
      <c r="L29" s="59"/>
    </row>
    <row r="30" spans="1:12" ht="15.75" x14ac:dyDescent="0.2">
      <c r="A30" s="48" t="s">
        <v>25</v>
      </c>
      <c r="B30" s="60" t="s">
        <v>30</v>
      </c>
      <c r="C30" s="60"/>
      <c r="D30" s="60"/>
      <c r="E30" s="59" t="s">
        <v>31</v>
      </c>
      <c r="F30" s="59"/>
      <c r="G30" s="59"/>
      <c r="H30" s="59" t="s">
        <v>27</v>
      </c>
      <c r="I30" s="59"/>
      <c r="J30" s="59"/>
      <c r="K30" s="59" t="s">
        <v>31</v>
      </c>
      <c r="L30" s="59"/>
    </row>
    <row r="31" spans="1:12" ht="15.75" x14ac:dyDescent="0.2">
      <c r="A31" s="48" t="s">
        <v>27</v>
      </c>
      <c r="B31" s="60" t="s">
        <v>32</v>
      </c>
      <c r="C31" s="60"/>
      <c r="D31" s="60"/>
      <c r="E31" s="59" t="s">
        <v>27</v>
      </c>
      <c r="F31" s="59"/>
      <c r="G31" s="59"/>
      <c r="H31" s="59" t="s">
        <v>27</v>
      </c>
      <c r="I31" s="59"/>
      <c r="J31" s="59"/>
      <c r="K31" s="59" t="s">
        <v>27</v>
      </c>
      <c r="L31" s="59"/>
    </row>
    <row r="32" spans="1:12" ht="15.75" x14ac:dyDescent="0.2">
      <c r="A32" s="48" t="s">
        <v>33</v>
      </c>
      <c r="B32" s="60" t="s">
        <v>34</v>
      </c>
      <c r="C32" s="60"/>
      <c r="D32" s="60"/>
      <c r="E32" s="59" t="s">
        <v>31</v>
      </c>
      <c r="F32" s="59"/>
      <c r="G32" s="59"/>
      <c r="H32" s="59" t="s">
        <v>27</v>
      </c>
      <c r="I32" s="59"/>
      <c r="J32" s="59"/>
      <c r="K32" s="59" t="s">
        <v>31</v>
      </c>
      <c r="L32" s="59"/>
    </row>
    <row r="33" spans="1:12" ht="15.75" x14ac:dyDescent="0.2">
      <c r="A33" s="48" t="s">
        <v>35</v>
      </c>
      <c r="B33" s="60" t="s">
        <v>36</v>
      </c>
      <c r="C33" s="60"/>
      <c r="D33" s="60"/>
      <c r="E33" s="59" t="s">
        <v>31</v>
      </c>
      <c r="F33" s="59"/>
      <c r="G33" s="59"/>
      <c r="H33" s="59" t="s">
        <v>27</v>
      </c>
      <c r="I33" s="59"/>
      <c r="J33" s="59"/>
      <c r="K33" s="59" t="s">
        <v>31</v>
      </c>
      <c r="L33" s="59"/>
    </row>
    <row r="34" spans="1:12" ht="15.75" x14ac:dyDescent="0.2">
      <c r="A34" s="61" t="s">
        <v>37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3"/>
    </row>
    <row r="35" spans="1:12" ht="15.75" x14ac:dyDescent="0.2">
      <c r="A35" s="48" t="s">
        <v>38</v>
      </c>
      <c r="B35" s="60" t="s">
        <v>39</v>
      </c>
      <c r="C35" s="60"/>
      <c r="D35" s="60"/>
      <c r="E35" s="59"/>
      <c r="F35" s="59"/>
      <c r="G35" s="59"/>
      <c r="H35" s="59"/>
      <c r="I35" s="59"/>
      <c r="J35" s="59"/>
      <c r="K35" s="59">
        <f>H35-E35</f>
        <v>0</v>
      </c>
      <c r="L35" s="59"/>
    </row>
    <row r="36" spans="1:12" ht="15.75" x14ac:dyDescent="0.2">
      <c r="A36" s="48" t="s">
        <v>27</v>
      </c>
      <c r="B36" s="60" t="s">
        <v>32</v>
      </c>
      <c r="C36" s="60"/>
      <c r="D36" s="60"/>
      <c r="E36" s="59" t="s">
        <v>27</v>
      </c>
      <c r="F36" s="59"/>
      <c r="G36" s="59"/>
      <c r="H36" s="59" t="s">
        <v>27</v>
      </c>
      <c r="I36" s="59"/>
      <c r="J36" s="59"/>
      <c r="K36" s="59"/>
      <c r="L36" s="59"/>
    </row>
    <row r="37" spans="1:12" ht="15.75" x14ac:dyDescent="0.2">
      <c r="A37" s="48" t="s">
        <v>40</v>
      </c>
      <c r="B37" s="60" t="s">
        <v>41</v>
      </c>
      <c r="C37" s="60"/>
      <c r="D37" s="60"/>
      <c r="E37" s="59"/>
      <c r="F37" s="59"/>
      <c r="G37" s="59"/>
      <c r="H37" s="59"/>
      <c r="I37" s="59"/>
      <c r="J37" s="59"/>
      <c r="K37" s="59">
        <f t="shared" ref="K37:K40" si="4">H37-E37</f>
        <v>0</v>
      </c>
      <c r="L37" s="59"/>
    </row>
    <row r="38" spans="1:12" ht="15.75" x14ac:dyDescent="0.2">
      <c r="A38" s="48" t="s">
        <v>42</v>
      </c>
      <c r="B38" s="60" t="s">
        <v>43</v>
      </c>
      <c r="C38" s="60"/>
      <c r="D38" s="60"/>
      <c r="E38" s="59"/>
      <c r="F38" s="59"/>
      <c r="G38" s="59"/>
      <c r="H38" s="59"/>
      <c r="I38" s="59"/>
      <c r="J38" s="59"/>
      <c r="K38" s="59"/>
      <c r="L38" s="59"/>
    </row>
    <row r="39" spans="1:12" ht="15.75" x14ac:dyDescent="0.2">
      <c r="A39" s="48" t="s">
        <v>44</v>
      </c>
      <c r="B39" s="60" t="s">
        <v>45</v>
      </c>
      <c r="C39" s="60"/>
      <c r="D39" s="60"/>
      <c r="E39" s="59"/>
      <c r="F39" s="59"/>
      <c r="G39" s="59"/>
      <c r="H39" s="59"/>
      <c r="I39" s="59"/>
      <c r="J39" s="59"/>
      <c r="K39" s="59"/>
      <c r="L39" s="59"/>
    </row>
    <row r="40" spans="1:12" ht="15.75" x14ac:dyDescent="0.2">
      <c r="A40" s="48" t="s">
        <v>46</v>
      </c>
      <c r="B40" s="60" t="s">
        <v>47</v>
      </c>
      <c r="C40" s="60"/>
      <c r="D40" s="60"/>
      <c r="E40" s="59"/>
      <c r="F40" s="59"/>
      <c r="G40" s="59"/>
      <c r="H40" s="59"/>
      <c r="I40" s="59"/>
      <c r="J40" s="59"/>
      <c r="K40" s="59">
        <f t="shared" si="4"/>
        <v>0</v>
      </c>
      <c r="L40" s="59"/>
    </row>
    <row r="41" spans="1:12" ht="15.75" x14ac:dyDescent="0.2">
      <c r="A41" s="60" t="s">
        <v>99</v>
      </c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</row>
    <row r="42" spans="1:12" ht="15.75" x14ac:dyDescent="0.2">
      <c r="A42" s="48" t="s">
        <v>48</v>
      </c>
      <c r="B42" s="60" t="s">
        <v>49</v>
      </c>
      <c r="C42" s="60"/>
      <c r="D42" s="60"/>
      <c r="E42" s="59" t="s">
        <v>31</v>
      </c>
      <c r="F42" s="59"/>
      <c r="G42" s="59"/>
      <c r="H42" s="59" t="s">
        <v>27</v>
      </c>
      <c r="I42" s="59"/>
      <c r="J42" s="59"/>
      <c r="K42" s="59" t="s">
        <v>27</v>
      </c>
      <c r="L42" s="59"/>
    </row>
    <row r="43" spans="1:12" ht="15.75" x14ac:dyDescent="0.2">
      <c r="A43" s="48" t="s">
        <v>27</v>
      </c>
      <c r="B43" s="60" t="s">
        <v>32</v>
      </c>
      <c r="C43" s="60"/>
      <c r="D43" s="60"/>
      <c r="E43" s="59" t="s">
        <v>27</v>
      </c>
      <c r="F43" s="59"/>
      <c r="G43" s="59"/>
      <c r="H43" s="59" t="s">
        <v>27</v>
      </c>
      <c r="I43" s="59"/>
      <c r="J43" s="59"/>
      <c r="K43" s="59" t="s">
        <v>27</v>
      </c>
      <c r="L43" s="59"/>
    </row>
    <row r="44" spans="1:12" ht="15.75" x14ac:dyDescent="0.2">
      <c r="A44" s="48" t="s">
        <v>50</v>
      </c>
      <c r="B44" s="60" t="s">
        <v>34</v>
      </c>
      <c r="C44" s="60"/>
      <c r="D44" s="60"/>
      <c r="E44" s="59" t="s">
        <v>31</v>
      </c>
      <c r="F44" s="59"/>
      <c r="G44" s="59"/>
      <c r="H44" s="59" t="s">
        <v>27</v>
      </c>
      <c r="I44" s="59"/>
      <c r="J44" s="59"/>
      <c r="K44" s="59" t="s">
        <v>27</v>
      </c>
      <c r="L44" s="59"/>
    </row>
    <row r="45" spans="1:12" ht="15.75" x14ac:dyDescent="0.2">
      <c r="A45" s="48" t="s">
        <v>51</v>
      </c>
      <c r="B45" s="60" t="s">
        <v>36</v>
      </c>
      <c r="C45" s="60"/>
      <c r="D45" s="60"/>
      <c r="E45" s="59" t="s">
        <v>31</v>
      </c>
      <c r="F45" s="59"/>
      <c r="G45" s="59"/>
      <c r="H45" s="59" t="s">
        <v>27</v>
      </c>
      <c r="I45" s="59"/>
      <c r="J45" s="59"/>
      <c r="K45" s="59" t="s">
        <v>27</v>
      </c>
      <c r="L45" s="59"/>
    </row>
    <row r="46" spans="1:12" ht="15.75" x14ac:dyDescent="0.2">
      <c r="A46" s="60" t="s">
        <v>52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15.75" x14ac:dyDescent="0.2">
      <c r="A47" s="30" t="s">
        <v>53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</row>
    <row r="48" spans="1:12" x14ac:dyDescent="0.2">
      <c r="A48" s="64" t="s">
        <v>17</v>
      </c>
      <c r="B48" s="65" t="s">
        <v>18</v>
      </c>
      <c r="C48" s="65" t="s">
        <v>54</v>
      </c>
      <c r="D48" s="65"/>
      <c r="E48" s="65"/>
      <c r="F48" s="65" t="s">
        <v>20</v>
      </c>
      <c r="G48" s="65"/>
      <c r="H48" s="65"/>
      <c r="I48" s="65" t="s">
        <v>21</v>
      </c>
      <c r="J48" s="65"/>
      <c r="K48" s="65"/>
      <c r="L48" s="5"/>
    </row>
    <row r="49" spans="1:12" ht="24" x14ac:dyDescent="0.2">
      <c r="A49" s="64"/>
      <c r="B49" s="65"/>
      <c r="C49" s="66" t="s">
        <v>22</v>
      </c>
      <c r="D49" s="66" t="s">
        <v>23</v>
      </c>
      <c r="E49" s="66" t="s">
        <v>24</v>
      </c>
      <c r="F49" s="66" t="s">
        <v>22</v>
      </c>
      <c r="G49" s="66" t="s">
        <v>23</v>
      </c>
      <c r="H49" s="66" t="s">
        <v>24</v>
      </c>
      <c r="I49" s="66" t="s">
        <v>22</v>
      </c>
      <c r="J49" s="66" t="s">
        <v>23</v>
      </c>
      <c r="K49" s="66" t="s">
        <v>24</v>
      </c>
      <c r="L49" s="5"/>
    </row>
    <row r="50" spans="1:12" ht="15.75" x14ac:dyDescent="0.2">
      <c r="A50" s="67" t="s">
        <v>100</v>
      </c>
      <c r="B50" s="68" t="s">
        <v>55</v>
      </c>
      <c r="C50" s="69" t="s">
        <v>27</v>
      </c>
      <c r="D50" s="69" t="s">
        <v>27</v>
      </c>
      <c r="E50" s="69" t="s">
        <v>27</v>
      </c>
      <c r="F50" s="69" t="s">
        <v>27</v>
      </c>
      <c r="G50" s="69" t="s">
        <v>27</v>
      </c>
      <c r="H50" s="69" t="s">
        <v>27</v>
      </c>
      <c r="I50" s="69" t="s">
        <v>27</v>
      </c>
      <c r="J50" s="69" t="s">
        <v>27</v>
      </c>
      <c r="K50" s="69" t="s">
        <v>27</v>
      </c>
      <c r="L50" s="11"/>
    </row>
    <row r="51" spans="1:12" ht="104.25" customHeight="1" x14ac:dyDescent="0.2">
      <c r="A51" s="48" t="s">
        <v>27</v>
      </c>
      <c r="B51" s="70" t="s">
        <v>127</v>
      </c>
      <c r="C51" s="15">
        <v>1057000</v>
      </c>
      <c r="D51" s="15"/>
      <c r="E51" s="15">
        <f>C51+D51</f>
        <v>1057000</v>
      </c>
      <c r="F51" s="15">
        <v>978802.46</v>
      </c>
      <c r="G51" s="15"/>
      <c r="H51" s="15">
        <f>F51+G51</f>
        <v>978802.46</v>
      </c>
      <c r="I51" s="15">
        <f>F51-C51</f>
        <v>-78197.540000000037</v>
      </c>
      <c r="J51" s="15" t="s">
        <v>27</v>
      </c>
      <c r="K51" s="15">
        <f>H51-E51</f>
        <v>-78197.540000000037</v>
      </c>
      <c r="L51" s="5"/>
    </row>
    <row r="52" spans="1:12" ht="81.400000000000006" customHeight="1" x14ac:dyDescent="0.2">
      <c r="A52" s="48"/>
      <c r="B52" s="70" t="s">
        <v>102</v>
      </c>
      <c r="C52" s="15">
        <v>2340000</v>
      </c>
      <c r="D52" s="15"/>
      <c r="E52" s="15">
        <f>C52+D52</f>
        <v>2340000</v>
      </c>
      <c r="F52" s="15">
        <v>2339977.11</v>
      </c>
      <c r="G52" s="15"/>
      <c r="H52" s="15">
        <f>F52+G52</f>
        <v>2339977.11</v>
      </c>
      <c r="I52" s="15">
        <f t="shared" ref="I52" si="5">F52-C52</f>
        <v>-22.890000000130385</v>
      </c>
      <c r="J52" s="15" t="s">
        <v>27</v>
      </c>
      <c r="K52" s="15">
        <f t="shared" ref="K52" si="6">H52-E52</f>
        <v>-22.890000000130385</v>
      </c>
      <c r="L52" s="5"/>
    </row>
    <row r="53" spans="1:12" ht="47.25" customHeight="1" x14ac:dyDescent="0.2">
      <c r="A53" s="48" t="s">
        <v>27</v>
      </c>
      <c r="B53" s="70" t="s">
        <v>128</v>
      </c>
      <c r="C53" s="15">
        <v>109000</v>
      </c>
      <c r="D53" s="15"/>
      <c r="E53" s="15">
        <f>C53+D53</f>
        <v>109000</v>
      </c>
      <c r="F53" s="15">
        <v>108135.6</v>
      </c>
      <c r="G53" s="15"/>
      <c r="H53" s="15">
        <f>F53+G53</f>
        <v>108135.6</v>
      </c>
      <c r="I53" s="15">
        <f>F53-C53</f>
        <v>-864.39999999999418</v>
      </c>
      <c r="J53" s="15" t="s">
        <v>27</v>
      </c>
      <c r="K53" s="15">
        <f>H53-E53</f>
        <v>-864.39999999999418</v>
      </c>
      <c r="L53" s="5"/>
    </row>
    <row r="54" spans="1:12" ht="70.5" customHeight="1" x14ac:dyDescent="0.2">
      <c r="A54" s="60" t="s">
        <v>148</v>
      </c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5"/>
    </row>
    <row r="55" spans="1:12" ht="15.75" x14ac:dyDescent="0.2">
      <c r="A55" s="71" t="s">
        <v>103</v>
      </c>
      <c r="B55" s="68" t="s">
        <v>56</v>
      </c>
      <c r="C55" s="69"/>
      <c r="D55" s="69"/>
      <c r="E55" s="69"/>
      <c r="F55" s="69"/>
      <c r="G55" s="69"/>
      <c r="H55" s="69"/>
      <c r="I55" s="69"/>
      <c r="J55" s="69"/>
      <c r="K55" s="69"/>
      <c r="L55" s="11"/>
    </row>
    <row r="56" spans="1:12" ht="61.35" customHeight="1" x14ac:dyDescent="0.2">
      <c r="A56" s="48"/>
      <c r="B56" s="72" t="s">
        <v>104</v>
      </c>
      <c r="C56" s="15">
        <v>2335.1</v>
      </c>
      <c r="D56" s="15"/>
      <c r="E56" s="15">
        <f t="shared" ref="E56:E61" si="7">C56+D56</f>
        <v>2335.1</v>
      </c>
      <c r="F56" s="15">
        <v>2335.1</v>
      </c>
      <c r="G56" s="15"/>
      <c r="H56" s="15">
        <f t="shared" ref="H56:H61" si="8">F56+G56</f>
        <v>2335.1</v>
      </c>
      <c r="I56" s="15">
        <f t="shared" ref="I56:I61" si="9">F56-C56</f>
        <v>0</v>
      </c>
      <c r="J56" s="15"/>
      <c r="K56" s="15">
        <f>H56-E56</f>
        <v>0</v>
      </c>
      <c r="L56" s="5"/>
    </row>
    <row r="57" spans="1:12" ht="79.7" customHeight="1" x14ac:dyDescent="0.2">
      <c r="A57" s="48"/>
      <c r="B57" s="72" t="s">
        <v>129</v>
      </c>
      <c r="C57" s="15">
        <v>55.3</v>
      </c>
      <c r="D57" s="15"/>
      <c r="E57" s="15">
        <f t="shared" si="7"/>
        <v>55.3</v>
      </c>
      <c r="F57" s="15">
        <v>55.66</v>
      </c>
      <c r="G57" s="15"/>
      <c r="H57" s="15">
        <f t="shared" si="8"/>
        <v>55.66</v>
      </c>
      <c r="I57" s="15">
        <f t="shared" si="9"/>
        <v>0.35999999999999943</v>
      </c>
      <c r="J57" s="15"/>
      <c r="K57" s="15">
        <f>H57-E57</f>
        <v>0.35999999999999943</v>
      </c>
      <c r="L57" s="5"/>
    </row>
    <row r="58" spans="1:12" ht="33.75" customHeight="1" x14ac:dyDescent="0.2">
      <c r="A58" s="48"/>
      <c r="B58" s="72" t="s">
        <v>130</v>
      </c>
      <c r="C58" s="15">
        <v>10.9</v>
      </c>
      <c r="D58" s="15"/>
      <c r="E58" s="15">
        <f t="shared" si="7"/>
        <v>10.9</v>
      </c>
      <c r="F58" s="15">
        <v>10.9</v>
      </c>
      <c r="G58" s="15"/>
      <c r="H58" s="15">
        <f t="shared" si="8"/>
        <v>10.9</v>
      </c>
      <c r="I58" s="15">
        <f t="shared" si="9"/>
        <v>0</v>
      </c>
      <c r="J58" s="15"/>
      <c r="K58" s="15">
        <f t="shared" ref="K58:K60" si="10">H58-E58</f>
        <v>0</v>
      </c>
      <c r="L58" s="5"/>
    </row>
    <row r="59" spans="1:12" ht="32.25" customHeight="1" x14ac:dyDescent="0.2">
      <c r="A59" s="48"/>
      <c r="B59" s="72" t="s">
        <v>131</v>
      </c>
      <c r="C59" s="15">
        <v>34</v>
      </c>
      <c r="D59" s="15"/>
      <c r="E59" s="15">
        <f t="shared" si="7"/>
        <v>34</v>
      </c>
      <c r="F59" s="15">
        <v>34.25</v>
      </c>
      <c r="G59" s="15"/>
      <c r="H59" s="15">
        <f t="shared" si="8"/>
        <v>34.25</v>
      </c>
      <c r="I59" s="15">
        <f t="shared" si="9"/>
        <v>0.25</v>
      </c>
      <c r="J59" s="15"/>
      <c r="K59" s="15">
        <f t="shared" si="10"/>
        <v>0.25</v>
      </c>
      <c r="L59" s="5"/>
    </row>
    <row r="60" spans="1:12" ht="33.75" customHeight="1" x14ac:dyDescent="0.2">
      <c r="A60" s="48"/>
      <c r="B60" s="72" t="s">
        <v>132</v>
      </c>
      <c r="C60" s="15">
        <v>10.4</v>
      </c>
      <c r="D60" s="15"/>
      <c r="E60" s="15">
        <f t="shared" si="7"/>
        <v>10.4</v>
      </c>
      <c r="F60" s="15">
        <v>10.5</v>
      </c>
      <c r="G60" s="15"/>
      <c r="H60" s="15">
        <f t="shared" si="8"/>
        <v>10.5</v>
      </c>
      <c r="I60" s="15">
        <f t="shared" si="9"/>
        <v>9.9999999999999645E-2</v>
      </c>
      <c r="J60" s="15"/>
      <c r="K60" s="15">
        <f t="shared" si="10"/>
        <v>9.9999999999999645E-2</v>
      </c>
      <c r="L60" s="5"/>
    </row>
    <row r="61" spans="1:12" ht="113.25" customHeight="1" x14ac:dyDescent="0.2">
      <c r="A61" s="48"/>
      <c r="B61" s="70" t="s">
        <v>133</v>
      </c>
      <c r="C61" s="15">
        <v>278</v>
      </c>
      <c r="D61" s="15"/>
      <c r="E61" s="15">
        <f t="shared" si="7"/>
        <v>278</v>
      </c>
      <c r="F61" s="15">
        <v>278</v>
      </c>
      <c r="G61" s="15"/>
      <c r="H61" s="15">
        <f t="shared" si="8"/>
        <v>278</v>
      </c>
      <c r="I61" s="15">
        <f t="shared" si="9"/>
        <v>0</v>
      </c>
      <c r="J61" s="15" t="s">
        <v>27</v>
      </c>
      <c r="K61" s="15">
        <f t="shared" ref="K61" si="11">H61-E61</f>
        <v>0</v>
      </c>
      <c r="L61" s="5"/>
    </row>
    <row r="62" spans="1:12" ht="123" customHeight="1" x14ac:dyDescent="0.2">
      <c r="A62" s="48" t="s">
        <v>27</v>
      </c>
      <c r="B62" s="70" t="s">
        <v>134</v>
      </c>
      <c r="C62" s="15">
        <v>2</v>
      </c>
      <c r="D62" s="15"/>
      <c r="E62" s="15">
        <f>C62+D62</f>
        <v>2</v>
      </c>
      <c r="F62" s="15">
        <v>2</v>
      </c>
      <c r="G62" s="15"/>
      <c r="H62" s="15">
        <f>F62+G62</f>
        <v>2</v>
      </c>
      <c r="I62" s="15">
        <f>F62-C62</f>
        <v>0</v>
      </c>
      <c r="J62" s="15" t="s">
        <v>27</v>
      </c>
      <c r="K62" s="15">
        <f>H62-E62</f>
        <v>0</v>
      </c>
      <c r="L62" s="5"/>
    </row>
    <row r="63" spans="1:12" ht="27.75" customHeight="1" x14ac:dyDescent="0.2">
      <c r="A63" s="48"/>
      <c r="B63" s="70" t="s">
        <v>135</v>
      </c>
      <c r="C63" s="15">
        <v>2</v>
      </c>
      <c r="D63" s="15"/>
      <c r="E63" s="15">
        <f>C63+D63</f>
        <v>2</v>
      </c>
      <c r="F63" s="15">
        <v>2</v>
      </c>
      <c r="G63" s="15"/>
      <c r="H63" s="15">
        <f>F63+G63</f>
        <v>2</v>
      </c>
      <c r="I63" s="15">
        <f>F63-C63</f>
        <v>0</v>
      </c>
      <c r="J63" s="15"/>
      <c r="K63" s="15">
        <f>H63-E63</f>
        <v>0</v>
      </c>
      <c r="L63" s="5"/>
    </row>
    <row r="64" spans="1:12" ht="22.5" customHeight="1" x14ac:dyDescent="0.2">
      <c r="A64" s="48"/>
      <c r="B64" s="70" t="s">
        <v>136</v>
      </c>
      <c r="C64" s="15"/>
      <c r="D64" s="15"/>
      <c r="E64" s="15"/>
      <c r="F64" s="15"/>
      <c r="G64" s="15"/>
      <c r="H64" s="15"/>
      <c r="I64" s="15"/>
      <c r="J64" s="15"/>
      <c r="K64" s="15"/>
      <c r="L64" s="5"/>
    </row>
    <row r="65" spans="1:12" ht="36.75" customHeight="1" x14ac:dyDescent="0.2">
      <c r="A65" s="73" t="s">
        <v>149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5"/>
    </row>
    <row r="66" spans="1:12" ht="15.75" x14ac:dyDescent="0.2">
      <c r="A66" s="71" t="s">
        <v>105</v>
      </c>
      <c r="B66" s="68" t="s">
        <v>57</v>
      </c>
      <c r="C66" s="69" t="s">
        <v>27</v>
      </c>
      <c r="D66" s="69" t="s">
        <v>27</v>
      </c>
      <c r="E66" s="69" t="s">
        <v>27</v>
      </c>
      <c r="F66" s="69" t="s">
        <v>27</v>
      </c>
      <c r="G66" s="69" t="s">
        <v>27</v>
      </c>
      <c r="H66" s="69" t="s">
        <v>27</v>
      </c>
      <c r="I66" s="69" t="s">
        <v>27</v>
      </c>
      <c r="J66" s="69" t="s">
        <v>27</v>
      </c>
      <c r="K66" s="69" t="s">
        <v>27</v>
      </c>
      <c r="L66" s="11"/>
    </row>
    <row r="67" spans="1:12" ht="108" customHeight="1" x14ac:dyDescent="0.2">
      <c r="A67" s="48"/>
      <c r="B67" s="6" t="s">
        <v>138</v>
      </c>
      <c r="C67" s="18">
        <v>19.11</v>
      </c>
      <c r="D67" s="18"/>
      <c r="E67" s="18">
        <f t="shared" ref="E67:E69" si="12">C67+D67</f>
        <v>19.11</v>
      </c>
      <c r="F67" s="18">
        <v>17.59</v>
      </c>
      <c r="G67" s="18"/>
      <c r="H67" s="18">
        <f t="shared" ref="H67:H69" si="13">F67+G67</f>
        <v>17.59</v>
      </c>
      <c r="I67" s="18">
        <f t="shared" ref="I67:I69" si="14">F67-C67</f>
        <v>-1.5199999999999996</v>
      </c>
      <c r="J67" s="18"/>
      <c r="K67" s="18">
        <f t="shared" ref="K67:K69" si="15">H67-E67</f>
        <v>-1.5199999999999996</v>
      </c>
      <c r="L67" s="5"/>
    </row>
    <row r="68" spans="1:12" ht="140.25" customHeight="1" x14ac:dyDescent="0.2">
      <c r="A68" s="48"/>
      <c r="B68" s="14" t="s">
        <v>137</v>
      </c>
      <c r="C68" s="18">
        <v>452.66</v>
      </c>
      <c r="D68" s="18"/>
      <c r="E68" s="18">
        <f t="shared" si="12"/>
        <v>452.66</v>
      </c>
      <c r="F68" s="18">
        <v>419.17</v>
      </c>
      <c r="G68" s="18"/>
      <c r="H68" s="18">
        <f t="shared" si="13"/>
        <v>419.17</v>
      </c>
      <c r="I68" s="18">
        <f t="shared" si="14"/>
        <v>-33.490000000000009</v>
      </c>
      <c r="J68" s="18"/>
      <c r="K68" s="18">
        <f t="shared" si="15"/>
        <v>-33.490000000000009</v>
      </c>
      <c r="L68" s="5"/>
    </row>
    <row r="69" spans="1:12" ht="76.5" customHeight="1" x14ac:dyDescent="0.2">
      <c r="A69" s="48"/>
      <c r="B69" s="6" t="s">
        <v>106</v>
      </c>
      <c r="C69" s="18">
        <v>8417.26</v>
      </c>
      <c r="D69" s="18"/>
      <c r="E69" s="18">
        <f t="shared" si="12"/>
        <v>8417.26</v>
      </c>
      <c r="F69" s="18">
        <v>8417.18</v>
      </c>
      <c r="G69" s="18"/>
      <c r="H69" s="18">
        <f t="shared" si="13"/>
        <v>8417.18</v>
      </c>
      <c r="I69" s="18">
        <f t="shared" si="14"/>
        <v>-7.999999999992724E-2</v>
      </c>
      <c r="J69" s="18"/>
      <c r="K69" s="18">
        <f t="shared" si="15"/>
        <v>-7.999999999992724E-2</v>
      </c>
      <c r="L69" s="5"/>
    </row>
    <row r="70" spans="1:12" ht="43.7" customHeight="1" x14ac:dyDescent="0.2">
      <c r="A70" s="48"/>
      <c r="B70" s="6" t="s">
        <v>139</v>
      </c>
      <c r="C70" s="18">
        <v>54500</v>
      </c>
      <c r="D70" s="18"/>
      <c r="E70" s="18">
        <f>C70+D70</f>
        <v>54500</v>
      </c>
      <c r="F70" s="18">
        <v>54067.8</v>
      </c>
      <c r="G70" s="18"/>
      <c r="H70" s="18">
        <f>F70+G70</f>
        <v>54067.8</v>
      </c>
      <c r="I70" s="18">
        <f>F70-C70</f>
        <v>-432.19999999999709</v>
      </c>
      <c r="J70" s="18"/>
      <c r="K70" s="18">
        <f>H70-E70</f>
        <v>-432.19999999999709</v>
      </c>
      <c r="L70" s="5"/>
    </row>
    <row r="71" spans="1:12" ht="63.75" customHeight="1" x14ac:dyDescent="0.2">
      <c r="A71" s="60" t="s">
        <v>150</v>
      </c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5"/>
    </row>
    <row r="72" spans="1:12" ht="15.75" x14ac:dyDescent="0.2">
      <c r="A72" s="71" t="s">
        <v>107</v>
      </c>
      <c r="B72" s="68" t="s">
        <v>59</v>
      </c>
      <c r="C72" s="69" t="s">
        <v>27</v>
      </c>
      <c r="D72" s="69" t="s">
        <v>27</v>
      </c>
      <c r="E72" s="69" t="s">
        <v>27</v>
      </c>
      <c r="F72" s="69" t="s">
        <v>27</v>
      </c>
      <c r="G72" s="69" t="s">
        <v>27</v>
      </c>
      <c r="H72" s="69" t="s">
        <v>27</v>
      </c>
      <c r="I72" s="69" t="s">
        <v>27</v>
      </c>
      <c r="J72" s="69" t="s">
        <v>27</v>
      </c>
      <c r="K72" s="69" t="s">
        <v>27</v>
      </c>
      <c r="L72" s="11"/>
    </row>
    <row r="73" spans="1:12" ht="34.35" customHeight="1" x14ac:dyDescent="0.2">
      <c r="A73" s="48"/>
      <c r="B73" s="6" t="s">
        <v>108</v>
      </c>
      <c r="C73" s="15">
        <v>22</v>
      </c>
      <c r="D73" s="15"/>
      <c r="E73" s="15">
        <f>C73+D73</f>
        <v>22</v>
      </c>
      <c r="F73" s="15">
        <v>22</v>
      </c>
      <c r="G73" s="15"/>
      <c r="H73" s="15">
        <f>F73+G73</f>
        <v>22</v>
      </c>
      <c r="I73" s="15">
        <f t="shared" ref="I73:I75" si="16">F73-C73</f>
        <v>0</v>
      </c>
      <c r="J73" s="15"/>
      <c r="K73" s="15">
        <f>H73-E73</f>
        <v>0</v>
      </c>
      <c r="L73" s="5"/>
    </row>
    <row r="74" spans="1:12" ht="34.35" customHeight="1" x14ac:dyDescent="0.2">
      <c r="A74" s="48"/>
      <c r="B74" s="6" t="s">
        <v>109</v>
      </c>
      <c r="C74" s="15">
        <v>18</v>
      </c>
      <c r="D74" s="15"/>
      <c r="E74" s="15">
        <f>C74+D74</f>
        <v>18</v>
      </c>
      <c r="F74" s="15">
        <v>18</v>
      </c>
      <c r="G74" s="15"/>
      <c r="H74" s="15">
        <f>F74+G74</f>
        <v>18</v>
      </c>
      <c r="I74" s="15">
        <f>F74-C74</f>
        <v>0</v>
      </c>
      <c r="J74" s="15"/>
      <c r="K74" s="15">
        <f>H74-E74</f>
        <v>0</v>
      </c>
      <c r="L74" s="5"/>
    </row>
    <row r="75" spans="1:12" ht="63.75" customHeight="1" x14ac:dyDescent="0.2">
      <c r="A75" s="48"/>
      <c r="B75" s="6" t="s">
        <v>110</v>
      </c>
      <c r="C75" s="15">
        <v>112.22</v>
      </c>
      <c r="D75" s="15"/>
      <c r="E75" s="15">
        <f>C75+D75</f>
        <v>112.22</v>
      </c>
      <c r="F75" s="15">
        <v>112.22</v>
      </c>
      <c r="G75" s="15"/>
      <c r="H75" s="15">
        <f>F75+G75</f>
        <v>112.22</v>
      </c>
      <c r="I75" s="15">
        <f t="shared" si="16"/>
        <v>0</v>
      </c>
      <c r="J75" s="15"/>
      <c r="K75" s="15">
        <f>H75-E75</f>
        <v>0</v>
      </c>
      <c r="L75" s="5"/>
    </row>
    <row r="76" spans="1:12" ht="51" customHeight="1" x14ac:dyDescent="0.2">
      <c r="A76" s="48"/>
      <c r="B76" s="6" t="s">
        <v>111</v>
      </c>
      <c r="C76" s="15">
        <v>77.91</v>
      </c>
      <c r="D76" s="15"/>
      <c r="E76" s="15">
        <f>C76+D76</f>
        <v>77.91</v>
      </c>
      <c r="F76" s="15">
        <v>78.5</v>
      </c>
      <c r="G76" s="15"/>
      <c r="H76" s="15">
        <f>F76+G76</f>
        <v>78.5</v>
      </c>
      <c r="I76" s="15">
        <f>F76-C76</f>
        <v>0.59000000000000341</v>
      </c>
      <c r="J76" s="15"/>
      <c r="K76" s="15">
        <f>H76-E76</f>
        <v>0.59000000000000341</v>
      </c>
      <c r="L76" s="5"/>
    </row>
    <row r="77" spans="1:12" ht="15.75" x14ac:dyDescent="0.2">
      <c r="A77" s="60" t="s">
        <v>151</v>
      </c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5"/>
    </row>
    <row r="78" spans="1:12" ht="39" customHeight="1" x14ac:dyDescent="0.2">
      <c r="A78" s="74" t="s">
        <v>140</v>
      </c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3"/>
    </row>
    <row r="79" spans="1:12" x14ac:dyDescent="0.2">
      <c r="A79" s="23" t="s">
        <v>4</v>
      </c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3"/>
    </row>
    <row r="80" spans="1:12" ht="23.25" customHeight="1" x14ac:dyDescent="0.2">
      <c r="A80" s="75" t="s">
        <v>112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3"/>
    </row>
    <row r="81" spans="1:12" ht="15.75" x14ac:dyDescent="0.2">
      <c r="A81" s="29" t="s">
        <v>60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5"/>
    </row>
    <row r="82" spans="1:12" ht="15.75" x14ac:dyDescent="0.2">
      <c r="A82" s="9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ht="15.75" x14ac:dyDescent="0.2">
      <c r="A83" s="31" t="s">
        <v>17</v>
      </c>
      <c r="B83" s="32" t="s">
        <v>18</v>
      </c>
      <c r="C83" s="76" t="s">
        <v>113</v>
      </c>
      <c r="D83" s="77"/>
      <c r="E83" s="78"/>
      <c r="F83" s="76" t="s">
        <v>114</v>
      </c>
      <c r="G83" s="77"/>
      <c r="H83" s="78"/>
      <c r="I83" s="76" t="s">
        <v>61</v>
      </c>
      <c r="J83" s="77"/>
      <c r="K83" s="78"/>
      <c r="L83" s="5"/>
    </row>
    <row r="84" spans="1:12" ht="15.75" x14ac:dyDescent="0.2">
      <c r="A84" s="79"/>
      <c r="B84" s="80"/>
      <c r="C84" s="81"/>
      <c r="D84" s="82"/>
      <c r="E84" s="83"/>
      <c r="F84" s="81"/>
      <c r="G84" s="82"/>
      <c r="H84" s="83"/>
      <c r="I84" s="81" t="s">
        <v>62</v>
      </c>
      <c r="J84" s="82"/>
      <c r="K84" s="83"/>
      <c r="L84" s="5"/>
    </row>
    <row r="85" spans="1:12" ht="25.5" x14ac:dyDescent="0.2">
      <c r="A85" s="36"/>
      <c r="B85" s="37"/>
      <c r="C85" s="17" t="s">
        <v>22</v>
      </c>
      <c r="D85" s="17" t="s">
        <v>23</v>
      </c>
      <c r="E85" s="17" t="s">
        <v>24</v>
      </c>
      <c r="F85" s="17" t="s">
        <v>22</v>
      </c>
      <c r="G85" s="17" t="s">
        <v>23</v>
      </c>
      <c r="H85" s="17" t="s">
        <v>24</v>
      </c>
      <c r="I85" s="17" t="s">
        <v>22</v>
      </c>
      <c r="J85" s="17" t="s">
        <v>23</v>
      </c>
      <c r="K85" s="17" t="s">
        <v>24</v>
      </c>
      <c r="L85" s="5"/>
    </row>
    <row r="86" spans="1:12" ht="31.5" x14ac:dyDescent="0.2">
      <c r="A86" s="40" t="s">
        <v>27</v>
      </c>
      <c r="B86" s="41" t="s">
        <v>26</v>
      </c>
      <c r="C86" s="84">
        <v>3289.288</v>
      </c>
      <c r="D86" s="84"/>
      <c r="E86" s="84">
        <f>C86+D86</f>
        <v>3289.288</v>
      </c>
      <c r="F86" s="84">
        <v>3426.915</v>
      </c>
      <c r="G86" s="84"/>
      <c r="H86" s="84">
        <f>F86+G86</f>
        <v>3426.915</v>
      </c>
      <c r="I86" s="12">
        <f>F86/C86*100</f>
        <v>104.18409698390654</v>
      </c>
      <c r="J86" s="12"/>
      <c r="K86" s="12">
        <f>H86/E86*100</f>
        <v>104.18409698390654</v>
      </c>
      <c r="L86" s="5"/>
    </row>
    <row r="87" spans="1:12" ht="64.5" customHeight="1" x14ac:dyDescent="0.2">
      <c r="A87" s="85" t="s">
        <v>152</v>
      </c>
      <c r="B87" s="86"/>
      <c r="C87" s="86"/>
      <c r="D87" s="86"/>
      <c r="E87" s="86"/>
      <c r="F87" s="86"/>
      <c r="G87" s="86"/>
      <c r="H87" s="86"/>
      <c r="I87" s="86"/>
      <c r="J87" s="86"/>
      <c r="K87" s="87"/>
      <c r="L87" s="5"/>
    </row>
    <row r="88" spans="1:12" ht="15.75" x14ac:dyDescent="0.2">
      <c r="A88" s="40" t="s">
        <v>27</v>
      </c>
      <c r="B88" s="41" t="s">
        <v>28</v>
      </c>
      <c r="C88" s="47" t="s">
        <v>27</v>
      </c>
      <c r="D88" s="47" t="s">
        <v>27</v>
      </c>
      <c r="E88" s="47" t="s">
        <v>27</v>
      </c>
      <c r="F88" s="47" t="s">
        <v>27</v>
      </c>
      <c r="G88" s="47" t="s">
        <v>27</v>
      </c>
      <c r="H88" s="47" t="s">
        <v>27</v>
      </c>
      <c r="I88" s="47" t="s">
        <v>27</v>
      </c>
      <c r="J88" s="47" t="s">
        <v>27</v>
      </c>
      <c r="K88" s="47" t="s">
        <v>27</v>
      </c>
      <c r="L88" s="5"/>
    </row>
    <row r="89" spans="1:12" ht="159" customHeight="1" x14ac:dyDescent="0.2">
      <c r="A89" s="40" t="s">
        <v>27</v>
      </c>
      <c r="B89" s="52" t="s">
        <v>123</v>
      </c>
      <c r="C89" s="51">
        <v>578.39200000000005</v>
      </c>
      <c r="D89" s="44"/>
      <c r="E89" s="44">
        <f t="shared" ref="E89:E92" si="17">C89+D89</f>
        <v>578.39200000000005</v>
      </c>
      <c r="F89" s="51">
        <v>929.31200000000001</v>
      </c>
      <c r="G89" s="44"/>
      <c r="H89" s="44">
        <f t="shared" ref="H89:H92" si="18">F89+G89</f>
        <v>929.31200000000001</v>
      </c>
      <c r="I89" s="13">
        <f>F89/C89*100</f>
        <v>160.67165520961561</v>
      </c>
      <c r="J89" s="13"/>
      <c r="K89" s="13">
        <f>H89/E89*100</f>
        <v>160.67165520961561</v>
      </c>
      <c r="L89" s="5"/>
    </row>
    <row r="90" spans="1:12" ht="99" customHeight="1" x14ac:dyDescent="0.2">
      <c r="A90" s="40" t="s">
        <v>27</v>
      </c>
      <c r="B90" s="52" t="s">
        <v>115</v>
      </c>
      <c r="C90" s="51">
        <v>2625.9740000000002</v>
      </c>
      <c r="D90" s="44"/>
      <c r="E90" s="44">
        <f t="shared" si="17"/>
        <v>2625.9740000000002</v>
      </c>
      <c r="F90" s="51">
        <v>2339.9769999999999</v>
      </c>
      <c r="G90" s="44"/>
      <c r="H90" s="44">
        <f t="shared" si="18"/>
        <v>2339.9769999999999</v>
      </c>
      <c r="I90" s="13">
        <f t="shared" ref="I90:I91" si="19">F90/C90*100</f>
        <v>89.108917300780575</v>
      </c>
      <c r="J90" s="13"/>
      <c r="K90" s="13">
        <f t="shared" ref="K90:K91" si="20">H90/E90*100</f>
        <v>89.108917300780575</v>
      </c>
      <c r="L90" s="5"/>
    </row>
    <row r="91" spans="1:12" ht="93" customHeight="1" x14ac:dyDescent="0.2">
      <c r="A91" s="40" t="s">
        <v>27</v>
      </c>
      <c r="B91" s="52" t="s">
        <v>125</v>
      </c>
      <c r="C91" s="51">
        <v>84.921999999999997</v>
      </c>
      <c r="D91" s="44"/>
      <c r="E91" s="44">
        <f t="shared" si="17"/>
        <v>84.921999999999997</v>
      </c>
      <c r="F91" s="51">
        <v>108.136</v>
      </c>
      <c r="G91" s="44"/>
      <c r="H91" s="44">
        <f t="shared" si="18"/>
        <v>108.136</v>
      </c>
      <c r="I91" s="13">
        <f t="shared" si="19"/>
        <v>127.33567273498035</v>
      </c>
      <c r="J91" s="13"/>
      <c r="K91" s="13">
        <f t="shared" si="20"/>
        <v>127.33567273498035</v>
      </c>
      <c r="L91" s="5"/>
    </row>
    <row r="92" spans="1:12" ht="105.75" customHeight="1" x14ac:dyDescent="0.2">
      <c r="A92" s="40" t="s">
        <v>27</v>
      </c>
      <c r="B92" s="88" t="s">
        <v>126</v>
      </c>
      <c r="C92" s="89"/>
      <c r="D92" s="90"/>
      <c r="E92" s="90">
        <f t="shared" si="17"/>
        <v>0</v>
      </c>
      <c r="F92" s="89">
        <v>49.49</v>
      </c>
      <c r="G92" s="90"/>
      <c r="H92" s="90">
        <f t="shared" si="18"/>
        <v>49.49</v>
      </c>
      <c r="I92" s="13"/>
      <c r="J92" s="13"/>
      <c r="K92" s="13"/>
      <c r="L92" s="5"/>
    </row>
    <row r="93" spans="1:12" ht="87.75" customHeight="1" x14ac:dyDescent="0.2">
      <c r="A93" s="85" t="s">
        <v>153</v>
      </c>
      <c r="B93" s="91"/>
      <c r="C93" s="91"/>
      <c r="D93" s="91"/>
      <c r="E93" s="91"/>
      <c r="F93" s="91"/>
      <c r="G93" s="91"/>
      <c r="H93" s="91"/>
      <c r="I93" s="91"/>
      <c r="J93" s="91"/>
      <c r="K93" s="92"/>
      <c r="L93" s="5"/>
    </row>
    <row r="94" spans="1:12" ht="15.75" x14ac:dyDescent="0.2">
      <c r="A94" s="93" t="s">
        <v>25</v>
      </c>
      <c r="B94" s="94" t="s">
        <v>55</v>
      </c>
      <c r="C94" s="93" t="s">
        <v>27</v>
      </c>
      <c r="D94" s="93" t="s">
        <v>27</v>
      </c>
      <c r="E94" s="93" t="s">
        <v>27</v>
      </c>
      <c r="F94" s="93" t="s">
        <v>27</v>
      </c>
      <c r="G94" s="93" t="s">
        <v>27</v>
      </c>
      <c r="H94" s="93" t="s">
        <v>27</v>
      </c>
      <c r="I94" s="93" t="s">
        <v>27</v>
      </c>
      <c r="J94" s="93" t="s">
        <v>27</v>
      </c>
      <c r="K94" s="93" t="s">
        <v>27</v>
      </c>
      <c r="L94" s="4"/>
    </row>
    <row r="95" spans="1:12" ht="76.7" customHeight="1" x14ac:dyDescent="0.2">
      <c r="A95" s="48"/>
      <c r="B95" s="70" t="s">
        <v>101</v>
      </c>
      <c r="C95" s="15">
        <v>578391.89</v>
      </c>
      <c r="D95" s="15"/>
      <c r="E95" s="16">
        <f>C95+D95</f>
        <v>578391.89</v>
      </c>
      <c r="F95" s="15">
        <v>978802.46</v>
      </c>
      <c r="G95" s="15"/>
      <c r="H95" s="16">
        <f t="shared" ref="H95:H115" si="21">F95+G95</f>
        <v>978802.46</v>
      </c>
      <c r="I95" s="13">
        <f t="shared" ref="I95:I120" si="22">F95/C95*100</f>
        <v>169.22824765056782</v>
      </c>
      <c r="J95" s="13"/>
      <c r="K95" s="13">
        <f t="shared" ref="K95:K120" si="23">H95/E95*100</f>
        <v>169.22824765056782</v>
      </c>
      <c r="L95" s="5"/>
    </row>
    <row r="96" spans="1:12" ht="67.349999999999994" customHeight="1" x14ac:dyDescent="0.2">
      <c r="A96" s="48"/>
      <c r="B96" s="70" t="s">
        <v>102</v>
      </c>
      <c r="C96" s="15">
        <v>2625974.19</v>
      </c>
      <c r="D96" s="15"/>
      <c r="E96" s="16">
        <f t="shared" ref="E96:E115" si="24">C96+D96</f>
        <v>2625974.19</v>
      </c>
      <c r="F96" s="15">
        <v>2339977.11</v>
      </c>
      <c r="G96" s="15"/>
      <c r="H96" s="16">
        <f t="shared" si="21"/>
        <v>2339977.11</v>
      </c>
      <c r="I96" s="13">
        <f t="shared" si="22"/>
        <v>89.108915042306634</v>
      </c>
      <c r="J96" s="13"/>
      <c r="K96" s="13">
        <f t="shared" si="23"/>
        <v>89.108915042306634</v>
      </c>
      <c r="L96" s="5"/>
    </row>
    <row r="97" spans="1:12" ht="54" customHeight="1" x14ac:dyDescent="0.2">
      <c r="A97" s="48"/>
      <c r="B97" s="70" t="s">
        <v>128</v>
      </c>
      <c r="C97" s="15">
        <v>84922</v>
      </c>
      <c r="D97" s="15"/>
      <c r="E97" s="16">
        <f t="shared" si="24"/>
        <v>84922</v>
      </c>
      <c r="F97" s="15">
        <v>108135.6</v>
      </c>
      <c r="G97" s="15"/>
      <c r="H97" s="16">
        <f t="shared" si="21"/>
        <v>108135.6</v>
      </c>
      <c r="I97" s="13">
        <f t="shared" si="22"/>
        <v>127.33520171451451</v>
      </c>
      <c r="J97" s="13"/>
      <c r="K97" s="13">
        <f t="shared" si="23"/>
        <v>127.33520171451451</v>
      </c>
      <c r="L97" s="5"/>
    </row>
    <row r="98" spans="1:12" ht="15.75" x14ac:dyDescent="0.2">
      <c r="A98" s="93" t="s">
        <v>38</v>
      </c>
      <c r="B98" s="94" t="s">
        <v>56</v>
      </c>
      <c r="C98" s="95"/>
      <c r="D98" s="95"/>
      <c r="E98" s="17"/>
      <c r="F98" s="95"/>
      <c r="G98" s="95"/>
      <c r="H98" s="17"/>
      <c r="I98" s="13"/>
      <c r="J98" s="13"/>
      <c r="K98" s="13"/>
      <c r="L98" s="4"/>
    </row>
    <row r="99" spans="1:12" ht="56.25" x14ac:dyDescent="0.2">
      <c r="A99" s="40"/>
      <c r="B99" s="72" t="s">
        <v>104</v>
      </c>
      <c r="C99" s="17">
        <v>2335.1</v>
      </c>
      <c r="D99" s="17"/>
      <c r="E99" s="17">
        <f t="shared" si="24"/>
        <v>2335.1</v>
      </c>
      <c r="F99" s="17">
        <v>2335.1</v>
      </c>
      <c r="G99" s="17"/>
      <c r="H99" s="17">
        <f t="shared" si="21"/>
        <v>2335.1</v>
      </c>
      <c r="I99" s="13">
        <f t="shared" si="22"/>
        <v>100</v>
      </c>
      <c r="J99" s="13"/>
      <c r="K99" s="13">
        <f t="shared" si="23"/>
        <v>100</v>
      </c>
      <c r="L99" s="5"/>
    </row>
    <row r="100" spans="1:12" ht="78.75" x14ac:dyDescent="0.2">
      <c r="A100" s="40"/>
      <c r="B100" s="72" t="s">
        <v>129</v>
      </c>
      <c r="C100" s="17">
        <v>53</v>
      </c>
      <c r="D100" s="17"/>
      <c r="E100" s="17">
        <f t="shared" si="24"/>
        <v>53</v>
      </c>
      <c r="F100" s="19">
        <v>55.66</v>
      </c>
      <c r="G100" s="19"/>
      <c r="H100" s="19">
        <f t="shared" si="21"/>
        <v>55.66</v>
      </c>
      <c r="I100" s="13">
        <f t="shared" si="22"/>
        <v>105.01886792452831</v>
      </c>
      <c r="J100" s="13"/>
      <c r="K100" s="13">
        <f t="shared" si="23"/>
        <v>105.01886792452831</v>
      </c>
      <c r="L100" s="5"/>
    </row>
    <row r="101" spans="1:12" ht="36" customHeight="1" x14ac:dyDescent="0.2">
      <c r="A101" s="48"/>
      <c r="B101" s="70" t="s">
        <v>130</v>
      </c>
      <c r="C101" s="18"/>
      <c r="D101" s="18"/>
      <c r="E101" s="17">
        <f t="shared" si="24"/>
        <v>0</v>
      </c>
      <c r="F101" s="18">
        <v>10.9</v>
      </c>
      <c r="G101" s="18"/>
      <c r="H101" s="19">
        <f t="shared" si="21"/>
        <v>10.9</v>
      </c>
      <c r="I101" s="13"/>
      <c r="J101" s="13"/>
      <c r="K101" s="13"/>
      <c r="L101" s="5"/>
    </row>
    <row r="102" spans="1:12" ht="30" customHeight="1" x14ac:dyDescent="0.2">
      <c r="A102" s="48"/>
      <c r="B102" s="70" t="s">
        <v>131</v>
      </c>
      <c r="C102" s="18"/>
      <c r="D102" s="18"/>
      <c r="E102" s="17">
        <f t="shared" si="24"/>
        <v>0</v>
      </c>
      <c r="F102" s="18">
        <v>34.25</v>
      </c>
      <c r="G102" s="18"/>
      <c r="H102" s="19">
        <f t="shared" si="21"/>
        <v>34.25</v>
      </c>
      <c r="I102" s="13"/>
      <c r="J102" s="13"/>
      <c r="K102" s="13"/>
      <c r="L102" s="5"/>
    </row>
    <row r="103" spans="1:12" ht="44.65" customHeight="1" x14ac:dyDescent="0.2">
      <c r="A103" s="48"/>
      <c r="B103" s="70" t="s">
        <v>132</v>
      </c>
      <c r="C103" s="18"/>
      <c r="D103" s="18"/>
      <c r="E103" s="17">
        <f t="shared" si="24"/>
        <v>0</v>
      </c>
      <c r="F103" s="18">
        <v>10.5</v>
      </c>
      <c r="G103" s="18"/>
      <c r="H103" s="19">
        <f t="shared" si="21"/>
        <v>10.5</v>
      </c>
      <c r="I103" s="13"/>
      <c r="J103" s="13"/>
      <c r="K103" s="13"/>
      <c r="L103" s="5"/>
    </row>
    <row r="104" spans="1:12" ht="78" customHeight="1" x14ac:dyDescent="0.2">
      <c r="A104" s="48"/>
      <c r="B104" s="70" t="s">
        <v>141</v>
      </c>
      <c r="C104" s="18">
        <v>260</v>
      </c>
      <c r="D104" s="18"/>
      <c r="E104" s="17">
        <f t="shared" si="24"/>
        <v>260</v>
      </c>
      <c r="F104" s="18">
        <v>278</v>
      </c>
      <c r="G104" s="18"/>
      <c r="H104" s="17">
        <f t="shared" si="21"/>
        <v>278</v>
      </c>
      <c r="I104" s="13">
        <f t="shared" si="22"/>
        <v>106.92307692307692</v>
      </c>
      <c r="J104" s="13"/>
      <c r="K104" s="13">
        <f t="shared" si="23"/>
        <v>106.92307692307692</v>
      </c>
      <c r="L104" s="5"/>
    </row>
    <row r="105" spans="1:12" ht="118.5" customHeight="1" x14ac:dyDescent="0.2">
      <c r="A105" s="48"/>
      <c r="B105" s="70" t="s">
        <v>134</v>
      </c>
      <c r="C105" s="18">
        <v>2</v>
      </c>
      <c r="D105" s="18"/>
      <c r="E105" s="17">
        <v>2</v>
      </c>
      <c r="F105" s="18">
        <v>2</v>
      </c>
      <c r="G105" s="18"/>
      <c r="H105" s="17">
        <f t="shared" si="21"/>
        <v>2</v>
      </c>
      <c r="I105" s="13">
        <f t="shared" si="22"/>
        <v>100</v>
      </c>
      <c r="J105" s="13"/>
      <c r="K105" s="13">
        <f t="shared" si="23"/>
        <v>100</v>
      </c>
      <c r="L105" s="5"/>
    </row>
    <row r="106" spans="1:12" ht="15.75" x14ac:dyDescent="0.2">
      <c r="A106" s="93" t="s">
        <v>48</v>
      </c>
      <c r="B106" s="94" t="s">
        <v>57</v>
      </c>
      <c r="C106" s="95" t="s">
        <v>27</v>
      </c>
      <c r="D106" s="95"/>
      <c r="E106" s="17"/>
      <c r="F106" s="95"/>
      <c r="G106" s="95"/>
      <c r="H106" s="17"/>
      <c r="I106" s="13"/>
      <c r="J106" s="13"/>
      <c r="K106" s="13"/>
      <c r="L106" s="4"/>
    </row>
    <row r="107" spans="1:12" ht="78.75" hidden="1" x14ac:dyDescent="0.2">
      <c r="A107" s="40"/>
      <c r="B107" s="45" t="s">
        <v>116</v>
      </c>
      <c r="C107" s="17"/>
      <c r="D107" s="17"/>
      <c r="E107" s="17">
        <f t="shared" si="24"/>
        <v>0</v>
      </c>
      <c r="F107" s="17"/>
      <c r="G107" s="17"/>
      <c r="H107" s="17">
        <f t="shared" si="21"/>
        <v>0</v>
      </c>
      <c r="I107" s="13" t="e">
        <f t="shared" si="22"/>
        <v>#DIV/0!</v>
      </c>
      <c r="J107" s="13"/>
      <c r="K107" s="13" t="e">
        <f t="shared" si="23"/>
        <v>#DIV/0!</v>
      </c>
      <c r="L107" s="5"/>
    </row>
    <row r="108" spans="1:12" ht="47.25" hidden="1" x14ac:dyDescent="0.2">
      <c r="A108" s="40"/>
      <c r="B108" s="45" t="s">
        <v>117</v>
      </c>
      <c r="C108" s="17"/>
      <c r="D108" s="17"/>
      <c r="E108" s="17">
        <f t="shared" si="24"/>
        <v>0</v>
      </c>
      <c r="F108" s="17"/>
      <c r="G108" s="17"/>
      <c r="H108" s="17">
        <f t="shared" si="21"/>
        <v>0</v>
      </c>
      <c r="I108" s="13" t="e">
        <f t="shared" si="22"/>
        <v>#DIV/0!</v>
      </c>
      <c r="J108" s="13"/>
      <c r="K108" s="13" t="e">
        <f t="shared" si="23"/>
        <v>#DIV/0!</v>
      </c>
      <c r="L108" s="5"/>
    </row>
    <row r="109" spans="1:12" ht="63" hidden="1" x14ac:dyDescent="0.2">
      <c r="A109" s="96"/>
      <c r="B109" s="97" t="s">
        <v>118</v>
      </c>
      <c r="C109" s="18"/>
      <c r="D109" s="18"/>
      <c r="E109" s="17">
        <f t="shared" si="24"/>
        <v>0</v>
      </c>
      <c r="F109" s="18"/>
      <c r="G109" s="18"/>
      <c r="H109" s="17">
        <f t="shared" si="21"/>
        <v>0</v>
      </c>
      <c r="I109" s="13" t="e">
        <f t="shared" si="22"/>
        <v>#DIV/0!</v>
      </c>
      <c r="J109" s="13"/>
      <c r="K109" s="13" t="e">
        <f t="shared" si="23"/>
        <v>#DIV/0!</v>
      </c>
      <c r="L109" s="5"/>
    </row>
    <row r="110" spans="1:12" ht="63" hidden="1" x14ac:dyDescent="0.2">
      <c r="A110" s="48"/>
      <c r="B110" s="98" t="s">
        <v>118</v>
      </c>
      <c r="C110" s="18"/>
      <c r="D110" s="18"/>
      <c r="E110" s="17">
        <f t="shared" si="24"/>
        <v>0</v>
      </c>
      <c r="F110" s="18"/>
      <c r="G110" s="18"/>
      <c r="H110" s="17">
        <f t="shared" si="21"/>
        <v>0</v>
      </c>
      <c r="I110" s="13" t="e">
        <f t="shared" si="22"/>
        <v>#DIV/0!</v>
      </c>
      <c r="J110" s="13"/>
      <c r="K110" s="13" t="e">
        <f t="shared" si="23"/>
        <v>#DIV/0!</v>
      </c>
      <c r="L110" s="5"/>
    </row>
    <row r="111" spans="1:12" ht="47.25" hidden="1" x14ac:dyDescent="0.2">
      <c r="A111" s="48"/>
      <c r="B111" s="99" t="s">
        <v>119</v>
      </c>
      <c r="C111" s="18"/>
      <c r="D111" s="18"/>
      <c r="E111" s="17">
        <f t="shared" si="24"/>
        <v>0</v>
      </c>
      <c r="F111" s="18"/>
      <c r="G111" s="18"/>
      <c r="H111" s="17">
        <f t="shared" si="21"/>
        <v>0</v>
      </c>
      <c r="I111" s="13" t="e">
        <f t="shared" si="22"/>
        <v>#DIV/0!</v>
      </c>
      <c r="J111" s="13"/>
      <c r="K111" s="13" t="e">
        <f t="shared" si="23"/>
        <v>#DIV/0!</v>
      </c>
      <c r="L111" s="5"/>
    </row>
    <row r="112" spans="1:12" ht="105" customHeight="1" x14ac:dyDescent="0.2">
      <c r="A112" s="48"/>
      <c r="B112" s="6" t="s">
        <v>142</v>
      </c>
      <c r="C112" s="18">
        <v>10.92</v>
      </c>
      <c r="D112" s="18"/>
      <c r="E112" s="17">
        <f t="shared" si="24"/>
        <v>10.92</v>
      </c>
      <c r="F112" s="18">
        <v>17.59</v>
      </c>
      <c r="G112" s="18"/>
      <c r="H112" s="17">
        <f t="shared" si="21"/>
        <v>17.59</v>
      </c>
      <c r="I112" s="13">
        <f t="shared" si="22"/>
        <v>161.08058608058607</v>
      </c>
      <c r="J112" s="13"/>
      <c r="K112" s="13">
        <f t="shared" si="23"/>
        <v>161.08058608058607</v>
      </c>
      <c r="L112" s="5"/>
    </row>
    <row r="113" spans="1:12" ht="134.25" customHeight="1" x14ac:dyDescent="0.2">
      <c r="A113" s="48"/>
      <c r="B113" s="20" t="s">
        <v>137</v>
      </c>
      <c r="C113" s="18">
        <v>247.7</v>
      </c>
      <c r="D113" s="18"/>
      <c r="E113" s="17">
        <f t="shared" si="24"/>
        <v>247.7</v>
      </c>
      <c r="F113" s="18">
        <v>419.17</v>
      </c>
      <c r="G113" s="18"/>
      <c r="H113" s="17">
        <f t="shared" si="21"/>
        <v>419.17</v>
      </c>
      <c r="I113" s="13">
        <f t="shared" si="22"/>
        <v>169.22486879289465</v>
      </c>
      <c r="J113" s="13"/>
      <c r="K113" s="13">
        <f t="shared" si="23"/>
        <v>169.22486879289465</v>
      </c>
      <c r="L113" s="5"/>
    </row>
    <row r="114" spans="1:12" ht="77.25" customHeight="1" x14ac:dyDescent="0.2">
      <c r="A114" s="48"/>
      <c r="B114" s="6" t="s">
        <v>106</v>
      </c>
      <c r="C114" s="18">
        <v>10099.9</v>
      </c>
      <c r="D114" s="18"/>
      <c r="E114" s="17">
        <f t="shared" si="24"/>
        <v>10099.9</v>
      </c>
      <c r="F114" s="18">
        <v>8417.18</v>
      </c>
      <c r="G114" s="18"/>
      <c r="H114" s="17">
        <f t="shared" si="21"/>
        <v>8417.18</v>
      </c>
      <c r="I114" s="13">
        <f t="shared" si="22"/>
        <v>83.339240982584002</v>
      </c>
      <c r="J114" s="13"/>
      <c r="K114" s="13">
        <f t="shared" si="23"/>
        <v>83.339240982584002</v>
      </c>
      <c r="L114" s="5"/>
    </row>
    <row r="115" spans="1:12" ht="60" customHeight="1" x14ac:dyDescent="0.2">
      <c r="A115" s="48"/>
      <c r="B115" s="6" t="s">
        <v>139</v>
      </c>
      <c r="C115" s="18">
        <v>42461.1</v>
      </c>
      <c r="D115" s="18"/>
      <c r="E115" s="17">
        <f t="shared" si="24"/>
        <v>42461.1</v>
      </c>
      <c r="F115" s="18">
        <v>54067.8</v>
      </c>
      <c r="G115" s="18"/>
      <c r="H115" s="17">
        <f t="shared" si="21"/>
        <v>54067.8</v>
      </c>
      <c r="I115" s="13">
        <f t="shared" si="22"/>
        <v>127.33490182779062</v>
      </c>
      <c r="J115" s="13"/>
      <c r="K115" s="13">
        <f t="shared" si="23"/>
        <v>127.33490182779062</v>
      </c>
      <c r="L115" s="5"/>
    </row>
    <row r="116" spans="1:12" ht="15.75" x14ac:dyDescent="0.2">
      <c r="A116" s="93" t="s">
        <v>58</v>
      </c>
      <c r="B116" s="94" t="s">
        <v>59</v>
      </c>
      <c r="C116" s="95"/>
      <c r="D116" s="95"/>
      <c r="E116" s="17"/>
      <c r="F116" s="95"/>
      <c r="G116" s="95"/>
      <c r="H116" s="17"/>
      <c r="I116" s="13"/>
      <c r="J116" s="13"/>
      <c r="K116" s="13"/>
      <c r="L116" s="4"/>
    </row>
    <row r="117" spans="1:12" ht="33.950000000000003" customHeight="1" x14ac:dyDescent="0.2">
      <c r="A117" s="48"/>
      <c r="B117" s="6" t="s">
        <v>108</v>
      </c>
      <c r="C117" s="18">
        <v>22</v>
      </c>
      <c r="D117" s="18"/>
      <c r="E117" s="17">
        <f>C117+D117</f>
        <v>22</v>
      </c>
      <c r="F117" s="18">
        <v>22</v>
      </c>
      <c r="G117" s="18"/>
      <c r="H117" s="17">
        <f t="shared" ref="H117:H120" si="25">F117+G117</f>
        <v>22</v>
      </c>
      <c r="I117" s="13">
        <f t="shared" si="22"/>
        <v>100</v>
      </c>
      <c r="J117" s="13"/>
      <c r="K117" s="13">
        <f t="shared" si="23"/>
        <v>100</v>
      </c>
      <c r="L117" s="5"/>
    </row>
    <row r="118" spans="1:12" ht="33.950000000000003" customHeight="1" x14ac:dyDescent="0.2">
      <c r="A118" s="48"/>
      <c r="B118" s="6" t="s">
        <v>109</v>
      </c>
      <c r="C118" s="18">
        <v>18</v>
      </c>
      <c r="D118" s="18"/>
      <c r="E118" s="17">
        <f>C118+D118</f>
        <v>18</v>
      </c>
      <c r="F118" s="18">
        <v>18</v>
      </c>
      <c r="G118" s="18"/>
      <c r="H118" s="17">
        <f t="shared" si="25"/>
        <v>18</v>
      </c>
      <c r="I118" s="13">
        <f t="shared" si="22"/>
        <v>100</v>
      </c>
      <c r="J118" s="13"/>
      <c r="K118" s="13">
        <f t="shared" si="23"/>
        <v>100</v>
      </c>
      <c r="L118" s="5"/>
    </row>
    <row r="119" spans="1:12" ht="57" customHeight="1" x14ac:dyDescent="0.2">
      <c r="A119" s="48"/>
      <c r="B119" s="6" t="s">
        <v>110</v>
      </c>
      <c r="C119" s="18">
        <v>159</v>
      </c>
      <c r="D119" s="18"/>
      <c r="E119" s="17">
        <f>C119+D119</f>
        <v>159</v>
      </c>
      <c r="F119" s="18">
        <v>112.22</v>
      </c>
      <c r="G119" s="18"/>
      <c r="H119" s="17">
        <f t="shared" si="25"/>
        <v>112.22</v>
      </c>
      <c r="I119" s="13">
        <f t="shared" si="22"/>
        <v>70.578616352201266</v>
      </c>
      <c r="J119" s="13"/>
      <c r="K119" s="13">
        <f t="shared" si="23"/>
        <v>70.578616352201266</v>
      </c>
      <c r="L119" s="5"/>
    </row>
    <row r="120" spans="1:12" ht="61.5" customHeight="1" x14ac:dyDescent="0.2">
      <c r="A120" s="48"/>
      <c r="B120" s="6" t="s">
        <v>111</v>
      </c>
      <c r="C120" s="18">
        <v>94.97</v>
      </c>
      <c r="D120" s="18"/>
      <c r="E120" s="17">
        <f>C120+D120</f>
        <v>94.97</v>
      </c>
      <c r="F120" s="18">
        <v>78.5</v>
      </c>
      <c r="G120" s="18"/>
      <c r="H120" s="17">
        <f t="shared" si="25"/>
        <v>78.5</v>
      </c>
      <c r="I120" s="13">
        <f t="shared" si="22"/>
        <v>82.657681373065188</v>
      </c>
      <c r="J120" s="13"/>
      <c r="K120" s="13">
        <f t="shared" si="23"/>
        <v>82.657681373065188</v>
      </c>
      <c r="L120" s="5"/>
    </row>
    <row r="121" spans="1:12" ht="14.25" x14ac:dyDescent="0.2">
      <c r="A121" s="22" t="s">
        <v>3</v>
      </c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7"/>
    </row>
    <row r="122" spans="1:12" ht="83.25" customHeight="1" x14ac:dyDescent="0.2">
      <c r="A122" s="100" t="s">
        <v>143</v>
      </c>
      <c r="B122" s="100"/>
      <c r="C122" s="100"/>
      <c r="D122" s="100"/>
      <c r="E122" s="100"/>
      <c r="F122" s="100"/>
      <c r="G122" s="100"/>
      <c r="H122" s="100"/>
      <c r="I122" s="100"/>
      <c r="J122" s="100"/>
      <c r="K122" s="100"/>
      <c r="L122" s="7"/>
    </row>
    <row r="123" spans="1:12" x14ac:dyDescent="0.2">
      <c r="A123" s="23" t="s">
        <v>4</v>
      </c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7"/>
    </row>
    <row r="124" spans="1:12" x14ac:dyDescent="0.2">
      <c r="A124" s="75" t="s">
        <v>12</v>
      </c>
      <c r="B124" s="75"/>
      <c r="C124" s="75"/>
      <c r="D124" s="75"/>
      <c r="E124" s="75"/>
      <c r="F124" s="75"/>
      <c r="G124" s="75"/>
      <c r="H124" s="75"/>
      <c r="I124" s="75"/>
      <c r="J124" s="75"/>
      <c r="K124" s="75"/>
      <c r="L124" s="7"/>
    </row>
    <row r="125" spans="1:12" ht="15.75" x14ac:dyDescent="0.2">
      <c r="A125" s="29" t="s">
        <v>63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5"/>
    </row>
    <row r="126" spans="1:12" ht="15.75" x14ac:dyDescent="0.2">
      <c r="A126" s="9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</row>
    <row r="127" spans="1:12" ht="60" x14ac:dyDescent="0.2">
      <c r="A127" s="101" t="s">
        <v>64</v>
      </c>
      <c r="B127" s="102" t="s">
        <v>65</v>
      </c>
      <c r="C127" s="102" t="s">
        <v>5</v>
      </c>
      <c r="D127" s="102" t="s">
        <v>6</v>
      </c>
      <c r="E127" s="102" t="s">
        <v>7</v>
      </c>
      <c r="F127" s="102" t="s">
        <v>2</v>
      </c>
      <c r="G127" s="102" t="s">
        <v>8</v>
      </c>
      <c r="H127" s="102" t="s">
        <v>9</v>
      </c>
      <c r="I127" s="5"/>
      <c r="J127" s="5"/>
      <c r="K127" s="5"/>
      <c r="L127" s="5"/>
    </row>
    <row r="128" spans="1:12" x14ac:dyDescent="0.2">
      <c r="A128" s="101">
        <v>1</v>
      </c>
      <c r="B128" s="102">
        <v>2</v>
      </c>
      <c r="C128" s="102">
        <v>3</v>
      </c>
      <c r="D128" s="102">
        <v>4</v>
      </c>
      <c r="E128" s="102">
        <v>5</v>
      </c>
      <c r="F128" s="102" t="s">
        <v>66</v>
      </c>
      <c r="G128" s="102">
        <v>7</v>
      </c>
      <c r="H128" s="102" t="s">
        <v>67</v>
      </c>
      <c r="I128" s="5"/>
      <c r="J128" s="5"/>
      <c r="K128" s="5"/>
      <c r="L128" s="5"/>
    </row>
    <row r="129" spans="1:12" x14ac:dyDescent="0.2">
      <c r="A129" s="103" t="s">
        <v>0</v>
      </c>
      <c r="B129" s="104" t="s">
        <v>68</v>
      </c>
      <c r="C129" s="105" t="s">
        <v>69</v>
      </c>
      <c r="D129" s="106"/>
      <c r="E129" s="106"/>
      <c r="F129" s="106"/>
      <c r="G129" s="105" t="s">
        <v>69</v>
      </c>
      <c r="H129" s="105" t="s">
        <v>69</v>
      </c>
      <c r="I129" s="5"/>
      <c r="J129" s="5"/>
      <c r="K129" s="5"/>
      <c r="L129" s="5"/>
    </row>
    <row r="130" spans="1:12" x14ac:dyDescent="0.2">
      <c r="A130" s="107"/>
      <c r="B130" s="108" t="s">
        <v>70</v>
      </c>
      <c r="C130" s="109"/>
      <c r="D130" s="110"/>
      <c r="E130" s="110"/>
      <c r="F130" s="110"/>
      <c r="G130" s="109"/>
      <c r="H130" s="109"/>
      <c r="I130" s="5"/>
      <c r="J130" s="5"/>
      <c r="K130" s="5"/>
      <c r="L130" s="5"/>
    </row>
    <row r="131" spans="1:12" ht="30.95" customHeight="1" x14ac:dyDescent="0.2">
      <c r="A131" s="101"/>
      <c r="B131" s="111" t="s">
        <v>71</v>
      </c>
      <c r="C131" s="102" t="s">
        <v>69</v>
      </c>
      <c r="D131" s="111"/>
      <c r="E131" s="111"/>
      <c r="F131" s="111"/>
      <c r="G131" s="102" t="s">
        <v>69</v>
      </c>
      <c r="H131" s="102" t="s">
        <v>69</v>
      </c>
      <c r="I131" s="5"/>
      <c r="J131" s="5"/>
      <c r="K131" s="5"/>
      <c r="L131" s="5"/>
    </row>
    <row r="132" spans="1:12" ht="54.6" customHeight="1" x14ac:dyDescent="0.2">
      <c r="A132" s="101"/>
      <c r="B132" s="111" t="s">
        <v>72</v>
      </c>
      <c r="C132" s="102" t="s">
        <v>69</v>
      </c>
      <c r="D132" s="111"/>
      <c r="E132" s="111"/>
      <c r="F132" s="111"/>
      <c r="G132" s="102" t="s">
        <v>69</v>
      </c>
      <c r="H132" s="102" t="s">
        <v>69</v>
      </c>
      <c r="I132" s="5"/>
      <c r="J132" s="5"/>
      <c r="K132" s="5"/>
      <c r="L132" s="5"/>
    </row>
    <row r="133" spans="1:12" ht="21" customHeight="1" x14ac:dyDescent="0.2">
      <c r="A133" s="101"/>
      <c r="B133" s="111" t="s">
        <v>73</v>
      </c>
      <c r="C133" s="102" t="s">
        <v>69</v>
      </c>
      <c r="D133" s="111"/>
      <c r="E133" s="111"/>
      <c r="F133" s="111"/>
      <c r="G133" s="102" t="s">
        <v>69</v>
      </c>
      <c r="H133" s="102" t="s">
        <v>69</v>
      </c>
      <c r="I133" s="5"/>
      <c r="J133" s="5"/>
      <c r="K133" s="5"/>
      <c r="L133" s="5"/>
    </row>
    <row r="134" spans="1:12" x14ac:dyDescent="0.2">
      <c r="A134" s="101"/>
      <c r="B134" s="111" t="s">
        <v>74</v>
      </c>
      <c r="C134" s="102" t="s">
        <v>69</v>
      </c>
      <c r="D134" s="111"/>
      <c r="E134" s="111"/>
      <c r="F134" s="111"/>
      <c r="G134" s="102" t="s">
        <v>69</v>
      </c>
      <c r="H134" s="102" t="s">
        <v>69</v>
      </c>
      <c r="I134" s="5"/>
      <c r="J134" s="5"/>
      <c r="K134" s="5"/>
      <c r="L134" s="5"/>
    </row>
    <row r="135" spans="1:12" x14ac:dyDescent="0.2">
      <c r="A135" s="112" t="s">
        <v>75</v>
      </c>
      <c r="B135" s="113"/>
      <c r="C135" s="113"/>
      <c r="D135" s="113"/>
      <c r="E135" s="113"/>
      <c r="F135" s="113"/>
      <c r="G135" s="113"/>
      <c r="H135" s="114"/>
      <c r="I135" s="5"/>
      <c r="J135" s="5"/>
      <c r="K135" s="5"/>
      <c r="L135" s="5"/>
    </row>
    <row r="136" spans="1:12" x14ac:dyDescent="0.2">
      <c r="A136" s="103" t="s">
        <v>1</v>
      </c>
      <c r="B136" s="104" t="s">
        <v>76</v>
      </c>
      <c r="C136" s="105" t="s">
        <v>69</v>
      </c>
      <c r="D136" s="106"/>
      <c r="E136" s="106"/>
      <c r="F136" s="106"/>
      <c r="G136" s="105" t="s">
        <v>69</v>
      </c>
      <c r="H136" s="105" t="s">
        <v>69</v>
      </c>
      <c r="I136" s="5"/>
      <c r="J136" s="5"/>
      <c r="K136" s="5"/>
      <c r="L136" s="5"/>
    </row>
    <row r="137" spans="1:12" x14ac:dyDescent="0.2">
      <c r="A137" s="107"/>
      <c r="B137" s="108" t="s">
        <v>70</v>
      </c>
      <c r="C137" s="109"/>
      <c r="D137" s="110"/>
      <c r="E137" s="110"/>
      <c r="F137" s="110"/>
      <c r="G137" s="109"/>
      <c r="H137" s="109"/>
      <c r="I137" s="5"/>
      <c r="J137" s="5"/>
      <c r="K137" s="5"/>
      <c r="L137" s="5"/>
    </row>
    <row r="138" spans="1:12" x14ac:dyDescent="0.2">
      <c r="A138" s="112" t="s">
        <v>77</v>
      </c>
      <c r="B138" s="113"/>
      <c r="C138" s="113"/>
      <c r="D138" s="113"/>
      <c r="E138" s="113"/>
      <c r="F138" s="113"/>
      <c r="G138" s="113"/>
      <c r="H138" s="114"/>
      <c r="I138" s="5"/>
      <c r="J138" s="5"/>
      <c r="K138" s="5"/>
      <c r="L138" s="5"/>
    </row>
    <row r="139" spans="1:12" x14ac:dyDescent="0.2">
      <c r="A139" s="112" t="s">
        <v>78</v>
      </c>
      <c r="B139" s="113"/>
      <c r="C139" s="113"/>
      <c r="D139" s="113"/>
      <c r="E139" s="113"/>
      <c r="F139" s="113"/>
      <c r="G139" s="113"/>
      <c r="H139" s="114"/>
      <c r="I139" s="5"/>
      <c r="J139" s="5"/>
      <c r="K139" s="5"/>
      <c r="L139" s="5"/>
    </row>
    <row r="140" spans="1:12" ht="28.9" customHeight="1" x14ac:dyDescent="0.2">
      <c r="A140" s="115" t="s">
        <v>120</v>
      </c>
      <c r="B140" s="116" t="s">
        <v>79</v>
      </c>
      <c r="C140" s="111"/>
      <c r="D140" s="111"/>
      <c r="E140" s="111"/>
      <c r="F140" s="111"/>
      <c r="G140" s="111"/>
      <c r="H140" s="111"/>
      <c r="I140" s="5"/>
      <c r="J140" s="5"/>
      <c r="K140" s="5"/>
      <c r="L140" s="5"/>
    </row>
    <row r="141" spans="1:12" ht="28.9" customHeight="1" x14ac:dyDescent="0.2">
      <c r="A141" s="101"/>
      <c r="B141" s="117" t="s">
        <v>80</v>
      </c>
      <c r="C141" s="111"/>
      <c r="D141" s="111"/>
      <c r="E141" s="111"/>
      <c r="F141" s="111"/>
      <c r="G141" s="111"/>
      <c r="H141" s="111"/>
      <c r="I141" s="5"/>
      <c r="J141" s="5"/>
      <c r="K141" s="5"/>
      <c r="L141" s="5"/>
    </row>
    <row r="142" spans="1:12" x14ac:dyDescent="0.2">
      <c r="A142" s="112" t="s">
        <v>81</v>
      </c>
      <c r="B142" s="113"/>
      <c r="C142" s="113"/>
      <c r="D142" s="113"/>
      <c r="E142" s="113"/>
      <c r="F142" s="113"/>
      <c r="G142" s="113"/>
      <c r="H142" s="114"/>
      <c r="I142" s="5"/>
      <c r="J142" s="5"/>
      <c r="K142" s="5"/>
      <c r="L142" s="5"/>
    </row>
    <row r="143" spans="1:12" ht="26.25" customHeight="1" x14ac:dyDescent="0.2">
      <c r="A143" s="101"/>
      <c r="B143" s="111" t="s">
        <v>82</v>
      </c>
      <c r="C143" s="111"/>
      <c r="D143" s="111"/>
      <c r="E143" s="111"/>
      <c r="F143" s="111"/>
      <c r="G143" s="111"/>
      <c r="H143" s="111"/>
      <c r="I143" s="5"/>
      <c r="J143" s="5"/>
      <c r="K143" s="5"/>
      <c r="L143" s="5"/>
    </row>
    <row r="144" spans="1:12" ht="26.25" customHeight="1" x14ac:dyDescent="0.2">
      <c r="A144" s="101"/>
      <c r="B144" s="111" t="s">
        <v>83</v>
      </c>
      <c r="C144" s="111"/>
      <c r="D144" s="111"/>
      <c r="E144" s="111"/>
      <c r="F144" s="111"/>
      <c r="G144" s="111"/>
      <c r="H144" s="111"/>
      <c r="I144" s="5"/>
      <c r="J144" s="5"/>
      <c r="K144" s="5"/>
      <c r="L144" s="5"/>
    </row>
    <row r="145" spans="1:12" x14ac:dyDescent="0.2">
      <c r="A145" s="101"/>
      <c r="B145" s="111" t="s">
        <v>84</v>
      </c>
      <c r="C145" s="111"/>
      <c r="D145" s="111"/>
      <c r="E145" s="111"/>
      <c r="F145" s="111"/>
      <c r="G145" s="111"/>
      <c r="H145" s="111"/>
      <c r="I145" s="5"/>
      <c r="J145" s="5"/>
      <c r="K145" s="5"/>
      <c r="L145" s="5"/>
    </row>
    <row r="146" spans="1:12" ht="28.9" customHeight="1" x14ac:dyDescent="0.2">
      <c r="A146" s="101"/>
      <c r="B146" s="117" t="s">
        <v>85</v>
      </c>
      <c r="C146" s="111"/>
      <c r="D146" s="111"/>
      <c r="E146" s="111"/>
      <c r="F146" s="111"/>
      <c r="G146" s="111"/>
      <c r="H146" s="111"/>
      <c r="I146" s="5"/>
      <c r="J146" s="5"/>
      <c r="K146" s="5"/>
      <c r="L146" s="5"/>
    </row>
    <row r="147" spans="1:12" x14ac:dyDescent="0.2">
      <c r="A147" s="112" t="s">
        <v>86</v>
      </c>
      <c r="B147" s="113"/>
      <c r="C147" s="113"/>
      <c r="D147" s="113"/>
      <c r="E147" s="113"/>
      <c r="F147" s="113"/>
      <c r="G147" s="113"/>
      <c r="H147" s="114"/>
      <c r="I147" s="5"/>
      <c r="J147" s="5"/>
      <c r="K147" s="5"/>
      <c r="L147" s="5"/>
    </row>
    <row r="148" spans="1:12" ht="27.2" customHeight="1" x14ac:dyDescent="0.2">
      <c r="A148" s="101"/>
      <c r="B148" s="111" t="s">
        <v>82</v>
      </c>
      <c r="C148" s="111"/>
      <c r="D148" s="111"/>
      <c r="E148" s="111"/>
      <c r="F148" s="111"/>
      <c r="G148" s="111"/>
      <c r="H148" s="111"/>
      <c r="I148" s="5"/>
      <c r="J148" s="5"/>
      <c r="K148" s="5"/>
      <c r="L148" s="5"/>
    </row>
    <row r="149" spans="1:12" ht="27.2" customHeight="1" x14ac:dyDescent="0.2">
      <c r="A149" s="101"/>
      <c r="B149" s="111" t="s">
        <v>83</v>
      </c>
      <c r="C149" s="111"/>
      <c r="D149" s="111"/>
      <c r="E149" s="111"/>
      <c r="F149" s="111"/>
      <c r="G149" s="111"/>
      <c r="H149" s="111"/>
      <c r="I149" s="5"/>
      <c r="J149" s="5"/>
      <c r="K149" s="5"/>
      <c r="L149" s="5"/>
    </row>
    <row r="150" spans="1:12" x14ac:dyDescent="0.2">
      <c r="A150" s="101"/>
      <c r="B150" s="111" t="s">
        <v>84</v>
      </c>
      <c r="C150" s="111"/>
      <c r="D150" s="111"/>
      <c r="E150" s="111"/>
      <c r="F150" s="111"/>
      <c r="G150" s="111"/>
      <c r="H150" s="111"/>
      <c r="I150" s="5"/>
      <c r="J150" s="5"/>
      <c r="K150" s="5"/>
      <c r="L150" s="5"/>
    </row>
    <row r="151" spans="1:12" ht="35.85" customHeight="1" x14ac:dyDescent="0.2">
      <c r="A151" s="115" t="s">
        <v>121</v>
      </c>
      <c r="B151" s="116" t="s">
        <v>87</v>
      </c>
      <c r="C151" s="102" t="s">
        <v>69</v>
      </c>
      <c r="D151" s="102"/>
      <c r="E151" s="102"/>
      <c r="F151" s="102"/>
      <c r="G151" s="102" t="s">
        <v>69</v>
      </c>
      <c r="H151" s="102" t="s">
        <v>69</v>
      </c>
      <c r="I151" s="5"/>
      <c r="J151" s="5"/>
      <c r="K151" s="5"/>
      <c r="L151" s="5"/>
    </row>
    <row r="152" spans="1:12" ht="15.75" x14ac:dyDescent="0.2">
      <c r="A152" s="9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</row>
    <row r="153" spans="1:12" ht="15.75" x14ac:dyDescent="0.2">
      <c r="A153" s="29" t="s">
        <v>88</v>
      </c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5"/>
    </row>
    <row r="154" spans="1:12" ht="15.75" x14ac:dyDescent="0.2">
      <c r="A154" s="118" t="s">
        <v>89</v>
      </c>
      <c r="B154" s="118"/>
      <c r="C154" s="118"/>
      <c r="D154" s="118"/>
      <c r="E154" s="118"/>
      <c r="F154" s="118"/>
      <c r="G154" s="118"/>
      <c r="H154" s="118"/>
      <c r="I154" s="118"/>
      <c r="J154" s="118"/>
      <c r="K154" s="118"/>
      <c r="L154" s="5"/>
    </row>
    <row r="155" spans="1:12" ht="15.75" x14ac:dyDescent="0.2">
      <c r="A155" s="29" t="s">
        <v>90</v>
      </c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5"/>
    </row>
    <row r="156" spans="1:12" ht="47.25" customHeight="1" x14ac:dyDescent="0.2">
      <c r="A156" s="118" t="s">
        <v>144</v>
      </c>
      <c r="B156" s="118"/>
      <c r="C156" s="118"/>
      <c r="D156" s="118"/>
      <c r="E156" s="118"/>
      <c r="F156" s="118"/>
      <c r="G156" s="118"/>
      <c r="H156" s="118"/>
      <c r="I156" s="118"/>
      <c r="J156" s="118"/>
      <c r="K156" s="118"/>
      <c r="L156" s="5"/>
    </row>
    <row r="157" spans="1:12" ht="15.75" x14ac:dyDescent="0.2">
      <c r="A157" s="29" t="s">
        <v>91</v>
      </c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5"/>
    </row>
    <row r="158" spans="1:12" ht="39.75" customHeight="1" x14ac:dyDescent="0.2">
      <c r="A158" s="30" t="s">
        <v>154</v>
      </c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5"/>
    </row>
    <row r="159" spans="1:12" ht="51" customHeight="1" x14ac:dyDescent="0.2">
      <c r="A159" s="30" t="s">
        <v>155</v>
      </c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5"/>
    </row>
    <row r="160" spans="1:12" ht="24.75" customHeight="1" x14ac:dyDescent="0.2">
      <c r="A160" s="30" t="s">
        <v>156</v>
      </c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5"/>
    </row>
    <row r="161" spans="1:12" ht="22.5" customHeight="1" x14ac:dyDescent="0.2">
      <c r="A161" s="30" t="s">
        <v>157</v>
      </c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5"/>
    </row>
    <row r="162" spans="1:12" x14ac:dyDescent="0.2">
      <c r="A162" s="8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</row>
    <row r="163" spans="1:12" s="1" customFormat="1" ht="34.5" customHeight="1" x14ac:dyDescent="0.2">
      <c r="A163" s="24" t="s">
        <v>10</v>
      </c>
      <c r="B163" s="24"/>
      <c r="C163" s="24"/>
      <c r="D163" s="2"/>
      <c r="E163" s="21" t="s">
        <v>11</v>
      </c>
      <c r="F163" s="21"/>
      <c r="G163" s="21"/>
    </row>
  </sheetData>
  <mergeCells count="149">
    <mergeCell ref="A1:L1"/>
    <mergeCell ref="A2:L2"/>
    <mergeCell ref="A4:L4"/>
    <mergeCell ref="A5:L5"/>
    <mergeCell ref="A6:L6"/>
    <mergeCell ref="A7:L7"/>
    <mergeCell ref="A15:L15"/>
    <mergeCell ref="A17:A18"/>
    <mergeCell ref="B17:B18"/>
    <mergeCell ref="C17:F17"/>
    <mergeCell ref="G17:I17"/>
    <mergeCell ref="J17:L17"/>
    <mergeCell ref="C18:D18"/>
    <mergeCell ref="A8:L8"/>
    <mergeCell ref="A9:L9"/>
    <mergeCell ref="A10:L10"/>
    <mergeCell ref="A11:L11"/>
    <mergeCell ref="A12:L12"/>
    <mergeCell ref="A13:K13"/>
    <mergeCell ref="A26:L26"/>
    <mergeCell ref="A27:L27"/>
    <mergeCell ref="A28:L28"/>
    <mergeCell ref="B29:D29"/>
    <mergeCell ref="E29:G29"/>
    <mergeCell ref="H29:J29"/>
    <mergeCell ref="K29:L29"/>
    <mergeCell ref="C19:D19"/>
    <mergeCell ref="A20:L20"/>
    <mergeCell ref="C21:D21"/>
    <mergeCell ref="C22:D22"/>
    <mergeCell ref="C23:D23"/>
    <mergeCell ref="C25:D25"/>
    <mergeCell ref="C24:D24"/>
    <mergeCell ref="B32:D32"/>
    <mergeCell ref="E32:G32"/>
    <mergeCell ref="H32:J32"/>
    <mergeCell ref="K32:L32"/>
    <mergeCell ref="B33:D33"/>
    <mergeCell ref="E33:G33"/>
    <mergeCell ref="H33:J33"/>
    <mergeCell ref="K33:L33"/>
    <mergeCell ref="B30:D30"/>
    <mergeCell ref="E30:G30"/>
    <mergeCell ref="H30:J30"/>
    <mergeCell ref="K30:L30"/>
    <mergeCell ref="B31:D31"/>
    <mergeCell ref="E31:G31"/>
    <mergeCell ref="H31:J31"/>
    <mergeCell ref="K31:L31"/>
    <mergeCell ref="A34:L34"/>
    <mergeCell ref="B35:D35"/>
    <mergeCell ref="E35:G35"/>
    <mergeCell ref="H35:J35"/>
    <mergeCell ref="K35:L35"/>
    <mergeCell ref="B36:D36"/>
    <mergeCell ref="E36:G36"/>
    <mergeCell ref="H36:J36"/>
    <mergeCell ref="K36:L36"/>
    <mergeCell ref="B39:D39"/>
    <mergeCell ref="E39:G39"/>
    <mergeCell ref="H39:J39"/>
    <mergeCell ref="K39:L39"/>
    <mergeCell ref="B40:D40"/>
    <mergeCell ref="E40:G40"/>
    <mergeCell ref="H40:J40"/>
    <mergeCell ref="K40:L40"/>
    <mergeCell ref="B37:D37"/>
    <mergeCell ref="E37:G37"/>
    <mergeCell ref="H37:J37"/>
    <mergeCell ref="K37:L37"/>
    <mergeCell ref="B38:D38"/>
    <mergeCell ref="E38:G38"/>
    <mergeCell ref="H38:J38"/>
    <mergeCell ref="K38:L38"/>
    <mergeCell ref="B44:D44"/>
    <mergeCell ref="E44:G44"/>
    <mergeCell ref="H44:J44"/>
    <mergeCell ref="K44:L44"/>
    <mergeCell ref="B45:D45"/>
    <mergeCell ref="E45:G45"/>
    <mergeCell ref="H45:J45"/>
    <mergeCell ref="K45:L45"/>
    <mergeCell ref="A41:L41"/>
    <mergeCell ref="B42:D42"/>
    <mergeCell ref="E42:G42"/>
    <mergeCell ref="H42:J42"/>
    <mergeCell ref="K42:L42"/>
    <mergeCell ref="B43:D43"/>
    <mergeCell ref="E43:G43"/>
    <mergeCell ref="H43:J43"/>
    <mergeCell ref="K43:L43"/>
    <mergeCell ref="A54:K54"/>
    <mergeCell ref="A65:K65"/>
    <mergeCell ref="A71:K71"/>
    <mergeCell ref="A77:K77"/>
    <mergeCell ref="A78:K78"/>
    <mergeCell ref="A79:K79"/>
    <mergeCell ref="A46:L46"/>
    <mergeCell ref="A47:L47"/>
    <mergeCell ref="A48:A49"/>
    <mergeCell ref="B48:B49"/>
    <mergeCell ref="C48:E48"/>
    <mergeCell ref="F48:H48"/>
    <mergeCell ref="I48:K48"/>
    <mergeCell ref="A87:K87"/>
    <mergeCell ref="A93:K93"/>
    <mergeCell ref="A121:K121"/>
    <mergeCell ref="A122:K122"/>
    <mergeCell ref="A123:K123"/>
    <mergeCell ref="A124:K124"/>
    <mergeCell ref="A80:K80"/>
    <mergeCell ref="A81:K81"/>
    <mergeCell ref="A83:A85"/>
    <mergeCell ref="B83:B85"/>
    <mergeCell ref="C83:E84"/>
    <mergeCell ref="F83:H84"/>
    <mergeCell ref="I83:K83"/>
    <mergeCell ref="I84:K84"/>
    <mergeCell ref="A135:H135"/>
    <mergeCell ref="A136:A137"/>
    <mergeCell ref="C136:C137"/>
    <mergeCell ref="D136:D137"/>
    <mergeCell ref="E136:E137"/>
    <mergeCell ref="F136:F137"/>
    <mergeCell ref="G136:G137"/>
    <mergeCell ref="H136:H137"/>
    <mergeCell ref="A125:K125"/>
    <mergeCell ref="A129:A130"/>
    <mergeCell ref="C129:C130"/>
    <mergeCell ref="D129:D130"/>
    <mergeCell ref="E129:E130"/>
    <mergeCell ref="F129:F130"/>
    <mergeCell ref="G129:G130"/>
    <mergeCell ref="H129:H130"/>
    <mergeCell ref="A161:K161"/>
    <mergeCell ref="E163:G163"/>
    <mergeCell ref="A155:K155"/>
    <mergeCell ref="A156:K156"/>
    <mergeCell ref="A157:K157"/>
    <mergeCell ref="A158:K158"/>
    <mergeCell ref="A159:K159"/>
    <mergeCell ref="A160:K160"/>
    <mergeCell ref="A138:H138"/>
    <mergeCell ref="A139:H139"/>
    <mergeCell ref="A142:H142"/>
    <mergeCell ref="A147:H147"/>
    <mergeCell ref="A153:K153"/>
    <mergeCell ref="A154:K154"/>
    <mergeCell ref="A163:C163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2111</vt:lpstr>
      <vt:lpstr>'2111'!Область_печати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Пользователь</cp:lastModifiedBy>
  <cp:lastPrinted>2022-02-16T12:46:50Z</cp:lastPrinted>
  <dcterms:created xsi:type="dcterms:W3CDTF">2019-07-18T07:25:18Z</dcterms:created>
  <dcterms:modified xsi:type="dcterms:W3CDTF">2022-02-16T13:42:40Z</dcterms:modified>
</cp:coreProperties>
</file>