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530"/>
  <workbookPr/>
  <mc:AlternateContent xmlns:mc="http://schemas.openxmlformats.org/markup-compatibility/2006">
    <mc:Choice Requires="x15">
      <x15ac:absPath xmlns:x15ac="http://schemas.microsoft.com/office/spreadsheetml/2010/11/ac" url="D:\Програмно-цільове планування\2022\ОЦІНКА ЕФЕКТИВНОСТІ за 2021\02\"/>
    </mc:Choice>
  </mc:AlternateContent>
  <xr:revisionPtr revIDLastSave="0" documentId="13_ncr:1_{849FEFC1-7D37-41A7-8C9E-B17FBDB536E9}" xr6:coauthVersionLast="46" xr6:coauthVersionMax="46" xr10:uidLastSave="{00000000-0000-0000-0000-000000000000}"/>
  <bookViews>
    <workbookView xWindow="-120" yWindow="-120" windowWidth="19440" windowHeight="15000" tabRatio="935" xr2:uid="{00000000-000D-0000-FFFF-FFFF00000000}"/>
  </bookViews>
  <sheets>
    <sheet name="8220" sheetId="48" r:id="rId1"/>
  </sheets>
  <calcPr calcId="191029"/>
</workbook>
</file>

<file path=xl/calcChain.xml><?xml version="1.0" encoding="utf-8"?>
<calcChain xmlns="http://schemas.openxmlformats.org/spreadsheetml/2006/main">
  <c r="I84" i="48" l="1"/>
  <c r="K84" i="48"/>
  <c r="I90" i="48"/>
  <c r="K90" i="48"/>
  <c r="I80" i="48"/>
  <c r="H95" i="48"/>
  <c r="E95" i="48"/>
  <c r="H90" i="48"/>
  <c r="H92" i="48"/>
  <c r="E92" i="48"/>
  <c r="H91" i="48"/>
  <c r="E91" i="48"/>
  <c r="H88" i="48"/>
  <c r="E88" i="48"/>
  <c r="H87" i="48"/>
  <c r="E87" i="48"/>
  <c r="H86" i="48"/>
  <c r="E86" i="48"/>
  <c r="H85" i="48"/>
  <c r="E85" i="48"/>
  <c r="H82" i="48"/>
  <c r="E82" i="48"/>
  <c r="H81" i="48"/>
  <c r="E81" i="48"/>
  <c r="E84" i="48"/>
  <c r="H84" i="48"/>
  <c r="E52" i="48"/>
  <c r="H52" i="48"/>
  <c r="E53" i="48"/>
  <c r="H53" i="48"/>
  <c r="E54" i="48"/>
  <c r="H54" i="48"/>
  <c r="E55" i="48"/>
  <c r="H55" i="48"/>
  <c r="J60" i="48"/>
  <c r="I60" i="48"/>
  <c r="H60" i="48"/>
  <c r="E60" i="48"/>
  <c r="J59" i="48"/>
  <c r="I59" i="48"/>
  <c r="H59" i="48"/>
  <c r="E59" i="48"/>
  <c r="J53" i="48"/>
  <c r="I53" i="48"/>
  <c r="J52" i="48"/>
  <c r="I52" i="48"/>
  <c r="K52" i="48" s="1"/>
  <c r="J55" i="48"/>
  <c r="I55" i="48"/>
  <c r="J54" i="48"/>
  <c r="I54" i="48"/>
  <c r="K54" i="48" s="1"/>
  <c r="J47" i="48"/>
  <c r="I47" i="48"/>
  <c r="H47" i="48"/>
  <c r="E47" i="48"/>
  <c r="J46" i="48"/>
  <c r="I46" i="48"/>
  <c r="H46" i="48"/>
  <c r="E46" i="48"/>
  <c r="I76" i="48"/>
  <c r="I72" i="48"/>
  <c r="K55" i="48" l="1"/>
  <c r="K53" i="48"/>
  <c r="K59" i="48"/>
  <c r="K60" i="48"/>
  <c r="K47" i="48"/>
  <c r="K46" i="48"/>
  <c r="H94" i="48" l="1"/>
  <c r="E94" i="48"/>
  <c r="H93" i="48"/>
  <c r="E90" i="48"/>
  <c r="H80" i="48"/>
  <c r="K80" i="48" s="1"/>
  <c r="E80" i="48"/>
  <c r="H76" i="48"/>
  <c r="E76" i="48"/>
  <c r="G72" i="48"/>
  <c r="E72" i="48"/>
  <c r="J63" i="48"/>
  <c r="I63" i="48"/>
  <c r="H63" i="48"/>
  <c r="E63" i="48"/>
  <c r="J58" i="48"/>
  <c r="I58" i="48"/>
  <c r="H58" i="48"/>
  <c r="E58" i="48"/>
  <c r="J51" i="48"/>
  <c r="I51" i="48"/>
  <c r="H51" i="48"/>
  <c r="E51" i="48"/>
  <c r="J48" i="48"/>
  <c r="I48" i="48"/>
  <c r="H48" i="48"/>
  <c r="E48" i="48"/>
  <c r="E34" i="48"/>
  <c r="E33" i="48"/>
  <c r="E32" i="48"/>
  <c r="E31" i="48"/>
  <c r="J19" i="48"/>
  <c r="I19" i="48"/>
  <c r="H19" i="48"/>
  <c r="J16" i="48"/>
  <c r="I16" i="48"/>
  <c r="H16" i="48"/>
  <c r="E16" i="48"/>
  <c r="K76" i="48" l="1"/>
  <c r="H72" i="48"/>
  <c r="K72" i="48" s="1"/>
  <c r="K16" i="48"/>
  <c r="K19" i="48"/>
  <c r="E29" i="48"/>
  <c r="K48" i="48"/>
  <c r="K51" i="48"/>
  <c r="K58" i="48"/>
  <c r="K63" i="48"/>
</calcChain>
</file>

<file path=xl/sharedStrings.xml><?xml version="1.0" encoding="utf-8"?>
<sst xmlns="http://schemas.openxmlformats.org/spreadsheetml/2006/main" count="249" uniqueCount="156">
  <si>
    <r>
      <rPr>
        <sz val="12"/>
        <rFont val="Times New Roman"/>
        <family val="1"/>
        <charset val="204"/>
      </rPr>
      <t>№ з/п</t>
    </r>
  </si>
  <si>
    <r>
      <rPr>
        <sz val="12"/>
        <rFont val="Times New Roman"/>
        <family val="1"/>
        <charset val="204"/>
      </rPr>
      <t>Показники</t>
    </r>
  </si>
  <si>
    <r>
      <rPr>
        <sz val="12"/>
        <rFont val="Times New Roman"/>
        <family val="1"/>
        <charset val="204"/>
      </rPr>
      <t>План з урахуванням змін</t>
    </r>
  </si>
  <si>
    <r>
      <rPr>
        <sz val="12"/>
        <rFont val="Times New Roman"/>
        <family val="1"/>
        <charset val="204"/>
      </rPr>
      <t>Виконано</t>
    </r>
  </si>
  <si>
    <r>
      <rPr>
        <sz val="12"/>
        <rFont val="Times New Roman"/>
        <family val="1"/>
        <charset val="204"/>
      </rPr>
      <t>Відхилення</t>
    </r>
  </si>
  <si>
    <r>
      <rPr>
        <sz val="12"/>
        <rFont val="Times New Roman"/>
        <family val="1"/>
        <charset val="204"/>
      </rPr>
      <t>1</t>
    </r>
  </si>
  <si>
    <r>
      <rPr>
        <sz val="11"/>
        <rFont val="Times New Roman"/>
        <family val="1"/>
        <charset val="204"/>
      </rPr>
      <t>1</t>
    </r>
  </si>
  <si>
    <r>
      <rPr>
        <sz val="12"/>
        <rFont val="Times New Roman"/>
        <family val="1"/>
        <charset val="204"/>
      </rPr>
      <t>В т.ч.</t>
    </r>
  </si>
  <si>
    <r>
      <rPr>
        <sz val="11"/>
        <rFont val="Times New Roman"/>
        <family val="1"/>
        <charset val="204"/>
      </rPr>
      <t>№ з/п</t>
    </r>
  </si>
  <si>
    <r>
      <rPr>
        <sz val="11"/>
        <rFont val="Times New Roman"/>
        <family val="1"/>
        <charset val="204"/>
      </rPr>
      <t>Показники</t>
    </r>
  </si>
  <si>
    <r>
      <rPr>
        <sz val="11"/>
        <rFont val="Times New Roman"/>
        <family val="1"/>
        <charset val="204"/>
      </rPr>
      <t>Відхилення</t>
    </r>
  </si>
  <si>
    <r>
      <rPr>
        <sz val="11"/>
        <rFont val="Times New Roman"/>
        <family val="1"/>
        <charset val="204"/>
      </rPr>
      <t>Залишок на початок року</t>
    </r>
  </si>
  <si>
    <r>
      <rPr>
        <sz val="11"/>
        <rFont val="Times New Roman"/>
        <family val="1"/>
        <charset val="204"/>
      </rPr>
      <t>х</t>
    </r>
  </si>
  <si>
    <r>
      <rPr>
        <sz val="11"/>
        <rFont val="Times New Roman"/>
        <family val="1"/>
        <charset val="204"/>
      </rPr>
      <t>В т.ч.</t>
    </r>
  </si>
  <si>
    <r>
      <rPr>
        <sz val="11"/>
        <rFont val="Times New Roman"/>
        <family val="1"/>
        <charset val="204"/>
      </rPr>
      <t>1.1</t>
    </r>
  </si>
  <si>
    <r>
      <rPr>
        <sz val="11"/>
        <rFont val="Times New Roman"/>
        <family val="1"/>
        <charset val="204"/>
      </rPr>
      <t>Власних надходжень</t>
    </r>
  </si>
  <si>
    <r>
      <rPr>
        <sz val="11"/>
        <rFont val="Times New Roman"/>
        <family val="1"/>
        <charset val="204"/>
      </rPr>
      <t>1.2</t>
    </r>
  </si>
  <si>
    <r>
      <rPr>
        <sz val="11"/>
        <rFont val="Times New Roman"/>
        <family val="1"/>
        <charset val="204"/>
      </rPr>
      <t>Інших надходжень</t>
    </r>
  </si>
  <si>
    <r>
      <rPr>
        <sz val="11"/>
        <rFont val="Times New Roman"/>
        <family val="1"/>
        <charset val="204"/>
      </rPr>
      <t>Пояснення причин наявності залишку надходжень спеціального фонду, в т.ч. власних надходжень бюджетних установ та інших надходжень , на початок року...</t>
    </r>
  </si>
  <si>
    <r>
      <rPr>
        <sz val="11"/>
        <rFont val="Times New Roman"/>
        <family val="1"/>
        <charset val="204"/>
      </rPr>
      <t>2</t>
    </r>
  </si>
  <si>
    <r>
      <rPr>
        <sz val="11"/>
        <rFont val="Times New Roman"/>
        <family val="1"/>
        <charset val="204"/>
      </rPr>
      <t>Надходження</t>
    </r>
  </si>
  <si>
    <r>
      <rPr>
        <sz val="11"/>
        <rFont val="Times New Roman"/>
        <family val="1"/>
        <charset val="204"/>
      </rPr>
      <t>2.1</t>
    </r>
  </si>
  <si>
    <r>
      <rPr>
        <sz val="11"/>
        <rFont val="Times New Roman"/>
        <family val="1"/>
        <charset val="204"/>
      </rPr>
      <t>2.2</t>
    </r>
  </si>
  <si>
    <r>
      <rPr>
        <sz val="11"/>
        <rFont val="Times New Roman"/>
        <family val="1"/>
        <charset val="204"/>
      </rPr>
      <t>Надходження позик</t>
    </r>
  </si>
  <si>
    <r>
      <rPr>
        <sz val="11"/>
        <rFont val="Times New Roman"/>
        <family val="1"/>
        <charset val="204"/>
      </rPr>
      <t>2.3</t>
    </r>
  </si>
  <si>
    <r>
      <rPr>
        <sz val="11"/>
        <rFont val="Times New Roman"/>
        <family val="1"/>
        <charset val="204"/>
      </rPr>
      <t>Повернення кредитів</t>
    </r>
  </si>
  <si>
    <r>
      <rPr>
        <sz val="11"/>
        <rFont val="Times New Roman"/>
        <family val="1"/>
        <charset val="204"/>
      </rPr>
      <t>2.4</t>
    </r>
  </si>
  <si>
    <r>
      <rPr>
        <sz val="11"/>
        <rFont val="Times New Roman"/>
        <family val="1"/>
        <charset val="204"/>
      </rPr>
      <t>Інші надходження</t>
    </r>
  </si>
  <si>
    <r>
      <rPr>
        <sz val="11"/>
        <rFont val="Times New Roman"/>
        <family val="1"/>
        <charset val="204"/>
      </rPr>
      <t>3</t>
    </r>
  </si>
  <si>
    <r>
      <rPr>
        <sz val="11"/>
        <rFont val="Times New Roman"/>
        <family val="1"/>
        <charset val="204"/>
      </rPr>
      <t>Залишок на кінець року</t>
    </r>
  </si>
  <si>
    <r>
      <rPr>
        <sz val="11"/>
        <rFont val="Times New Roman"/>
        <family val="1"/>
        <charset val="204"/>
      </rPr>
      <t>3.1</t>
    </r>
  </si>
  <si>
    <r>
      <rPr>
        <sz val="11"/>
        <rFont val="Times New Roman"/>
        <family val="1"/>
        <charset val="204"/>
      </rPr>
      <t>3.2</t>
    </r>
  </si>
  <si>
    <r>
      <rPr>
        <sz val="11"/>
        <rFont val="Times New Roman"/>
        <family val="1"/>
        <charset val="204"/>
      </rPr>
      <t>Затверджено паспортом бюджетної програми на звітний період</t>
    </r>
  </si>
  <si>
    <r>
      <rPr>
        <sz val="11"/>
        <rFont val="Times New Roman"/>
        <family val="1"/>
        <charset val="204"/>
      </rPr>
      <t>Виконано за звітний період (касові видатки/надані кредити)</t>
    </r>
  </si>
  <si>
    <r>
      <rPr>
        <sz val="11"/>
        <rFont val="Times New Roman"/>
        <family val="1"/>
        <charset val="204"/>
      </rPr>
      <t>разом</t>
    </r>
  </si>
  <si>
    <r>
      <rPr>
        <sz val="11"/>
        <rFont val="Times New Roman"/>
        <family val="1"/>
        <charset val="204"/>
      </rPr>
      <t>7</t>
    </r>
  </si>
  <si>
    <r>
      <rPr>
        <sz val="11"/>
        <rFont val="Times New Roman"/>
        <family val="1"/>
        <charset val="204"/>
      </rPr>
      <t>5</t>
    </r>
  </si>
  <si>
    <r>
      <rPr>
        <sz val="11"/>
        <rFont val="Times New Roman"/>
        <family val="1"/>
        <charset val="204"/>
      </rPr>
      <t>4</t>
    </r>
  </si>
  <si>
    <r>
      <rPr>
        <sz val="12"/>
        <rFont val="Times New Roman"/>
        <family val="1"/>
        <charset val="204"/>
      </rPr>
      <t>5.4 « Виконання показників бюджетної програми порівняно із показниками попереднього року»:    (тис. грн)</t>
    </r>
  </si>
  <si>
    <r>
      <rPr>
        <sz val="11"/>
        <rFont val="Times New Roman"/>
        <family val="1"/>
        <charset val="204"/>
      </rPr>
      <t>Попередній рік</t>
    </r>
  </si>
  <si>
    <r>
      <rPr>
        <sz val="11"/>
        <rFont val="Times New Roman"/>
        <family val="1"/>
        <charset val="204"/>
      </rPr>
      <t>Звітний рік</t>
    </r>
  </si>
  <si>
    <r>
      <rPr>
        <sz val="11"/>
        <rFont val="Times New Roman"/>
        <family val="1"/>
        <charset val="204"/>
      </rPr>
      <t>Видатки (надані кредити)</t>
    </r>
  </si>
  <si>
    <r>
      <rPr>
        <sz val="12"/>
        <rFont val="Times New Roman"/>
        <family val="1"/>
        <charset val="204"/>
      </rPr>
      <t>5.5 «Виконання інвестиційних (проектів) програм»:</t>
    </r>
  </si>
  <si>
    <r>
      <rPr>
        <sz val="11"/>
        <rFont val="Times New Roman"/>
        <family val="1"/>
        <charset val="204"/>
      </rPr>
      <t>Код</t>
    </r>
  </si>
  <si>
    <r>
      <rPr>
        <sz val="11"/>
        <rFont val="Times New Roman"/>
        <family val="1"/>
        <charset val="204"/>
      </rPr>
      <t>6=5-4</t>
    </r>
  </si>
  <si>
    <r>
      <rPr>
        <sz val="11"/>
        <rFont val="Times New Roman"/>
        <family val="1"/>
        <charset val="204"/>
      </rPr>
      <t>8=3-7</t>
    </r>
  </si>
  <si>
    <r>
      <rPr>
        <sz val="11"/>
        <rFont val="Times New Roman"/>
        <family val="1"/>
        <charset val="204"/>
      </rPr>
      <t>1.</t>
    </r>
  </si>
  <si>
    <r>
      <rPr>
        <sz val="11"/>
        <rFont val="Times New Roman"/>
        <family val="1"/>
        <charset val="204"/>
      </rPr>
      <t>Надходження, всього:</t>
    </r>
  </si>
  <si>
    <r>
      <rPr>
        <sz val="11"/>
        <rFont val="Times New Roman"/>
        <family val="1"/>
        <charset val="204"/>
      </rPr>
      <t>Бюджет розвитку за джерелами</t>
    </r>
  </si>
  <si>
    <r>
      <rPr>
        <sz val="11"/>
        <rFont val="Times New Roman"/>
        <family val="1"/>
        <charset val="204"/>
      </rPr>
      <t>Надходження із аг. фонду бюджету до спецфонду (бюджету розвитку)</t>
    </r>
  </si>
  <si>
    <r>
      <rPr>
        <sz val="11"/>
        <rFont val="Times New Roman"/>
        <family val="1"/>
        <charset val="204"/>
      </rPr>
      <t>Запозичення до бюджету</t>
    </r>
  </si>
  <si>
    <r>
      <rPr>
        <sz val="11"/>
        <rFont val="Times New Roman"/>
        <family val="1"/>
        <charset val="204"/>
      </rPr>
      <t>Інші джерела</t>
    </r>
  </si>
  <si>
    <r>
      <rPr>
        <sz val="11"/>
        <rFont val="Times New Roman"/>
        <family val="1"/>
        <charset val="204"/>
      </rPr>
      <t>Пояснення щодо причин відхилення фактичних надходжень від планового показника</t>
    </r>
  </si>
  <si>
    <r>
      <rPr>
        <sz val="11"/>
        <rFont val="Times New Roman"/>
        <family val="1"/>
        <charset val="204"/>
      </rPr>
      <t>Видатки бюджету розвитку всього:</t>
    </r>
  </si>
  <si>
    <r>
      <rPr>
        <sz val="11"/>
        <rFont val="Times New Roman"/>
        <family val="1"/>
        <charset val="204"/>
      </rPr>
      <t>Пояснення щодо причин відхилення касовихвидатків від планового показника</t>
    </r>
  </si>
  <si>
    <r>
      <rPr>
        <sz val="11"/>
        <rFont val="Times New Roman"/>
        <family val="1"/>
        <charset val="204"/>
      </rPr>
      <t>Пояснення щодо причин відхилення фактичних надходжень від касових видатків</t>
    </r>
  </si>
  <si>
    <r>
      <rPr>
        <sz val="11"/>
        <rFont val="Times New Roman"/>
        <family val="1"/>
        <charset val="204"/>
      </rPr>
      <t>Всього за інцест.проектами</t>
    </r>
  </si>
  <si>
    <r>
      <rPr>
        <sz val="11"/>
        <rFont val="Times New Roman"/>
        <family val="1"/>
        <charset val="204"/>
      </rPr>
      <t>Інвестиційний проект (програма )1</t>
    </r>
  </si>
  <si>
    <r>
      <rPr>
        <sz val="11"/>
        <rFont val="Times New Roman"/>
        <family val="1"/>
        <charset val="204"/>
      </rPr>
      <t>Пояснення щодо причин відхилення касових видатків на виконання інвестиційного проекту (програми) 1 від планового показника</t>
    </r>
  </si>
  <si>
    <r>
      <rPr>
        <sz val="11"/>
        <rFont val="Times New Roman"/>
        <family val="1"/>
        <charset val="204"/>
      </rPr>
      <t>Напрям спрямування коштів (об’єкт)1</t>
    </r>
  </si>
  <si>
    <r>
      <rPr>
        <sz val="11"/>
        <rFont val="Times New Roman"/>
        <family val="1"/>
        <charset val="204"/>
      </rPr>
      <t>Напрям спрямування коштів(об’ єкт)2</t>
    </r>
  </si>
  <si>
    <r>
      <rPr>
        <sz val="11"/>
        <rFont val="Times New Roman"/>
        <family val="1"/>
        <charset val="204"/>
      </rPr>
      <t>Кап.видатки з утримання бюджетних установ</t>
    </r>
  </si>
  <si>
    <t xml:space="preserve">Додаток </t>
  </si>
  <si>
    <t>до Методичних рекомендацій щодо здійснення оцінки ефективності бюджетних програм</t>
  </si>
  <si>
    <t>1.</t>
  </si>
  <si>
    <t>.0200000</t>
  </si>
  <si>
    <t>Виконавчий комітет Ніжинської міської ради</t>
  </si>
  <si>
    <t>(КПКВК МБ)</t>
  </si>
  <si>
    <t>(найменування головного розпорядника)</t>
  </si>
  <si>
    <t>2.</t>
  </si>
  <si>
    <t>.0210000</t>
  </si>
  <si>
    <t>(найменування відповідального виконавця)</t>
  </si>
  <si>
    <t>3.</t>
  </si>
  <si>
    <t>(КФКВК)1</t>
  </si>
  <si>
    <t>4.</t>
  </si>
  <si>
    <t>Мета бюджетної програми:</t>
  </si>
  <si>
    <t>5.</t>
  </si>
  <si>
    <t>Оцінка  ефективності бюджетної програми за критеріями:</t>
  </si>
  <si>
    <t>5.1 «Виконання бюджетної програми за напрямами використання бюджетних коштів»:                                                    (тис. грн)</t>
  </si>
  <si>
    <t>загальний фонд</t>
  </si>
  <si>
    <t>спеціальний фонд</t>
  </si>
  <si>
    <t>разом</t>
  </si>
  <si>
    <t>1</t>
  </si>
  <si>
    <t>2</t>
  </si>
  <si>
    <t>3</t>
  </si>
  <si>
    <t>4</t>
  </si>
  <si>
    <t>5</t>
  </si>
  <si>
    <t>6</t>
  </si>
  <si>
    <t>7</t>
  </si>
  <si>
    <t>8</t>
  </si>
  <si>
    <t>9</t>
  </si>
  <si>
    <t>План з урахуванням змін</t>
  </si>
  <si>
    <t>Виконано</t>
  </si>
  <si>
    <t>Відхилення</t>
  </si>
  <si>
    <t>5.2 «Виконання бюджетної програми за джерелами надходжень спеціального фонду»                     (тис .грн.)</t>
  </si>
  <si>
    <t>5.3. «Виконання результативних показників бюджетної програми за напрямками використання бюджетних коштів»     (тис.грн.)</t>
  </si>
  <si>
    <r>
      <rPr>
        <b/>
        <sz val="11"/>
        <rFont val="Times New Roman"/>
        <family val="1"/>
        <charset val="204"/>
      </rPr>
      <t>1</t>
    </r>
  </si>
  <si>
    <r>
      <rPr>
        <b/>
        <sz val="11"/>
        <rFont val="Times New Roman"/>
        <family val="1"/>
        <charset val="204"/>
      </rPr>
      <t>затрат</t>
    </r>
  </si>
  <si>
    <r>
      <rPr>
        <b/>
        <sz val="11"/>
        <rFont val="Times New Roman"/>
        <family val="1"/>
        <charset val="204"/>
      </rPr>
      <t>2</t>
    </r>
  </si>
  <si>
    <r>
      <rPr>
        <b/>
        <sz val="11"/>
        <rFont val="Times New Roman"/>
        <family val="1"/>
        <charset val="204"/>
      </rPr>
      <t>продукту</t>
    </r>
  </si>
  <si>
    <r>
      <rPr>
        <b/>
        <sz val="11"/>
        <rFont val="Times New Roman"/>
        <family val="1"/>
        <charset val="204"/>
      </rPr>
      <t>3</t>
    </r>
  </si>
  <si>
    <r>
      <rPr>
        <b/>
        <sz val="11"/>
        <rFont val="Times New Roman"/>
        <family val="1"/>
        <charset val="204"/>
      </rPr>
      <t>ефективності</t>
    </r>
  </si>
  <si>
    <t>Оцінка відповідності фактичних результативних показників проведеним видаткам за напрямком використання бюджетних коштів, спрямованих на досягненя цих показників</t>
  </si>
  <si>
    <t>Напрям використання бюджетних коштів</t>
  </si>
  <si>
    <t>Аналіз бюджетної програми показав, що кошти  використані за призначенням та  спрямовані  на  досягнення  запланованих показників.</t>
  </si>
  <si>
    <t>Відхилення виконання    (у відсотках)</t>
  </si>
  <si>
    <t>Пояснення щодо збільшення (зменшення) обсягів проведених видатків (наданих кредитів) порівняно із аналогічними показниками попереднього року</t>
  </si>
  <si>
    <t>Пояснення щодо динаміки результативних показників за відповідним напрямом використання бюджетних коштів</t>
  </si>
  <si>
    <t>Пояснення щодо збільшення(зменшення) обсягів проведених видатків (наданих кредитів ) за напрямом використання бюджетних коштів порівняно із аналогічними показниками попереднього року , а також щодо змін у структурі напрямів використання коштів</t>
  </si>
  <si>
    <r>
      <rPr>
        <b/>
        <sz val="11"/>
        <rFont val="Times New Roman"/>
        <family val="1"/>
        <charset val="204"/>
      </rPr>
      <t>Напрям використання бюджетних коштів</t>
    </r>
  </si>
  <si>
    <t>Аналіз бюджетної програми показав, що кошти  використані за призначенням та  спрямовані  на  досягнення  запланованих показників звітного періоду.</t>
  </si>
  <si>
    <t>Загальний обсяг фінансування проекту (програми), всього</t>
  </si>
  <si>
    <t>План на звітний період з урахуванням змін</t>
  </si>
  <si>
    <t>Виконано за звітний період</t>
  </si>
  <si>
    <t>Виконано всього</t>
  </si>
  <si>
    <t>Залишок фінансування на майбутні періоди</t>
  </si>
  <si>
    <t>Спеціальний фонд</t>
  </si>
  <si>
    <t>Видатки (надані кредити)</t>
  </si>
  <si>
    <t>якості</t>
  </si>
  <si>
    <t>Загальний фонд</t>
  </si>
  <si>
    <t xml:space="preserve">6.Узагальнений висновок щодо: </t>
  </si>
  <si>
    <t>.0218220</t>
  </si>
  <si>
    <t xml:space="preserve">Заходи та роботи з мобілізаційної підготовки місцевого значення
</t>
  </si>
  <si>
    <t>.0380</t>
  </si>
  <si>
    <t>Забезпечення  виконання заходів допризовної та мобілізаційної підготовки</t>
  </si>
  <si>
    <t>Пояснення причин відхилень фактичних обсягів надходжень від планових</t>
  </si>
  <si>
    <t>Видатки на виконання програми допризивної підготовки</t>
  </si>
  <si>
    <t>Середня вартість заходу допризивної підготовки</t>
  </si>
  <si>
    <t>Відсоток виконання  заходів допризивної підготовки</t>
  </si>
  <si>
    <t>Головний бухгалтер виконавчого комітету Ніжинської  міської ради</t>
  </si>
  <si>
    <t>Наталія ЄФІМЕНКО</t>
  </si>
  <si>
    <t xml:space="preserve">кількість заходів програми </t>
  </si>
  <si>
    <t>Оцінка ефективності бюджетної програми за 2021рік</t>
  </si>
  <si>
    <t>Підготовка та проведення мобілізації людських   і транспортних ресурсів, підтримки боєздатності особового складу роти охорони та батальйонів ТрО на території Ніжинської міської територіальної громади</t>
  </si>
  <si>
    <t>середні видатки на проведення медогляду 1 особи</t>
  </si>
  <si>
    <t>середні видатки на перевезення 1 особи</t>
  </si>
  <si>
    <t>з них - видатки на медогляди</t>
  </si>
  <si>
    <t xml:space="preserve">          - видатки на перевезення</t>
  </si>
  <si>
    <t>Кількість осіб, які пройшли медогляди</t>
  </si>
  <si>
    <t>з них жінки</t>
  </si>
  <si>
    <t>Кількість перевезених осіб</t>
  </si>
  <si>
    <t>Рівень виконання  завдання</t>
  </si>
  <si>
    <t>Завдання бюджетної програми виконано. Відхилення  фактичних показників від планових пояснюється: залишок планових асигнувань по причині пізнього проходження медичної комісії (кінець грудня 2021 року) та економного використання бюджетних коштів, в т.ч. спрощені закупівлі, обумовили зменшення середніх видатків на одиницю програми  допризивної підготовки</t>
  </si>
  <si>
    <t>Значне збільшення обсягів проведених видатків у поточному році, порівняно з попереднім роком пояснюється збільшенням кількості заходів і вартості товарів та отримахих послуг</t>
  </si>
  <si>
    <t xml:space="preserve">Значне збільшення обсягів проведених видатків у поточному році, порівняно з попереднім роком, пояснюється збільшенням кількості заходів і вартості товарів та отримахих послуг </t>
  </si>
  <si>
    <r>
      <t xml:space="preserve">5.6    «Наявність фінансових порушень за результатами контрольних заходів»: </t>
    </r>
    <r>
      <rPr>
        <i/>
        <sz val="11"/>
        <rFont val="Times New Roman"/>
        <family val="1"/>
        <charset val="204"/>
      </rPr>
      <t>Фінансових порушень не виявлено.</t>
    </r>
  </si>
  <si>
    <r>
      <t>Пояснення щодо розбіжностей між фактичними та плановии результативними показниками:</t>
    </r>
    <r>
      <rPr>
        <i/>
        <sz val="11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</si>
  <si>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>Пояснення щодо причин відхилення касових видатків(наданих кредитів) від планового показника:</t>
    </r>
    <r>
      <rPr>
        <sz val="12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>Економне  використання бюджетних коштів (залишок плану на кінець звітного періоду)</t>
    </r>
  </si>
  <si>
    <r>
      <t>Пояснення щодо розбіжностей між фактичними та плановии результативними показниками:</t>
    </r>
    <r>
      <rPr>
        <i/>
        <sz val="11"/>
        <rFont val="Times New Roman"/>
        <family val="1"/>
        <charset val="204"/>
      </rPr>
      <t xml:space="preserve">  залишок планових асигнувань по причині пізнього проходження медичної комісії (кінець грудня 2021 року) та економного використання бюджетних коштів, в т.ч. спрощені закупівлі</t>
    </r>
    <r>
      <rPr>
        <b/>
        <sz val="11"/>
        <rFont val="Times New Roman"/>
        <family val="1"/>
        <charset val="204"/>
      </rPr>
      <t xml:space="preserve"> </t>
    </r>
  </si>
  <si>
    <r>
      <t>Пояснення щодо розбіжностей між фактичними та плановии результативними показниками:</t>
    </r>
    <r>
      <rPr>
        <i/>
        <sz val="11"/>
        <rFont val="Times New Roman"/>
        <family val="1"/>
        <charset val="204"/>
      </rPr>
      <t xml:space="preserve"> залишок планових асигнувань по причині пізнього проходження медичної комісії (кінець грудня 2021 року) та економного використання бюджетних коштів, в т.ч. спрощені закупівлі  обумовили зменшення середніх видатків на одиницю програми  допризивної підготовки</t>
    </r>
  </si>
  <si>
    <r>
      <t>Пояснення щодо розбіжностей між фактичними та плановии результативними показниками:</t>
    </r>
    <r>
      <rPr>
        <i/>
        <sz val="11"/>
        <rFont val="Times New Roman"/>
        <family val="1"/>
        <charset val="204"/>
      </rPr>
      <t xml:space="preserve"> оплата за послуги пройшла в останній день обслуговування УДКСУ</t>
    </r>
  </si>
  <si>
    <r>
      <t>5.7    «Стан фінансової дисципліни» :</t>
    </r>
    <r>
      <rPr>
        <i/>
        <sz val="11"/>
        <rFont val="Times New Roman"/>
        <family val="1"/>
        <charset val="204"/>
      </rPr>
      <t xml:space="preserve"> Станом на 01.01.2022р. відсутня кредиторська заборгованість. </t>
    </r>
  </si>
  <si>
    <r>
      <rPr>
        <b/>
        <sz val="11"/>
        <rFont val="Times New Roman"/>
        <family val="1"/>
        <charset val="204"/>
      </rPr>
      <t>актуальності бюджетної програми</t>
    </r>
    <r>
      <rPr>
        <i/>
        <sz val="11"/>
        <rFont val="Times New Roman"/>
        <family val="1"/>
        <charset val="204"/>
      </rPr>
      <t xml:space="preserve"> - Програма розроблена для забезпечення Підготовка та проведення мобілізації людських  і транспортних ресурсів, підтримки боєздатності особового складу роти охорони та батальйонів ТрО на території Ніжинської міської територіальної громади</t>
    </r>
  </si>
  <si>
    <r>
      <rPr>
        <b/>
        <sz val="11"/>
        <rFont val="Times New Roman"/>
        <family val="1"/>
        <charset val="204"/>
      </rPr>
      <t xml:space="preserve">ефективності бюджетної програми </t>
    </r>
    <r>
      <rPr>
        <sz val="11"/>
        <rFont val="Times New Roman"/>
        <family val="1"/>
        <charset val="204"/>
      </rPr>
      <t xml:space="preserve">- </t>
    </r>
    <r>
      <rPr>
        <i/>
        <sz val="11"/>
        <rFont val="Times New Roman"/>
        <family val="1"/>
        <charset val="204"/>
      </rPr>
      <t>створення умов для забезпечення мобілізаційної підготовки</t>
    </r>
  </si>
  <si>
    <r>
      <rPr>
        <b/>
        <sz val="11"/>
        <rFont val="Times New Roman"/>
        <family val="1"/>
        <charset val="204"/>
      </rPr>
      <t>корисності бюджетної програми</t>
    </r>
    <r>
      <rPr>
        <sz val="11"/>
        <rFont val="Times New Roman"/>
        <family val="1"/>
        <charset val="204"/>
      </rPr>
      <t xml:space="preserve"> -</t>
    </r>
    <r>
      <rPr>
        <i/>
        <sz val="11"/>
        <rFont val="Times New Roman"/>
        <family val="1"/>
        <charset val="204"/>
      </rPr>
      <t xml:space="preserve"> Забезпечення  виконання заходів допризовної та мобілізаційної підготовки (здіснено 16 заходів ( перевезено 725 осіб, в т.ч. 33 жінки, проведено медогляди 760 особам))</t>
    </r>
  </si>
  <si>
    <r>
      <rPr>
        <b/>
        <sz val="11"/>
        <rFont val="Times New Roman"/>
        <family val="1"/>
        <charset val="204"/>
      </rPr>
      <t>Довгострокових наслідків бюджетної програми</t>
    </r>
    <r>
      <rPr>
        <sz val="11"/>
        <rFont val="Times New Roman"/>
        <family val="1"/>
        <charset val="204"/>
      </rPr>
      <t xml:space="preserve"> - </t>
    </r>
    <r>
      <rPr>
        <i/>
        <sz val="11"/>
        <rFont val="Times New Roman"/>
        <family val="1"/>
        <charset val="204"/>
      </rPr>
      <t xml:space="preserve">програма має довгостроковий термін дії. Підтримка рішень органів місцевого самоврядування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</si>
</sst>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₽_-;\-* #,##0.00\ _₽_-;_-* &quot;-&quot;??\ _₽_-;_-@_-"/>
    <numFmt numFmtId="165" formatCode="0.0"/>
    <numFmt numFmtId="166" formatCode="_-* #,##0.000\ _₽_-;\-* #,##0.000\ _₽_-;_-* &quot;-&quot;??\ _₽_-;_-@_-"/>
  </numFmts>
  <fonts count="20" x14ac:knownFonts="1">
    <font>
      <sz val="10"/>
      <name val="Arial"/>
    </font>
    <font>
      <sz val="10"/>
      <name val="Arial"/>
      <family val="2"/>
      <charset val="204"/>
    </font>
    <font>
      <sz val="9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 Cyr"/>
      <charset val="204"/>
    </font>
    <font>
      <i/>
      <sz val="11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"/>
    </font>
    <font>
      <i/>
      <sz val="12"/>
      <name val="Times New Roman"/>
      <family val="1"/>
      <charset val="204"/>
    </font>
    <font>
      <i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34">
    <xf numFmtId="0" fontId="0" fillId="0" borderId="0"/>
    <xf numFmtId="0" fontId="1" fillId="0" borderId="5"/>
    <xf numFmtId="164" fontId="8" fillId="0" borderId="0" applyFont="0" applyFill="0" applyBorder="0" applyAlignment="0" applyProtection="0"/>
    <xf numFmtId="0" fontId="13" fillId="0" borderId="5"/>
    <xf numFmtId="0" fontId="15" fillId="0" borderId="5"/>
    <xf numFmtId="164" fontId="1" fillId="0" borderId="5" applyFont="0" applyFill="0" applyBorder="0" applyAlignment="0" applyProtection="0"/>
    <xf numFmtId="0" fontId="15" fillId="0" borderId="5"/>
    <xf numFmtId="0" fontId="15" fillId="0" borderId="5"/>
    <xf numFmtId="0" fontId="15" fillId="0" borderId="5"/>
    <xf numFmtId="0" fontId="15" fillId="0" borderId="5"/>
    <xf numFmtId="0" fontId="16" fillId="0" borderId="5"/>
    <xf numFmtId="0" fontId="16" fillId="0" borderId="5"/>
    <xf numFmtId="0" fontId="16" fillId="0" borderId="5"/>
    <xf numFmtId="0" fontId="16" fillId="0" borderId="5"/>
    <xf numFmtId="0" fontId="16" fillId="0" borderId="5"/>
    <xf numFmtId="0" fontId="16" fillId="0" borderId="5"/>
    <xf numFmtId="0" fontId="16" fillId="0" borderId="5"/>
    <xf numFmtId="0" fontId="16" fillId="0" borderId="5"/>
    <xf numFmtId="0" fontId="16" fillId="0" borderId="5"/>
    <xf numFmtId="0" fontId="17" fillId="0" borderId="5"/>
    <xf numFmtId="0" fontId="1" fillId="0" borderId="5"/>
    <xf numFmtId="0" fontId="1" fillId="0" borderId="5"/>
    <xf numFmtId="0" fontId="1" fillId="0" borderId="5"/>
    <xf numFmtId="0" fontId="1" fillId="0" borderId="5"/>
    <xf numFmtId="0" fontId="1" fillId="0" borderId="5"/>
    <xf numFmtId="0" fontId="1" fillId="0" borderId="5"/>
    <xf numFmtId="0" fontId="1" fillId="0" borderId="5"/>
    <xf numFmtId="0" fontId="1" fillId="0" borderId="5"/>
    <xf numFmtId="0" fontId="1" fillId="0" borderId="5"/>
    <xf numFmtId="0" fontId="1" fillId="0" borderId="5"/>
    <xf numFmtId="0" fontId="1" fillId="0" borderId="5"/>
    <xf numFmtId="0" fontId="1" fillId="0" borderId="5"/>
    <xf numFmtId="0" fontId="1" fillId="0" borderId="5"/>
    <xf numFmtId="0" fontId="1" fillId="0" borderId="5"/>
  </cellStyleXfs>
  <cellXfs count="55">
    <xf numFmtId="0" fontId="0" fillId="0" borderId="0" xfId="0"/>
    <xf numFmtId="0" fontId="7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left" vertical="center" wrapText="1"/>
    </xf>
    <xf numFmtId="0" fontId="7" fillId="0" borderId="8" xfId="0" applyFont="1" applyFill="1" applyBorder="1" applyAlignment="1">
      <alignment vertical="center" wrapText="1"/>
    </xf>
    <xf numFmtId="0" fontId="4" fillId="0" borderId="0" xfId="0" applyFont="1" applyFill="1" applyAlignment="1">
      <alignment horizontal="left" vertical="center" wrapText="1"/>
    </xf>
    <xf numFmtId="166" fontId="2" fillId="0" borderId="8" xfId="5" applyNumberFormat="1" applyFont="1" applyFill="1" applyBorder="1" applyAlignment="1">
      <alignment horizontal="center" vertical="center" wrapText="1"/>
    </xf>
    <xf numFmtId="164" fontId="2" fillId="0" borderId="8" xfId="2" applyFont="1" applyFill="1" applyBorder="1" applyAlignment="1">
      <alignment horizontal="center" vertical="center" wrapText="1"/>
    </xf>
    <xf numFmtId="165" fontId="7" fillId="0" borderId="8" xfId="0" applyNumberFormat="1" applyFont="1" applyFill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left" vertical="center" wrapText="1"/>
    </xf>
    <xf numFmtId="0" fontId="12" fillId="0" borderId="8" xfId="0" applyFont="1" applyFill="1" applyBorder="1" applyAlignment="1">
      <alignment horizontal="left" vertical="center" wrapText="1"/>
    </xf>
    <xf numFmtId="0" fontId="7" fillId="0" borderId="8" xfId="0" applyFont="1" applyFill="1" applyBorder="1" applyAlignment="1">
      <alignment horizontal="left" vertical="center" wrapText="1"/>
    </xf>
    <xf numFmtId="0" fontId="9" fillId="0" borderId="0" xfId="0" applyFont="1" applyFill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left" vertical="center" wrapText="1"/>
    </xf>
    <xf numFmtId="165" fontId="7" fillId="0" borderId="8" xfId="9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0" fontId="18" fillId="0" borderId="0" xfId="0" applyFont="1" applyFill="1" applyAlignment="1">
      <alignment horizontal="left" vertical="center" wrapText="1"/>
    </xf>
    <xf numFmtId="0" fontId="7" fillId="0" borderId="8" xfId="0" applyFont="1" applyFill="1" applyBorder="1" applyAlignment="1">
      <alignment horizontal="left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left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left" vertical="center" wrapText="1"/>
    </xf>
    <xf numFmtId="0" fontId="5" fillId="0" borderId="8" xfId="0" applyFont="1" applyFill="1" applyBorder="1" applyAlignment="1">
      <alignment horizontal="left" vertical="center" wrapText="1"/>
    </xf>
    <xf numFmtId="0" fontId="14" fillId="0" borderId="3" xfId="0" applyFont="1" applyFill="1" applyBorder="1" applyAlignment="1">
      <alignment horizontal="left" vertical="center" wrapText="1"/>
    </xf>
    <xf numFmtId="0" fontId="19" fillId="0" borderId="3" xfId="0" applyFont="1" applyFill="1" applyBorder="1" applyAlignment="1">
      <alignment horizontal="left" vertical="center" wrapText="1"/>
    </xf>
    <xf numFmtId="0" fontId="11" fillId="0" borderId="8" xfId="0" applyFont="1" applyFill="1" applyBorder="1" applyAlignment="1">
      <alignment horizontal="center" vertical="center" wrapText="1"/>
    </xf>
    <xf numFmtId="0" fontId="19" fillId="0" borderId="5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center" wrapText="1"/>
    </xf>
    <xf numFmtId="0" fontId="12" fillId="0" borderId="5" xfId="0" applyFont="1" applyFill="1" applyBorder="1" applyAlignment="1">
      <alignment horizontal="center" vertical="center" wrapText="1"/>
    </xf>
    <xf numFmtId="0" fontId="12" fillId="0" borderId="5" xfId="0" applyFont="1" applyFill="1" applyBorder="1" applyAlignment="1">
      <alignment horizontal="left" vertical="center" wrapText="1"/>
    </xf>
    <xf numFmtId="0" fontId="11" fillId="0" borderId="5" xfId="0" applyFont="1" applyFill="1" applyBorder="1" applyAlignment="1">
      <alignment horizontal="left" vertical="center" wrapText="1"/>
    </xf>
    <xf numFmtId="0" fontId="4" fillId="0" borderId="0" xfId="0" applyFont="1" applyFill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12" fillId="0" borderId="9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7" fillId="0" borderId="6" xfId="0" applyFont="1" applyFill="1" applyBorder="1" applyAlignment="1">
      <alignment horizontal="left" vertical="center" wrapText="1"/>
    </xf>
    <xf numFmtId="0" fontId="7" fillId="0" borderId="7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horizontal="left" vertical="center" wrapText="1"/>
    </xf>
    <xf numFmtId="0" fontId="12" fillId="0" borderId="8" xfId="0" applyFont="1" applyFill="1" applyBorder="1" applyAlignment="1">
      <alignment horizontal="left" vertical="center" wrapText="1"/>
    </xf>
    <xf numFmtId="0" fontId="14" fillId="0" borderId="10" xfId="0" applyFont="1" applyFill="1" applyBorder="1" applyAlignment="1">
      <alignment horizontal="left" vertical="center" wrapText="1"/>
    </xf>
    <xf numFmtId="0" fontId="10" fillId="0" borderId="5" xfId="14" applyFont="1" applyFill="1" applyBorder="1" applyAlignment="1">
      <alignment horizontal="center" vertical="center" wrapText="1"/>
    </xf>
  </cellXfs>
  <cellStyles count="34">
    <cellStyle name="Звичайний 2" xfId="1" xr:uid="{00000000-0005-0000-0000-000000000000}"/>
    <cellStyle name="Обычный" xfId="0" builtinId="0"/>
    <cellStyle name="Обычный 10" xfId="12" xr:uid="{00000000-0005-0000-0000-000002000000}"/>
    <cellStyle name="Обычный 10 2" xfId="27" xr:uid="{BEDCBD07-343D-44BB-B08F-6C65EE64DE27}"/>
    <cellStyle name="Обычный 11" xfId="13" xr:uid="{00000000-0005-0000-0000-000003000000}"/>
    <cellStyle name="Обычный 11 2" xfId="28" xr:uid="{AFDE00DF-A5F6-45BE-AD04-946C5BEAD4F0}"/>
    <cellStyle name="Обычный 12" xfId="14" xr:uid="{00000000-0005-0000-0000-000004000000}"/>
    <cellStyle name="Обычный 12 2" xfId="29" xr:uid="{7D9FA03B-63CD-4BB7-B002-83F0E1011C29}"/>
    <cellStyle name="Обычный 13" xfId="15" xr:uid="{00000000-0005-0000-0000-000005000000}"/>
    <cellStyle name="Обычный 13 2" xfId="30" xr:uid="{403F0A11-EBE5-4F1D-9257-3005BA5DFB2D}"/>
    <cellStyle name="Обычный 14" xfId="16" xr:uid="{00000000-0005-0000-0000-000006000000}"/>
    <cellStyle name="Обычный 14 2" xfId="31" xr:uid="{3A61FACA-4987-4E37-A6AE-349D04DAD0BD}"/>
    <cellStyle name="Обычный 15" xfId="17" xr:uid="{00000000-0005-0000-0000-000007000000}"/>
    <cellStyle name="Обычный 15 2" xfId="32" xr:uid="{8B927002-29EC-4BE6-B812-CCFA77B4A9C0}"/>
    <cellStyle name="Обычный 16" xfId="18" xr:uid="{00000000-0005-0000-0000-000008000000}"/>
    <cellStyle name="Обычный 16 2" xfId="33" xr:uid="{CCE11384-B52A-4856-9CA3-D1C1CDD2D6F6}"/>
    <cellStyle name="Обычный 17" xfId="19" xr:uid="{30C88805-1080-4DC5-AA16-694E59731DE9}"/>
    <cellStyle name="Обычный 2" xfId="3" xr:uid="{00000000-0005-0000-0000-000009000000}"/>
    <cellStyle name="Обычный 3" xfId="4" xr:uid="{00000000-0005-0000-0000-00000A000000}"/>
    <cellStyle name="Обычный 3 2" xfId="20" xr:uid="{9120BC2B-E1A9-464B-B803-878E23E8BEA6}"/>
    <cellStyle name="Обычный 4" xfId="6" xr:uid="{00000000-0005-0000-0000-00000B000000}"/>
    <cellStyle name="Обычный 4 2" xfId="21" xr:uid="{A278DA07-ECA7-44EF-B899-166BEB7F4FDA}"/>
    <cellStyle name="Обычный 5" xfId="7" xr:uid="{00000000-0005-0000-0000-00000C000000}"/>
    <cellStyle name="Обычный 5 2" xfId="22" xr:uid="{0AFC9B57-1097-4E9F-8505-CCEFB85834D7}"/>
    <cellStyle name="Обычный 6" xfId="8" xr:uid="{00000000-0005-0000-0000-00000D000000}"/>
    <cellStyle name="Обычный 6 2" xfId="23" xr:uid="{5AC78370-E1AD-4CE3-B1C2-AB40EFCC91A8}"/>
    <cellStyle name="Обычный 7" xfId="9" xr:uid="{00000000-0005-0000-0000-00000E000000}"/>
    <cellStyle name="Обычный 7 2" xfId="24" xr:uid="{BA468C04-D74C-4D17-AA77-2ADA695AE1C7}"/>
    <cellStyle name="Обычный 8" xfId="10" xr:uid="{00000000-0005-0000-0000-00000F000000}"/>
    <cellStyle name="Обычный 8 2" xfId="25" xr:uid="{9927F1B4-7602-4ABF-A06A-3EDE24487716}"/>
    <cellStyle name="Обычный 9" xfId="11" xr:uid="{00000000-0005-0000-0000-000010000000}"/>
    <cellStyle name="Обычный 9 2" xfId="26" xr:uid="{12ED380C-F8C5-49EF-A51B-DEAFF1F84CFD}"/>
    <cellStyle name="Финансовый" xfId="2" builtinId="3"/>
    <cellStyle name="Финансовый 2" xfId="5" xr:uid="{00000000-0005-0000-0000-000012000000}"/>
  </cellStyles>
  <dxfs count="0"/>
  <tableStyles count="0" defaultTableStyle="TableStyleMedium9" defaultPivotStyle="PivotStyleLight16"/>
  <colors>
    <mruColors>
      <color rgb="FF00FF00"/>
      <color rgb="FFFF99CC"/>
      <color rgb="FFCC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sheetPr>
    <tabColor rgb="FF00FF00"/>
    <pageSetUpPr fitToPage="1"/>
  </sheetPr>
  <dimension ref="A1:K129"/>
  <sheetViews>
    <sheetView tabSelected="1" topLeftCell="A34" zoomScaleNormal="100" zoomScaleSheetLayoutView="85" workbookViewId="0">
      <selection activeCell="B63" sqref="B63"/>
    </sheetView>
  </sheetViews>
  <sheetFormatPr defaultColWidth="34" defaultRowHeight="12.75" x14ac:dyDescent="0.2"/>
  <cols>
    <col min="1" max="1" width="5.42578125" style="1" customWidth="1"/>
    <col min="2" max="2" width="34" style="1"/>
    <col min="3" max="3" width="10.5703125" style="1" customWidth="1"/>
    <col min="4" max="6" width="9.42578125" style="1" customWidth="1"/>
    <col min="7" max="7" width="9.28515625" style="1" customWidth="1"/>
    <col min="8" max="8" width="10.42578125" style="1" customWidth="1"/>
    <col min="9" max="11" width="9.42578125" style="1" customWidth="1"/>
    <col min="12" max="16384" width="34" style="1"/>
  </cols>
  <sheetData>
    <row r="1" spans="1:11" x14ac:dyDescent="0.2">
      <c r="H1" s="31" t="s">
        <v>62</v>
      </c>
      <c r="I1" s="31"/>
      <c r="J1" s="31"/>
      <c r="K1" s="31"/>
    </row>
    <row r="2" spans="1:11" ht="29.45" customHeight="1" x14ac:dyDescent="0.2">
      <c r="H2" s="31" t="s">
        <v>63</v>
      </c>
      <c r="I2" s="31"/>
      <c r="J2" s="31"/>
      <c r="K2" s="31"/>
    </row>
    <row r="3" spans="1:11" ht="18.75" x14ac:dyDescent="0.2">
      <c r="A3" s="25" t="s">
        <v>132</v>
      </c>
      <c r="B3" s="25"/>
      <c r="C3" s="25"/>
      <c r="D3" s="25"/>
      <c r="E3" s="25"/>
      <c r="F3" s="25"/>
      <c r="G3" s="25"/>
      <c r="H3" s="25"/>
      <c r="I3" s="25"/>
      <c r="J3" s="25"/>
      <c r="K3" s="25"/>
    </row>
    <row r="4" spans="1:11" ht="17.45" customHeight="1" x14ac:dyDescent="0.2">
      <c r="A4" s="16" t="s">
        <v>64</v>
      </c>
      <c r="B4" s="16" t="s">
        <v>65</v>
      </c>
      <c r="C4" s="16"/>
      <c r="D4" s="30" t="s">
        <v>66</v>
      </c>
      <c r="E4" s="30"/>
      <c r="F4" s="30"/>
      <c r="G4" s="30"/>
      <c r="H4" s="30"/>
      <c r="I4" s="30"/>
      <c r="J4" s="30"/>
      <c r="K4" s="30"/>
    </row>
    <row r="5" spans="1:11" ht="18" customHeight="1" x14ac:dyDescent="0.2">
      <c r="A5" s="2"/>
      <c r="B5" s="2" t="s">
        <v>67</v>
      </c>
      <c r="C5" s="2"/>
      <c r="D5" s="24" t="s">
        <v>68</v>
      </c>
      <c r="E5" s="24"/>
      <c r="F5" s="24"/>
      <c r="G5" s="24"/>
      <c r="H5" s="24"/>
      <c r="I5" s="24"/>
      <c r="J5" s="24"/>
      <c r="K5" s="24"/>
    </row>
    <row r="6" spans="1:11" ht="17.45" customHeight="1" x14ac:dyDescent="0.2">
      <c r="A6" s="16" t="s">
        <v>69</v>
      </c>
      <c r="B6" s="16" t="s">
        <v>70</v>
      </c>
      <c r="C6" s="16"/>
      <c r="D6" s="30" t="s">
        <v>66</v>
      </c>
      <c r="E6" s="30"/>
      <c r="F6" s="30"/>
      <c r="G6" s="30"/>
      <c r="H6" s="30"/>
      <c r="I6" s="30"/>
      <c r="J6" s="30"/>
      <c r="K6" s="30"/>
    </row>
    <row r="7" spans="1:11" ht="18" customHeight="1" x14ac:dyDescent="0.2">
      <c r="B7" s="2" t="s">
        <v>67</v>
      </c>
      <c r="D7" s="24" t="s">
        <v>71</v>
      </c>
      <c r="E7" s="24"/>
      <c r="F7" s="24"/>
      <c r="G7" s="24"/>
      <c r="H7" s="24"/>
      <c r="I7" s="24"/>
      <c r="J7" s="24"/>
      <c r="K7" s="24"/>
    </row>
    <row r="8" spans="1:11" s="16" customFormat="1" ht="27" customHeight="1" x14ac:dyDescent="0.2">
      <c r="A8" s="16" t="s">
        <v>72</v>
      </c>
      <c r="B8" s="16" t="s">
        <v>121</v>
      </c>
      <c r="C8" s="16" t="s">
        <v>123</v>
      </c>
      <c r="D8" s="54" t="s">
        <v>122</v>
      </c>
      <c r="E8" s="54"/>
      <c r="F8" s="54"/>
      <c r="G8" s="54"/>
      <c r="H8" s="54"/>
      <c r="I8" s="54"/>
      <c r="J8" s="54"/>
      <c r="K8" s="54"/>
    </row>
    <row r="9" spans="1:11" s="2" customFormat="1" ht="18.75" x14ac:dyDescent="0.2">
      <c r="A9" s="16"/>
      <c r="B9" s="2" t="s">
        <v>67</v>
      </c>
      <c r="C9" s="3" t="s">
        <v>73</v>
      </c>
    </row>
    <row r="10" spans="1:11" s="2" customFormat="1" ht="45.75" customHeight="1" x14ac:dyDescent="0.2">
      <c r="A10" s="16" t="s">
        <v>74</v>
      </c>
      <c r="B10" s="16" t="s">
        <v>75</v>
      </c>
      <c r="C10" s="26" t="s">
        <v>133</v>
      </c>
      <c r="D10" s="26"/>
      <c r="E10" s="26"/>
      <c r="F10" s="26"/>
      <c r="G10" s="26"/>
      <c r="H10" s="26"/>
      <c r="I10" s="26"/>
      <c r="J10" s="26"/>
      <c r="K10" s="26"/>
    </row>
    <row r="11" spans="1:11" s="2" customFormat="1" ht="16.899999999999999" customHeight="1" x14ac:dyDescent="0.2">
      <c r="A11" s="16" t="s">
        <v>76</v>
      </c>
      <c r="B11" s="29" t="s">
        <v>77</v>
      </c>
      <c r="C11" s="29"/>
      <c r="D11" s="29"/>
      <c r="E11" s="29"/>
      <c r="F11" s="29"/>
      <c r="G11" s="29"/>
      <c r="H11" s="29"/>
      <c r="I11" s="29"/>
      <c r="J11" s="29"/>
      <c r="K11" s="29"/>
    </row>
    <row r="12" spans="1:11" ht="18" customHeight="1" x14ac:dyDescent="0.2">
      <c r="A12" s="22" t="s">
        <v>78</v>
      </c>
      <c r="B12" s="23"/>
      <c r="C12" s="23"/>
      <c r="D12" s="23"/>
      <c r="E12" s="23"/>
      <c r="F12" s="23"/>
      <c r="G12" s="23"/>
      <c r="H12" s="23"/>
      <c r="I12" s="23"/>
      <c r="J12" s="23"/>
      <c r="K12" s="23"/>
    </row>
    <row r="13" spans="1:11" ht="16.899999999999999" customHeight="1" x14ac:dyDescent="0.2">
      <c r="A13" s="27" t="s">
        <v>0</v>
      </c>
      <c r="B13" s="27" t="s">
        <v>1</v>
      </c>
      <c r="C13" s="28" t="s">
        <v>2</v>
      </c>
      <c r="D13" s="28"/>
      <c r="E13" s="28"/>
      <c r="F13" s="28" t="s">
        <v>3</v>
      </c>
      <c r="G13" s="28"/>
      <c r="H13" s="28"/>
      <c r="I13" s="28" t="s">
        <v>4</v>
      </c>
      <c r="J13" s="28"/>
      <c r="K13" s="28"/>
    </row>
    <row r="14" spans="1:11" ht="22.5" x14ac:dyDescent="0.2">
      <c r="A14" s="27"/>
      <c r="B14" s="27"/>
      <c r="C14" s="4" t="s">
        <v>79</v>
      </c>
      <c r="D14" s="4" t="s">
        <v>80</v>
      </c>
      <c r="E14" s="4" t="s">
        <v>81</v>
      </c>
      <c r="F14" s="4" t="s">
        <v>79</v>
      </c>
      <c r="G14" s="4" t="s">
        <v>80</v>
      </c>
      <c r="H14" s="4" t="s">
        <v>81</v>
      </c>
      <c r="I14" s="4" t="s">
        <v>79</v>
      </c>
      <c r="J14" s="4" t="s">
        <v>80</v>
      </c>
      <c r="K14" s="4" t="s">
        <v>81</v>
      </c>
    </row>
    <row r="15" spans="1:11" s="5" customFormat="1" ht="11.25" x14ac:dyDescent="0.2">
      <c r="A15" s="4"/>
      <c r="B15" s="4"/>
      <c r="C15" s="4" t="s">
        <v>82</v>
      </c>
      <c r="D15" s="4" t="s">
        <v>83</v>
      </c>
      <c r="E15" s="4" t="s">
        <v>84</v>
      </c>
      <c r="F15" s="4" t="s">
        <v>85</v>
      </c>
      <c r="G15" s="4" t="s">
        <v>86</v>
      </c>
      <c r="H15" s="4" t="s">
        <v>87</v>
      </c>
      <c r="I15" s="4" t="s">
        <v>88</v>
      </c>
      <c r="J15" s="4" t="s">
        <v>89</v>
      </c>
      <c r="K15" s="4" t="s">
        <v>90</v>
      </c>
    </row>
    <row r="16" spans="1:11" s="3" customFormat="1" ht="15" x14ac:dyDescent="0.2">
      <c r="A16" s="17" t="s">
        <v>6</v>
      </c>
      <c r="B16" s="18" t="s">
        <v>117</v>
      </c>
      <c r="C16" s="17">
        <v>340</v>
      </c>
      <c r="D16" s="17"/>
      <c r="E16" s="17">
        <f>C16+D16</f>
        <v>340</v>
      </c>
      <c r="F16" s="17">
        <v>256.83100000000002</v>
      </c>
      <c r="G16" s="17"/>
      <c r="H16" s="17">
        <f>F16+G16</f>
        <v>256.83100000000002</v>
      </c>
      <c r="I16" s="17">
        <f>C16-F16</f>
        <v>83.168999999999983</v>
      </c>
      <c r="J16" s="17">
        <f>D16-G16</f>
        <v>0</v>
      </c>
      <c r="K16" s="17">
        <f>I16+J16</f>
        <v>83.168999999999983</v>
      </c>
    </row>
    <row r="17" spans="1:11" ht="33" customHeight="1" x14ac:dyDescent="0.2">
      <c r="A17" s="22" t="s">
        <v>147</v>
      </c>
      <c r="B17" s="23"/>
      <c r="C17" s="23"/>
      <c r="D17" s="23"/>
      <c r="E17" s="23"/>
      <c r="F17" s="23"/>
      <c r="G17" s="23"/>
      <c r="H17" s="23"/>
      <c r="I17" s="23"/>
      <c r="J17" s="23"/>
      <c r="K17" s="23"/>
    </row>
    <row r="18" spans="1:11" ht="15.75" x14ac:dyDescent="0.2">
      <c r="A18" s="15"/>
      <c r="B18" s="15" t="s">
        <v>7</v>
      </c>
      <c r="C18" s="15"/>
      <c r="D18" s="15"/>
      <c r="E18" s="15"/>
      <c r="F18" s="15"/>
      <c r="G18" s="15"/>
      <c r="H18" s="15"/>
      <c r="I18" s="15"/>
      <c r="J18" s="15"/>
      <c r="K18" s="15"/>
    </row>
    <row r="19" spans="1:11" ht="45" x14ac:dyDescent="0.2">
      <c r="A19" s="15" t="s">
        <v>5</v>
      </c>
      <c r="B19" s="20" t="s">
        <v>124</v>
      </c>
      <c r="C19" s="15">
        <v>340</v>
      </c>
      <c r="D19" s="15"/>
      <c r="E19" s="17"/>
      <c r="F19" s="15">
        <v>256.83100000000002</v>
      </c>
      <c r="G19" s="15"/>
      <c r="H19" s="17">
        <f>F19+G19</f>
        <v>256.83100000000002</v>
      </c>
      <c r="I19" s="17">
        <f>C19-F19</f>
        <v>83.168999999999983</v>
      </c>
      <c r="J19" s="17">
        <f>D19-G19</f>
        <v>0</v>
      </c>
      <c r="K19" s="17">
        <f>I19+J19</f>
        <v>83.168999999999983</v>
      </c>
    </row>
    <row r="21" spans="1:11" ht="21.6" customHeight="1" x14ac:dyDescent="0.2">
      <c r="A21" s="22" t="s">
        <v>94</v>
      </c>
      <c r="B21" s="23"/>
      <c r="C21" s="23"/>
      <c r="D21" s="23"/>
      <c r="E21" s="23"/>
      <c r="F21" s="23"/>
      <c r="G21" s="23"/>
      <c r="H21" s="23"/>
      <c r="I21" s="23"/>
      <c r="J21" s="23"/>
      <c r="K21" s="23"/>
    </row>
    <row r="23" spans="1:11" ht="36" x14ac:dyDescent="0.2">
      <c r="A23" s="15" t="s">
        <v>8</v>
      </c>
      <c r="B23" s="15" t="s">
        <v>9</v>
      </c>
      <c r="C23" s="6" t="s">
        <v>91</v>
      </c>
      <c r="D23" s="6" t="s">
        <v>92</v>
      </c>
      <c r="E23" s="6" t="s">
        <v>93</v>
      </c>
    </row>
    <row r="24" spans="1:11" ht="15" x14ac:dyDescent="0.2">
      <c r="A24" s="15" t="s">
        <v>6</v>
      </c>
      <c r="B24" s="15" t="s">
        <v>11</v>
      </c>
      <c r="C24" s="15" t="s">
        <v>12</v>
      </c>
      <c r="D24" s="15"/>
      <c r="E24" s="15" t="s">
        <v>12</v>
      </c>
    </row>
    <row r="25" spans="1:11" ht="15" x14ac:dyDescent="0.2">
      <c r="A25" s="15"/>
      <c r="B25" s="15" t="s">
        <v>13</v>
      </c>
      <c r="C25" s="15"/>
      <c r="D25" s="15"/>
      <c r="E25" s="15"/>
    </row>
    <row r="26" spans="1:11" ht="15" x14ac:dyDescent="0.2">
      <c r="A26" s="15" t="s">
        <v>14</v>
      </c>
      <c r="B26" s="15" t="s">
        <v>15</v>
      </c>
      <c r="C26" s="15" t="s">
        <v>12</v>
      </c>
      <c r="D26" s="15"/>
      <c r="E26" s="15" t="s">
        <v>12</v>
      </c>
    </row>
    <row r="27" spans="1:11" ht="15" x14ac:dyDescent="0.2">
      <c r="A27" s="15" t="s">
        <v>16</v>
      </c>
      <c r="B27" s="15" t="s">
        <v>17</v>
      </c>
      <c r="C27" s="15" t="s">
        <v>12</v>
      </c>
      <c r="D27" s="15"/>
      <c r="E27" s="15" t="s">
        <v>12</v>
      </c>
    </row>
    <row r="28" spans="1:11" x14ac:dyDescent="0.2">
      <c r="A28" s="27" t="s">
        <v>18</v>
      </c>
      <c r="B28" s="27"/>
      <c r="C28" s="27"/>
      <c r="D28" s="27"/>
      <c r="E28" s="27"/>
    </row>
    <row r="29" spans="1:11" ht="15" x14ac:dyDescent="0.2">
      <c r="A29" s="15" t="s">
        <v>19</v>
      </c>
      <c r="B29" s="15" t="s">
        <v>20</v>
      </c>
      <c r="C29" s="17"/>
      <c r="D29" s="17"/>
      <c r="E29" s="17">
        <f>SUM(E31:E34)</f>
        <v>0</v>
      </c>
    </row>
    <row r="30" spans="1:11" ht="15" x14ac:dyDescent="0.2">
      <c r="A30" s="15"/>
      <c r="B30" s="15" t="s">
        <v>13</v>
      </c>
      <c r="C30" s="17"/>
      <c r="D30" s="17"/>
      <c r="E30" s="17"/>
    </row>
    <row r="31" spans="1:11" ht="15" x14ac:dyDescent="0.2">
      <c r="A31" s="15" t="s">
        <v>21</v>
      </c>
      <c r="B31" s="15" t="s">
        <v>15</v>
      </c>
      <c r="C31" s="17"/>
      <c r="D31" s="17"/>
      <c r="E31" s="17">
        <f>C31-D31</f>
        <v>0</v>
      </c>
    </row>
    <row r="32" spans="1:11" ht="15" x14ac:dyDescent="0.2">
      <c r="A32" s="15" t="s">
        <v>22</v>
      </c>
      <c r="B32" s="15" t="s">
        <v>23</v>
      </c>
      <c r="C32" s="17"/>
      <c r="D32" s="17"/>
      <c r="E32" s="17">
        <f>C32-D32</f>
        <v>0</v>
      </c>
    </row>
    <row r="33" spans="1:11" ht="15" x14ac:dyDescent="0.2">
      <c r="A33" s="15" t="s">
        <v>24</v>
      </c>
      <c r="B33" s="15" t="s">
        <v>25</v>
      </c>
      <c r="C33" s="17"/>
      <c r="D33" s="17"/>
      <c r="E33" s="17">
        <f>C33-D33</f>
        <v>0</v>
      </c>
    </row>
    <row r="34" spans="1:11" ht="15" x14ac:dyDescent="0.2">
      <c r="A34" s="15" t="s">
        <v>26</v>
      </c>
      <c r="B34" s="15" t="s">
        <v>27</v>
      </c>
      <c r="C34" s="17"/>
      <c r="D34" s="17"/>
      <c r="E34" s="17">
        <f>C34-D34</f>
        <v>0</v>
      </c>
    </row>
    <row r="35" spans="1:11" x14ac:dyDescent="0.2">
      <c r="A35" s="33" t="s">
        <v>125</v>
      </c>
      <c r="B35" s="27"/>
      <c r="C35" s="27"/>
      <c r="D35" s="27"/>
      <c r="E35" s="27"/>
    </row>
    <row r="36" spans="1:11" ht="15" x14ac:dyDescent="0.2">
      <c r="A36" s="15" t="s">
        <v>28</v>
      </c>
      <c r="B36" s="15" t="s">
        <v>29</v>
      </c>
      <c r="C36" s="15" t="s">
        <v>12</v>
      </c>
      <c r="D36" s="15"/>
      <c r="E36" s="15"/>
    </row>
    <row r="37" spans="1:11" ht="15" x14ac:dyDescent="0.2">
      <c r="A37" s="15"/>
      <c r="B37" s="15" t="s">
        <v>13</v>
      </c>
      <c r="C37" s="15"/>
      <c r="D37" s="15"/>
      <c r="E37" s="15"/>
    </row>
    <row r="38" spans="1:11" ht="15" x14ac:dyDescent="0.2">
      <c r="A38" s="15" t="s">
        <v>30</v>
      </c>
      <c r="B38" s="15" t="s">
        <v>15</v>
      </c>
      <c r="C38" s="15" t="s">
        <v>12</v>
      </c>
      <c r="D38" s="15"/>
      <c r="E38" s="15"/>
    </row>
    <row r="39" spans="1:11" ht="15" x14ac:dyDescent="0.2">
      <c r="A39" s="15" t="s">
        <v>31</v>
      </c>
      <c r="B39" s="15" t="s">
        <v>27</v>
      </c>
      <c r="C39" s="15" t="s">
        <v>12</v>
      </c>
      <c r="D39" s="15"/>
      <c r="E39" s="15"/>
    </row>
    <row r="41" spans="1:11" ht="16.149999999999999" customHeight="1" x14ac:dyDescent="0.2">
      <c r="A41" s="22" t="s">
        <v>95</v>
      </c>
      <c r="B41" s="23"/>
      <c r="C41" s="23"/>
      <c r="D41" s="23"/>
      <c r="E41" s="23"/>
      <c r="F41" s="23"/>
      <c r="G41" s="23"/>
      <c r="H41" s="23"/>
      <c r="I41" s="23"/>
      <c r="J41" s="23"/>
      <c r="K41" s="23"/>
    </row>
    <row r="43" spans="1:11" x14ac:dyDescent="0.2">
      <c r="A43" s="27" t="s">
        <v>8</v>
      </c>
      <c r="B43" s="27" t="s">
        <v>9</v>
      </c>
      <c r="C43" s="27" t="s">
        <v>32</v>
      </c>
      <c r="D43" s="27"/>
      <c r="E43" s="27"/>
      <c r="F43" s="27" t="s">
        <v>33</v>
      </c>
      <c r="G43" s="27"/>
      <c r="H43" s="27"/>
      <c r="I43" s="27" t="s">
        <v>10</v>
      </c>
      <c r="J43" s="27"/>
      <c r="K43" s="27"/>
    </row>
    <row r="44" spans="1:11" ht="22.5" x14ac:dyDescent="0.2">
      <c r="A44" s="27"/>
      <c r="B44" s="27"/>
      <c r="C44" s="4" t="s">
        <v>119</v>
      </c>
      <c r="D44" s="4" t="s">
        <v>116</v>
      </c>
      <c r="E44" s="15" t="s">
        <v>34</v>
      </c>
      <c r="F44" s="4" t="s">
        <v>119</v>
      </c>
      <c r="G44" s="4" t="s">
        <v>116</v>
      </c>
      <c r="H44" s="15" t="s">
        <v>34</v>
      </c>
      <c r="I44" s="4" t="s">
        <v>119</v>
      </c>
      <c r="J44" s="4" t="s">
        <v>116</v>
      </c>
      <c r="K44" s="15" t="s">
        <v>34</v>
      </c>
    </row>
    <row r="45" spans="1:11" s="7" customFormat="1" ht="14.25" x14ac:dyDescent="0.2">
      <c r="A45" s="13" t="s">
        <v>96</v>
      </c>
      <c r="B45" s="13" t="s">
        <v>97</v>
      </c>
      <c r="C45" s="32"/>
      <c r="D45" s="32"/>
      <c r="E45" s="32"/>
      <c r="F45" s="32"/>
      <c r="G45" s="32"/>
      <c r="H45" s="32"/>
      <c r="I45" s="32"/>
      <c r="J45" s="32"/>
      <c r="K45" s="32"/>
    </row>
    <row r="46" spans="1:11" ht="30" x14ac:dyDescent="0.2">
      <c r="A46" s="15"/>
      <c r="B46" s="20" t="s">
        <v>126</v>
      </c>
      <c r="C46" s="17">
        <v>340000</v>
      </c>
      <c r="D46" s="17"/>
      <c r="E46" s="17">
        <f>C46+D46</f>
        <v>340000</v>
      </c>
      <c r="F46" s="17">
        <v>256830.98</v>
      </c>
      <c r="G46" s="17"/>
      <c r="H46" s="17">
        <f>F46+G46</f>
        <v>256830.98</v>
      </c>
      <c r="I46" s="17">
        <f t="shared" ref="I46" si="0">F46-C46</f>
        <v>-83169.01999999999</v>
      </c>
      <c r="J46" s="17">
        <f t="shared" ref="J46" si="1">G46-D46</f>
        <v>0</v>
      </c>
      <c r="K46" s="17">
        <f>I46+J46</f>
        <v>-83169.01999999999</v>
      </c>
    </row>
    <row r="47" spans="1:11" ht="15" x14ac:dyDescent="0.2">
      <c r="A47" s="15"/>
      <c r="B47" s="20" t="s">
        <v>136</v>
      </c>
      <c r="C47" s="17">
        <v>108995</v>
      </c>
      <c r="D47" s="17"/>
      <c r="E47" s="17">
        <f>C47+D47</f>
        <v>108995</v>
      </c>
      <c r="F47" s="17">
        <v>52441.4</v>
      </c>
      <c r="G47" s="17"/>
      <c r="H47" s="17">
        <f>F47+G47</f>
        <v>52441.4</v>
      </c>
      <c r="I47" s="17">
        <f t="shared" ref="I47" si="2">F47-C47</f>
        <v>-56553.599999999999</v>
      </c>
      <c r="J47" s="17">
        <f t="shared" ref="J47" si="3">G47-D47</f>
        <v>0</v>
      </c>
      <c r="K47" s="17">
        <f>I47+J47</f>
        <v>-56553.599999999999</v>
      </c>
    </row>
    <row r="48" spans="1:11" ht="15" x14ac:dyDescent="0.2">
      <c r="A48" s="15"/>
      <c r="B48" s="20" t="s">
        <v>137</v>
      </c>
      <c r="C48" s="17">
        <v>220000</v>
      </c>
      <c r="D48" s="17"/>
      <c r="E48" s="17">
        <f>C48+D48</f>
        <v>220000</v>
      </c>
      <c r="F48" s="17">
        <v>193390</v>
      </c>
      <c r="G48" s="17"/>
      <c r="H48" s="17">
        <f>F48+G48</f>
        <v>193390</v>
      </c>
      <c r="I48" s="17">
        <f t="shared" ref="I48:J48" si="4">F48-C48</f>
        <v>-26610</v>
      </c>
      <c r="J48" s="17">
        <f t="shared" si="4"/>
        <v>0</v>
      </c>
      <c r="K48" s="17">
        <f>I48+J48</f>
        <v>-26610</v>
      </c>
    </row>
    <row r="49" spans="1:11" ht="43.5" customHeight="1" x14ac:dyDescent="0.2">
      <c r="A49" s="52" t="s">
        <v>148</v>
      </c>
      <c r="B49" s="27"/>
      <c r="C49" s="27"/>
      <c r="D49" s="27"/>
      <c r="E49" s="27"/>
      <c r="F49" s="27"/>
      <c r="G49" s="27"/>
      <c r="H49" s="27"/>
      <c r="I49" s="27"/>
      <c r="J49" s="27"/>
      <c r="K49" s="27"/>
    </row>
    <row r="50" spans="1:11" s="7" customFormat="1" ht="14.25" x14ac:dyDescent="0.2">
      <c r="A50" s="13">
        <v>2</v>
      </c>
      <c r="B50" s="13" t="s">
        <v>99</v>
      </c>
      <c r="C50" s="32"/>
      <c r="D50" s="32"/>
      <c r="E50" s="32"/>
      <c r="F50" s="32"/>
      <c r="G50" s="32"/>
      <c r="H50" s="32"/>
      <c r="I50" s="32"/>
      <c r="J50" s="32"/>
      <c r="K50" s="32"/>
    </row>
    <row r="51" spans="1:11" ht="16.5" customHeight="1" x14ac:dyDescent="0.2">
      <c r="A51" s="15"/>
      <c r="B51" s="20" t="s">
        <v>131</v>
      </c>
      <c r="C51" s="17">
        <v>16</v>
      </c>
      <c r="D51" s="17"/>
      <c r="E51" s="17">
        <f t="shared" ref="E51" si="5">C51+D51</f>
        <v>16</v>
      </c>
      <c r="F51" s="17">
        <v>16</v>
      </c>
      <c r="G51" s="17"/>
      <c r="H51" s="17">
        <f t="shared" ref="H51" si="6">F51+G51</f>
        <v>16</v>
      </c>
      <c r="I51" s="17">
        <f t="shared" ref="I51:J55" si="7">F51-C51</f>
        <v>0</v>
      </c>
      <c r="J51" s="17">
        <f t="shared" si="7"/>
        <v>0</v>
      </c>
      <c r="K51" s="17">
        <f t="shared" ref="K51" si="8">I51+J51</f>
        <v>0</v>
      </c>
    </row>
    <row r="52" spans="1:11" ht="30" x14ac:dyDescent="0.2">
      <c r="A52" s="15"/>
      <c r="B52" s="20" t="s">
        <v>138</v>
      </c>
      <c r="C52" s="17">
        <v>760</v>
      </c>
      <c r="D52" s="17"/>
      <c r="E52" s="17">
        <f>C52+D52</f>
        <v>760</v>
      </c>
      <c r="F52" s="17">
        <v>760</v>
      </c>
      <c r="G52" s="17"/>
      <c r="H52" s="17">
        <f>F52+G52</f>
        <v>760</v>
      </c>
      <c r="I52" s="17">
        <f t="shared" ref="I52:I53" si="9">F52-C52</f>
        <v>0</v>
      </c>
      <c r="J52" s="17">
        <f t="shared" ref="J52:J53" si="10">G52-D52</f>
        <v>0</v>
      </c>
      <c r="K52" s="17">
        <f>I52+J52</f>
        <v>0</v>
      </c>
    </row>
    <row r="53" spans="1:11" ht="15" x14ac:dyDescent="0.2">
      <c r="A53" s="15"/>
      <c r="B53" s="20" t="s">
        <v>139</v>
      </c>
      <c r="C53" s="17">
        <v>0</v>
      </c>
      <c r="D53" s="17"/>
      <c r="E53" s="17">
        <f>C53+D53</f>
        <v>0</v>
      </c>
      <c r="F53" s="17">
        <v>0</v>
      </c>
      <c r="G53" s="17"/>
      <c r="H53" s="17">
        <f>F53+G53</f>
        <v>0</v>
      </c>
      <c r="I53" s="17">
        <f t="shared" si="9"/>
        <v>0</v>
      </c>
      <c r="J53" s="17">
        <f t="shared" si="10"/>
        <v>0</v>
      </c>
      <c r="K53" s="17">
        <f>I53+J53</f>
        <v>0</v>
      </c>
    </row>
    <row r="54" spans="1:11" ht="15" x14ac:dyDescent="0.2">
      <c r="A54" s="15"/>
      <c r="B54" s="20" t="s">
        <v>140</v>
      </c>
      <c r="C54" s="17">
        <v>725</v>
      </c>
      <c r="D54" s="17"/>
      <c r="E54" s="17">
        <f>C54+D54</f>
        <v>725</v>
      </c>
      <c r="F54" s="17">
        <v>725</v>
      </c>
      <c r="G54" s="17"/>
      <c r="H54" s="17">
        <f>F54+G54</f>
        <v>725</v>
      </c>
      <c r="I54" s="17">
        <f t="shared" si="7"/>
        <v>0</v>
      </c>
      <c r="J54" s="17">
        <f t="shared" si="7"/>
        <v>0</v>
      </c>
      <c r="K54" s="17">
        <f>I54+J54</f>
        <v>0</v>
      </c>
    </row>
    <row r="55" spans="1:11" ht="15" x14ac:dyDescent="0.2">
      <c r="A55" s="15"/>
      <c r="B55" s="20" t="s">
        <v>139</v>
      </c>
      <c r="C55" s="17">
        <v>33</v>
      </c>
      <c r="D55" s="17"/>
      <c r="E55" s="17">
        <f>C55+D55</f>
        <v>33</v>
      </c>
      <c r="F55" s="17">
        <v>33</v>
      </c>
      <c r="G55" s="17"/>
      <c r="H55" s="17">
        <f>F55+G55</f>
        <v>33</v>
      </c>
      <c r="I55" s="17">
        <f t="shared" si="7"/>
        <v>0</v>
      </c>
      <c r="J55" s="17">
        <f t="shared" si="7"/>
        <v>0</v>
      </c>
      <c r="K55" s="17">
        <f>I55+J55</f>
        <v>0</v>
      </c>
    </row>
    <row r="56" spans="1:11" x14ac:dyDescent="0.2">
      <c r="A56" s="52" t="s">
        <v>146</v>
      </c>
      <c r="B56" s="27"/>
      <c r="C56" s="27"/>
      <c r="D56" s="27"/>
      <c r="E56" s="27"/>
      <c r="F56" s="27"/>
      <c r="G56" s="27"/>
      <c r="H56" s="27"/>
      <c r="I56" s="27"/>
      <c r="J56" s="27"/>
      <c r="K56" s="27"/>
    </row>
    <row r="57" spans="1:11" s="7" customFormat="1" ht="14.25" x14ac:dyDescent="0.2">
      <c r="A57" s="13" t="s">
        <v>100</v>
      </c>
      <c r="B57" s="13" t="s">
        <v>101</v>
      </c>
      <c r="C57" s="32"/>
      <c r="D57" s="32"/>
      <c r="E57" s="32"/>
      <c r="F57" s="32"/>
      <c r="G57" s="32"/>
      <c r="H57" s="32"/>
      <c r="I57" s="32"/>
      <c r="J57" s="32"/>
      <c r="K57" s="32"/>
    </row>
    <row r="58" spans="1:11" ht="30" customHeight="1" x14ac:dyDescent="0.2">
      <c r="A58" s="15"/>
      <c r="B58" s="20" t="s">
        <v>127</v>
      </c>
      <c r="C58" s="17">
        <v>21250</v>
      </c>
      <c r="D58" s="17"/>
      <c r="E58" s="17">
        <f>C58+D58</f>
        <v>21250</v>
      </c>
      <c r="F58" s="17">
        <v>16051.94</v>
      </c>
      <c r="G58" s="17"/>
      <c r="H58" s="17">
        <f>F58+G58</f>
        <v>16051.94</v>
      </c>
      <c r="I58" s="17">
        <f t="shared" ref="I58:J63" si="11">F58-C58</f>
        <v>-5198.0599999999995</v>
      </c>
      <c r="J58" s="17">
        <f t="shared" si="11"/>
        <v>0</v>
      </c>
      <c r="K58" s="17">
        <f>I58+J58</f>
        <v>-5198.0599999999995</v>
      </c>
    </row>
    <row r="59" spans="1:11" ht="30" x14ac:dyDescent="0.2">
      <c r="A59" s="15"/>
      <c r="B59" s="20" t="s">
        <v>134</v>
      </c>
      <c r="C59" s="17">
        <v>143.41</v>
      </c>
      <c r="D59" s="17"/>
      <c r="E59" s="17">
        <f>C59+D59</f>
        <v>143.41</v>
      </c>
      <c r="F59" s="17">
        <v>69</v>
      </c>
      <c r="G59" s="17"/>
      <c r="H59" s="17">
        <f>F59+G59</f>
        <v>69</v>
      </c>
      <c r="I59" s="17">
        <f t="shared" si="11"/>
        <v>-74.41</v>
      </c>
      <c r="J59" s="17">
        <f t="shared" si="11"/>
        <v>0</v>
      </c>
      <c r="K59" s="17">
        <f>I59+J59</f>
        <v>-74.41</v>
      </c>
    </row>
    <row r="60" spans="1:11" ht="30" x14ac:dyDescent="0.2">
      <c r="A60" s="15"/>
      <c r="B60" s="20" t="s">
        <v>135</v>
      </c>
      <c r="C60" s="17">
        <v>303.45</v>
      </c>
      <c r="D60" s="17"/>
      <c r="E60" s="17">
        <f>C60+D60</f>
        <v>303.45</v>
      </c>
      <c r="F60" s="17">
        <v>266.74</v>
      </c>
      <c r="G60" s="17"/>
      <c r="H60" s="17">
        <f>F60+G60</f>
        <v>266.74</v>
      </c>
      <c r="I60" s="17">
        <f t="shared" si="11"/>
        <v>-36.70999999999998</v>
      </c>
      <c r="J60" s="17">
        <f t="shared" si="11"/>
        <v>0</v>
      </c>
      <c r="K60" s="17">
        <f>I60+J60</f>
        <v>-36.70999999999998</v>
      </c>
    </row>
    <row r="61" spans="1:11" ht="45" customHeight="1" x14ac:dyDescent="0.2">
      <c r="A61" s="52" t="s">
        <v>149</v>
      </c>
      <c r="B61" s="27"/>
      <c r="C61" s="27"/>
      <c r="D61" s="27"/>
      <c r="E61" s="27"/>
      <c r="F61" s="27"/>
      <c r="G61" s="27"/>
      <c r="H61" s="27"/>
      <c r="I61" s="27"/>
      <c r="J61" s="27"/>
      <c r="K61" s="27"/>
    </row>
    <row r="62" spans="1:11" ht="14.25" x14ac:dyDescent="0.2">
      <c r="A62" s="13">
        <v>4</v>
      </c>
      <c r="B62" s="14" t="s">
        <v>118</v>
      </c>
      <c r="C62" s="17"/>
      <c r="D62" s="17"/>
      <c r="E62" s="17"/>
      <c r="F62" s="17"/>
      <c r="G62" s="17"/>
      <c r="H62" s="17"/>
      <c r="I62" s="17"/>
      <c r="J62" s="17"/>
      <c r="K62" s="17"/>
    </row>
    <row r="63" spans="1:11" ht="15" x14ac:dyDescent="0.2">
      <c r="A63" s="15"/>
      <c r="B63" s="20" t="s">
        <v>141</v>
      </c>
      <c r="C63" s="17">
        <v>74.84</v>
      </c>
      <c r="D63" s="17"/>
      <c r="E63" s="17">
        <f>C63+D63</f>
        <v>74.84</v>
      </c>
      <c r="F63" s="17">
        <v>75.540000000000006</v>
      </c>
      <c r="G63" s="17"/>
      <c r="H63" s="17">
        <f>F63+G63</f>
        <v>75.540000000000006</v>
      </c>
      <c r="I63" s="17">
        <f t="shared" si="11"/>
        <v>0.70000000000000284</v>
      </c>
      <c r="J63" s="17">
        <f t="shared" si="11"/>
        <v>0</v>
      </c>
      <c r="K63" s="17">
        <f>I63+J63</f>
        <v>0.70000000000000284</v>
      </c>
    </row>
    <row r="64" spans="1:11" ht="32.25" customHeight="1" x14ac:dyDescent="0.2">
      <c r="A64" s="52" t="s">
        <v>150</v>
      </c>
      <c r="B64" s="27"/>
      <c r="C64" s="27"/>
      <c r="D64" s="27"/>
      <c r="E64" s="27"/>
      <c r="F64" s="27"/>
      <c r="G64" s="27"/>
      <c r="H64" s="27"/>
      <c r="I64" s="27"/>
      <c r="J64" s="27"/>
      <c r="K64" s="27"/>
    </row>
    <row r="65" spans="1:11" ht="33" customHeight="1" x14ac:dyDescent="0.2">
      <c r="A65" s="42" t="s">
        <v>102</v>
      </c>
      <c r="B65" s="43"/>
      <c r="C65" s="43"/>
      <c r="D65" s="43"/>
      <c r="E65" s="43"/>
      <c r="F65" s="43"/>
      <c r="G65" s="43"/>
      <c r="H65" s="43"/>
      <c r="I65" s="43"/>
      <c r="J65" s="43"/>
      <c r="K65" s="43"/>
    </row>
    <row r="66" spans="1:11" ht="41.25" customHeight="1" x14ac:dyDescent="0.2">
      <c r="A66" s="37" t="s">
        <v>142</v>
      </c>
      <c r="B66" s="37"/>
      <c r="C66" s="37"/>
      <c r="D66" s="37"/>
      <c r="E66" s="37"/>
      <c r="F66" s="37"/>
      <c r="G66" s="37"/>
      <c r="H66" s="37"/>
      <c r="I66" s="37"/>
      <c r="J66" s="37"/>
      <c r="K66" s="37"/>
    </row>
    <row r="67" spans="1:11" ht="14.25" customHeight="1" x14ac:dyDescent="0.2">
      <c r="A67" s="41" t="s">
        <v>103</v>
      </c>
      <c r="B67" s="41"/>
      <c r="C67" s="41"/>
      <c r="D67" s="41"/>
      <c r="E67" s="41"/>
      <c r="F67" s="41"/>
      <c r="G67" s="41"/>
      <c r="H67" s="41"/>
      <c r="I67" s="41"/>
      <c r="J67" s="41"/>
      <c r="K67" s="41"/>
    </row>
    <row r="68" spans="1:11" ht="26.25" customHeight="1" x14ac:dyDescent="0.2">
      <c r="A68" s="37" t="s">
        <v>104</v>
      </c>
      <c r="B68" s="37"/>
      <c r="C68" s="37"/>
      <c r="D68" s="37"/>
      <c r="E68" s="37"/>
      <c r="F68" s="37"/>
      <c r="G68" s="37"/>
      <c r="H68" s="37"/>
      <c r="I68" s="37"/>
      <c r="J68" s="37"/>
      <c r="K68" s="37"/>
    </row>
    <row r="69" spans="1:11" ht="17.45" customHeight="1" x14ac:dyDescent="0.2">
      <c r="A69" s="38" t="s">
        <v>38</v>
      </c>
      <c r="B69" s="38"/>
      <c r="C69" s="38"/>
      <c r="D69" s="38"/>
      <c r="E69" s="38"/>
      <c r="F69" s="38"/>
      <c r="G69" s="38"/>
      <c r="H69" s="38"/>
      <c r="I69" s="38"/>
      <c r="J69" s="38"/>
      <c r="K69" s="38"/>
    </row>
    <row r="70" spans="1:11" ht="28.35" customHeight="1" x14ac:dyDescent="0.2">
      <c r="A70" s="27" t="s">
        <v>8</v>
      </c>
      <c r="B70" s="27" t="s">
        <v>9</v>
      </c>
      <c r="C70" s="28" t="s">
        <v>39</v>
      </c>
      <c r="D70" s="28"/>
      <c r="E70" s="28"/>
      <c r="F70" s="28" t="s">
        <v>40</v>
      </c>
      <c r="G70" s="28"/>
      <c r="H70" s="28"/>
      <c r="I70" s="45" t="s">
        <v>105</v>
      </c>
      <c r="J70" s="28"/>
      <c r="K70" s="28"/>
    </row>
    <row r="71" spans="1:11" s="5" customFormat="1" ht="20.45" customHeight="1" x14ac:dyDescent="0.2">
      <c r="A71" s="27"/>
      <c r="B71" s="27"/>
      <c r="C71" s="4" t="s">
        <v>79</v>
      </c>
      <c r="D71" s="4" t="s">
        <v>80</v>
      </c>
      <c r="E71" s="4" t="s">
        <v>81</v>
      </c>
      <c r="F71" s="4" t="s">
        <v>79</v>
      </c>
      <c r="G71" s="4" t="s">
        <v>80</v>
      </c>
      <c r="H71" s="4" t="s">
        <v>81</v>
      </c>
      <c r="I71" s="4" t="s">
        <v>79</v>
      </c>
      <c r="J71" s="4" t="s">
        <v>80</v>
      </c>
      <c r="K71" s="4" t="s">
        <v>81</v>
      </c>
    </row>
    <row r="72" spans="1:11" ht="15" x14ac:dyDescent="0.2">
      <c r="A72" s="15"/>
      <c r="B72" s="15" t="s">
        <v>41</v>
      </c>
      <c r="C72" s="17">
        <v>67.305000000000007</v>
      </c>
      <c r="D72" s="17"/>
      <c r="E72" s="17">
        <f>C72+D72</f>
        <v>67.305000000000007</v>
      </c>
      <c r="F72" s="17">
        <v>256.93099999999998</v>
      </c>
      <c r="G72" s="17">
        <f>G16</f>
        <v>0</v>
      </c>
      <c r="H72" s="17">
        <f>F72+G72</f>
        <v>256.93099999999998</v>
      </c>
      <c r="I72" s="10">
        <f>F72/C72*100</f>
        <v>381.7413267959289</v>
      </c>
      <c r="J72" s="10"/>
      <c r="K72" s="10">
        <f>H72/E72*100</f>
        <v>381.7413267959289</v>
      </c>
    </row>
    <row r="73" spans="1:11" ht="28.9" customHeight="1" x14ac:dyDescent="0.2">
      <c r="A73" s="46" t="s">
        <v>106</v>
      </c>
      <c r="B73" s="46"/>
      <c r="C73" s="46"/>
      <c r="D73" s="46"/>
      <c r="E73" s="46"/>
      <c r="F73" s="46"/>
      <c r="G73" s="46"/>
      <c r="H73" s="46"/>
      <c r="I73" s="46"/>
      <c r="J73" s="46"/>
      <c r="K73" s="46"/>
    </row>
    <row r="74" spans="1:11" ht="36.75" customHeight="1" x14ac:dyDescent="0.2">
      <c r="A74" s="53" t="s">
        <v>143</v>
      </c>
      <c r="B74" s="53"/>
      <c r="C74" s="53"/>
      <c r="D74" s="53"/>
      <c r="E74" s="53"/>
      <c r="F74" s="53"/>
      <c r="G74" s="53"/>
      <c r="H74" s="53"/>
      <c r="I74" s="53"/>
      <c r="J74" s="53"/>
      <c r="K74" s="53"/>
    </row>
    <row r="75" spans="1:11" ht="15" x14ac:dyDescent="0.2">
      <c r="A75" s="15"/>
      <c r="B75" s="15" t="s">
        <v>13</v>
      </c>
      <c r="C75" s="15"/>
      <c r="D75" s="15"/>
      <c r="E75" s="15"/>
      <c r="F75" s="8"/>
      <c r="G75" s="8"/>
      <c r="H75" s="8"/>
      <c r="I75" s="8"/>
      <c r="J75" s="8"/>
      <c r="K75" s="8"/>
    </row>
    <row r="76" spans="1:11" ht="45" x14ac:dyDescent="0.2">
      <c r="A76" s="15"/>
      <c r="B76" s="20" t="s">
        <v>124</v>
      </c>
      <c r="C76" s="15">
        <v>67.305000000000007</v>
      </c>
      <c r="D76" s="15"/>
      <c r="E76" s="17">
        <f>C76+D76</f>
        <v>67.305000000000007</v>
      </c>
      <c r="F76" s="15">
        <v>256.93099999999998</v>
      </c>
      <c r="G76" s="15"/>
      <c r="H76" s="11">
        <f>F76+G76</f>
        <v>256.93099999999998</v>
      </c>
      <c r="I76" s="10">
        <f>F76/C76*100</f>
        <v>381.7413267959289</v>
      </c>
      <c r="J76" s="10"/>
      <c r="K76" s="10">
        <f>H76/E76*100</f>
        <v>381.7413267959289</v>
      </c>
    </row>
    <row r="77" spans="1:11" ht="49.5" customHeight="1" x14ac:dyDescent="0.2">
      <c r="A77" s="47" t="s">
        <v>108</v>
      </c>
      <c r="B77" s="28"/>
      <c r="C77" s="28"/>
      <c r="D77" s="28"/>
      <c r="E77" s="28"/>
      <c r="F77" s="28"/>
      <c r="G77" s="28"/>
      <c r="H77" s="28"/>
      <c r="I77" s="28"/>
      <c r="J77" s="28"/>
      <c r="K77" s="28"/>
    </row>
    <row r="78" spans="1:11" ht="31.5" customHeight="1" x14ac:dyDescent="0.2">
      <c r="A78" s="53" t="s">
        <v>143</v>
      </c>
      <c r="B78" s="53"/>
      <c r="C78" s="53"/>
      <c r="D78" s="53"/>
      <c r="E78" s="53"/>
      <c r="F78" s="53"/>
      <c r="G78" s="53"/>
      <c r="H78" s="53"/>
      <c r="I78" s="53"/>
      <c r="J78" s="53"/>
      <c r="K78" s="53"/>
    </row>
    <row r="79" spans="1:11" s="7" customFormat="1" ht="14.25" x14ac:dyDescent="0.2">
      <c r="A79" s="13" t="s">
        <v>96</v>
      </c>
      <c r="B79" s="13" t="s">
        <v>97</v>
      </c>
      <c r="C79" s="17"/>
      <c r="D79" s="17"/>
      <c r="E79" s="17"/>
      <c r="F79" s="17"/>
      <c r="G79" s="17"/>
      <c r="H79" s="17"/>
      <c r="I79" s="12"/>
      <c r="J79" s="12"/>
      <c r="K79" s="12"/>
    </row>
    <row r="80" spans="1:11" ht="30" x14ac:dyDescent="0.2">
      <c r="A80" s="15"/>
      <c r="B80" s="20" t="s">
        <v>126</v>
      </c>
      <c r="C80" s="17">
        <v>67304.800000000003</v>
      </c>
      <c r="D80" s="17"/>
      <c r="E80" s="17">
        <f>C80+D80</f>
        <v>67304.800000000003</v>
      </c>
      <c r="F80" s="17">
        <v>256830.98</v>
      </c>
      <c r="G80" s="17"/>
      <c r="H80" s="17">
        <f>F80+G80</f>
        <v>256830.98</v>
      </c>
      <c r="I80" s="10">
        <f t="shared" ref="I80" si="12">F80/C80*100</f>
        <v>381.59385363302471</v>
      </c>
      <c r="J80" s="21"/>
      <c r="K80" s="10">
        <f t="shared" ref="K80" si="13">H80/E80*100</f>
        <v>381.59385363302471</v>
      </c>
    </row>
    <row r="81" spans="1:11" ht="15" x14ac:dyDescent="0.2">
      <c r="A81" s="15"/>
      <c r="B81" s="20" t="s">
        <v>136</v>
      </c>
      <c r="C81" s="17"/>
      <c r="D81" s="17"/>
      <c r="E81" s="17">
        <f>C81+D81</f>
        <v>0</v>
      </c>
      <c r="F81" s="17">
        <v>52441.4</v>
      </c>
      <c r="G81" s="17"/>
      <c r="H81" s="17">
        <f>F81+G81</f>
        <v>52441.4</v>
      </c>
      <c r="I81" s="10"/>
      <c r="J81" s="21"/>
      <c r="K81" s="10"/>
    </row>
    <row r="82" spans="1:11" ht="15" x14ac:dyDescent="0.2">
      <c r="A82" s="15"/>
      <c r="B82" s="20" t="s">
        <v>137</v>
      </c>
      <c r="C82" s="17"/>
      <c r="D82" s="17"/>
      <c r="E82" s="17">
        <f>C82+D82</f>
        <v>0</v>
      </c>
      <c r="F82" s="17">
        <v>193390</v>
      </c>
      <c r="G82" s="17"/>
      <c r="H82" s="17">
        <f>F82+G82</f>
        <v>193390</v>
      </c>
      <c r="I82" s="10"/>
      <c r="J82" s="21"/>
      <c r="K82" s="10"/>
    </row>
    <row r="83" spans="1:11" s="7" customFormat="1" ht="14.25" x14ac:dyDescent="0.2">
      <c r="A83" s="13" t="s">
        <v>98</v>
      </c>
      <c r="B83" s="13" t="s">
        <v>99</v>
      </c>
      <c r="C83" s="19"/>
      <c r="D83" s="19"/>
      <c r="E83" s="19"/>
      <c r="F83" s="19"/>
      <c r="G83" s="19"/>
      <c r="H83" s="19"/>
      <c r="I83" s="10"/>
      <c r="J83" s="21"/>
      <c r="K83" s="10"/>
    </row>
    <row r="84" spans="1:11" ht="15" x14ac:dyDescent="0.2">
      <c r="A84" s="15"/>
      <c r="B84" s="20" t="s">
        <v>131</v>
      </c>
      <c r="C84" s="17">
        <v>13</v>
      </c>
      <c r="D84" s="17"/>
      <c r="E84" s="17">
        <f t="shared" ref="E84" si="14">C84+D84</f>
        <v>13</v>
      </c>
      <c r="F84" s="17">
        <v>16</v>
      </c>
      <c r="G84" s="17"/>
      <c r="H84" s="17">
        <f t="shared" ref="H84" si="15">F84+G84</f>
        <v>16</v>
      </c>
      <c r="I84" s="10">
        <f t="shared" ref="I84:I90" si="16">F84/C84*100</f>
        <v>123.07692307692308</v>
      </c>
      <c r="J84" s="21"/>
      <c r="K84" s="10">
        <f t="shared" ref="K84:K90" si="17">H84/E84*100</f>
        <v>123.07692307692308</v>
      </c>
    </row>
    <row r="85" spans="1:11" ht="30" x14ac:dyDescent="0.2">
      <c r="A85" s="15"/>
      <c r="B85" s="20" t="s">
        <v>138</v>
      </c>
      <c r="C85" s="17"/>
      <c r="D85" s="17"/>
      <c r="E85" s="17">
        <f>C85+D85</f>
        <v>0</v>
      </c>
      <c r="F85" s="17">
        <v>760</v>
      </c>
      <c r="G85" s="17"/>
      <c r="H85" s="17">
        <f>F85+G85</f>
        <v>760</v>
      </c>
      <c r="I85" s="10"/>
      <c r="J85" s="21"/>
      <c r="K85" s="10"/>
    </row>
    <row r="86" spans="1:11" ht="15" x14ac:dyDescent="0.2">
      <c r="A86" s="15"/>
      <c r="B86" s="20" t="s">
        <v>139</v>
      </c>
      <c r="C86" s="17"/>
      <c r="D86" s="17"/>
      <c r="E86" s="17">
        <f>C86+D86</f>
        <v>0</v>
      </c>
      <c r="F86" s="17">
        <v>0</v>
      </c>
      <c r="G86" s="17"/>
      <c r="H86" s="17">
        <f>F86+G86</f>
        <v>0</v>
      </c>
      <c r="I86" s="10"/>
      <c r="J86" s="21"/>
      <c r="K86" s="10"/>
    </row>
    <row r="87" spans="1:11" ht="15" x14ac:dyDescent="0.2">
      <c r="A87" s="15"/>
      <c r="B87" s="20" t="s">
        <v>140</v>
      </c>
      <c r="C87" s="17"/>
      <c r="D87" s="17"/>
      <c r="E87" s="17">
        <f>C87+D87</f>
        <v>0</v>
      </c>
      <c r="F87" s="17">
        <v>725</v>
      </c>
      <c r="G87" s="17"/>
      <c r="H87" s="17">
        <f>F87+G87</f>
        <v>725</v>
      </c>
      <c r="I87" s="10"/>
      <c r="J87" s="21"/>
      <c r="K87" s="10"/>
    </row>
    <row r="88" spans="1:11" ht="15" x14ac:dyDescent="0.2">
      <c r="A88" s="15"/>
      <c r="B88" s="20" t="s">
        <v>139</v>
      </c>
      <c r="C88" s="17"/>
      <c r="D88" s="17"/>
      <c r="E88" s="17">
        <f>C88+D88</f>
        <v>0</v>
      </c>
      <c r="F88" s="17">
        <v>33</v>
      </c>
      <c r="G88" s="17"/>
      <c r="H88" s="17">
        <f>F88+G88</f>
        <v>33</v>
      </c>
      <c r="I88" s="10"/>
      <c r="J88" s="21"/>
      <c r="K88" s="10"/>
    </row>
    <row r="89" spans="1:11" s="7" customFormat="1" ht="14.25" x14ac:dyDescent="0.2">
      <c r="A89" s="13" t="s">
        <v>100</v>
      </c>
      <c r="B89" s="13" t="s">
        <v>101</v>
      </c>
      <c r="C89" s="19"/>
      <c r="D89" s="19"/>
      <c r="E89" s="19"/>
      <c r="F89" s="19"/>
      <c r="G89" s="19"/>
      <c r="H89" s="19"/>
      <c r="I89" s="10"/>
      <c r="J89" s="21"/>
      <c r="K89" s="10"/>
    </row>
    <row r="90" spans="1:11" ht="30" x14ac:dyDescent="0.2">
      <c r="A90" s="15"/>
      <c r="B90" s="20" t="s">
        <v>127</v>
      </c>
      <c r="C90" s="17">
        <v>5177.29</v>
      </c>
      <c r="D90" s="17"/>
      <c r="E90" s="17">
        <f t="shared" ref="E90" si="18">C90+D90</f>
        <v>5177.29</v>
      </c>
      <c r="F90" s="17">
        <v>16051.94</v>
      </c>
      <c r="G90" s="17"/>
      <c r="H90" s="17">
        <f>F90+G90</f>
        <v>16051.94</v>
      </c>
      <c r="I90" s="10">
        <f t="shared" si="16"/>
        <v>310.04521670603731</v>
      </c>
      <c r="J90" s="21"/>
      <c r="K90" s="10">
        <f t="shared" si="17"/>
        <v>310.04521670603731</v>
      </c>
    </row>
    <row r="91" spans="1:11" ht="30" x14ac:dyDescent="0.2">
      <c r="A91" s="15"/>
      <c r="B91" s="20" t="s">
        <v>134</v>
      </c>
      <c r="C91" s="17"/>
      <c r="D91" s="17"/>
      <c r="E91" s="17">
        <f>C91+D91</f>
        <v>0</v>
      </c>
      <c r="F91" s="17">
        <v>69</v>
      </c>
      <c r="G91" s="17"/>
      <c r="H91" s="17">
        <f>F91+G91</f>
        <v>69</v>
      </c>
      <c r="I91" s="10"/>
      <c r="J91" s="21"/>
      <c r="K91" s="10"/>
    </row>
    <row r="92" spans="1:11" ht="30" x14ac:dyDescent="0.2">
      <c r="A92" s="15"/>
      <c r="B92" s="20" t="s">
        <v>135</v>
      </c>
      <c r="C92" s="17"/>
      <c r="D92" s="17"/>
      <c r="E92" s="17">
        <f>C92+D92</f>
        <v>0</v>
      </c>
      <c r="F92" s="17">
        <v>266.74</v>
      </c>
      <c r="G92" s="17"/>
      <c r="H92" s="17">
        <f>F92+G92</f>
        <v>266.74</v>
      </c>
      <c r="I92" s="10"/>
      <c r="J92" s="21"/>
      <c r="K92" s="10"/>
    </row>
    <row r="93" spans="1:11" s="7" customFormat="1" ht="14.25" x14ac:dyDescent="0.2">
      <c r="A93" s="13">
        <v>4</v>
      </c>
      <c r="B93" s="14" t="s">
        <v>118</v>
      </c>
      <c r="C93" s="19"/>
      <c r="D93" s="19"/>
      <c r="E93" s="19"/>
      <c r="F93" s="19"/>
      <c r="G93" s="19"/>
      <c r="H93" s="17">
        <f t="shared" ref="H93" si="19">F93+G93</f>
        <v>0</v>
      </c>
      <c r="I93" s="10"/>
      <c r="J93" s="21"/>
      <c r="K93" s="10"/>
    </row>
    <row r="94" spans="1:11" ht="25.5" x14ac:dyDescent="0.2">
      <c r="A94" s="15"/>
      <c r="B94" s="15" t="s">
        <v>128</v>
      </c>
      <c r="C94" s="17">
        <v>96.15</v>
      </c>
      <c r="D94" s="17"/>
      <c r="E94" s="17">
        <f>C94+D94</f>
        <v>96.15</v>
      </c>
      <c r="F94" s="17"/>
      <c r="G94" s="17"/>
      <c r="H94" s="17">
        <f>F94+G94</f>
        <v>0</v>
      </c>
      <c r="I94" s="10"/>
      <c r="J94" s="21"/>
      <c r="K94" s="10"/>
    </row>
    <row r="95" spans="1:11" ht="15" x14ac:dyDescent="0.2">
      <c r="A95" s="15"/>
      <c r="B95" s="20" t="s">
        <v>141</v>
      </c>
      <c r="C95" s="17"/>
      <c r="D95" s="17"/>
      <c r="E95" s="17">
        <f>C95+D95</f>
        <v>0</v>
      </c>
      <c r="F95" s="17">
        <v>75.540000000000006</v>
      </c>
      <c r="G95" s="17"/>
      <c r="H95" s="17">
        <f>F95+G95</f>
        <v>75.540000000000006</v>
      </c>
      <c r="I95" s="10"/>
      <c r="J95" s="21"/>
      <c r="K95" s="10"/>
    </row>
    <row r="96" spans="1:11" ht="17.45" customHeight="1" x14ac:dyDescent="0.2">
      <c r="A96" s="47" t="s">
        <v>107</v>
      </c>
      <c r="B96" s="47"/>
      <c r="C96" s="47"/>
      <c r="D96" s="47"/>
      <c r="E96" s="47"/>
      <c r="F96" s="47"/>
      <c r="G96" s="47"/>
      <c r="H96" s="47"/>
      <c r="I96" s="47"/>
      <c r="J96" s="47"/>
      <c r="K96" s="47"/>
    </row>
    <row r="97" spans="1:11" ht="36.75" customHeight="1" x14ac:dyDescent="0.2">
      <c r="A97" s="53" t="s">
        <v>144</v>
      </c>
      <c r="B97" s="53"/>
      <c r="C97" s="53"/>
      <c r="D97" s="53"/>
      <c r="E97" s="53"/>
      <c r="F97" s="53"/>
      <c r="G97" s="53"/>
      <c r="H97" s="53"/>
      <c r="I97" s="53"/>
      <c r="J97" s="53"/>
      <c r="K97" s="53"/>
    </row>
    <row r="98" spans="1:11" ht="13.9" customHeight="1" x14ac:dyDescent="0.2">
      <c r="A98" s="36" t="s">
        <v>109</v>
      </c>
      <c r="B98" s="36"/>
      <c r="C98" s="36"/>
      <c r="D98" s="36"/>
      <c r="E98" s="36"/>
      <c r="F98" s="36"/>
      <c r="G98" s="36"/>
      <c r="H98" s="36"/>
      <c r="I98" s="36"/>
      <c r="J98" s="36"/>
      <c r="K98" s="36"/>
    </row>
    <row r="99" spans="1:11" ht="33" customHeight="1" x14ac:dyDescent="0.2">
      <c r="A99" s="37" t="s">
        <v>110</v>
      </c>
      <c r="B99" s="37"/>
      <c r="C99" s="37"/>
      <c r="D99" s="37"/>
      <c r="E99" s="37"/>
      <c r="F99" s="37"/>
      <c r="G99" s="37"/>
      <c r="H99" s="37"/>
      <c r="I99" s="37"/>
      <c r="J99" s="37"/>
      <c r="K99" s="37"/>
    </row>
    <row r="101" spans="1:11" ht="15" customHeight="1" x14ac:dyDescent="0.2">
      <c r="A101" s="38" t="s">
        <v>42</v>
      </c>
      <c r="B101" s="38"/>
      <c r="C101" s="38"/>
      <c r="D101" s="38"/>
      <c r="E101" s="38"/>
      <c r="F101" s="38"/>
      <c r="G101" s="38"/>
      <c r="H101" s="38"/>
      <c r="I101" s="38"/>
      <c r="J101" s="38"/>
      <c r="K101" s="38"/>
    </row>
    <row r="103" spans="1:11" ht="72" x14ac:dyDescent="0.2">
      <c r="A103" s="15" t="s">
        <v>43</v>
      </c>
      <c r="B103" s="15" t="s">
        <v>9</v>
      </c>
      <c r="C103" s="6" t="s">
        <v>111</v>
      </c>
      <c r="D103" s="6" t="s">
        <v>112</v>
      </c>
      <c r="E103" s="6" t="s">
        <v>113</v>
      </c>
      <c r="F103" s="6" t="s">
        <v>93</v>
      </c>
      <c r="G103" s="6" t="s">
        <v>114</v>
      </c>
      <c r="H103" s="6" t="s">
        <v>115</v>
      </c>
    </row>
    <row r="104" spans="1:11" ht="15" x14ac:dyDescent="0.2">
      <c r="A104" s="15" t="s">
        <v>6</v>
      </c>
      <c r="B104" s="15" t="s">
        <v>19</v>
      </c>
      <c r="C104" s="15" t="s">
        <v>28</v>
      </c>
      <c r="D104" s="15" t="s">
        <v>37</v>
      </c>
      <c r="E104" s="15" t="s">
        <v>36</v>
      </c>
      <c r="F104" s="15" t="s">
        <v>44</v>
      </c>
      <c r="G104" s="15" t="s">
        <v>35</v>
      </c>
      <c r="H104" s="15" t="s">
        <v>45</v>
      </c>
    </row>
    <row r="105" spans="1:11" ht="15" x14ac:dyDescent="0.2">
      <c r="A105" s="15" t="s">
        <v>46</v>
      </c>
      <c r="B105" s="15" t="s">
        <v>47</v>
      </c>
      <c r="C105" s="15" t="s">
        <v>12</v>
      </c>
      <c r="D105" s="15"/>
      <c r="E105" s="15"/>
      <c r="F105" s="15"/>
      <c r="G105" s="15" t="s">
        <v>12</v>
      </c>
      <c r="H105" s="15" t="s">
        <v>12</v>
      </c>
    </row>
    <row r="106" spans="1:11" ht="15" x14ac:dyDescent="0.2">
      <c r="A106" s="15"/>
      <c r="B106" s="15" t="s">
        <v>48</v>
      </c>
      <c r="C106" s="15" t="s">
        <v>12</v>
      </c>
      <c r="D106" s="15"/>
      <c r="E106" s="15"/>
      <c r="F106" s="15"/>
      <c r="G106" s="15" t="s">
        <v>12</v>
      </c>
      <c r="H106" s="15" t="s">
        <v>12</v>
      </c>
    </row>
    <row r="107" spans="1:11" ht="30" x14ac:dyDescent="0.2">
      <c r="A107" s="15"/>
      <c r="B107" s="15" t="s">
        <v>49</v>
      </c>
      <c r="C107" s="15" t="s">
        <v>12</v>
      </c>
      <c r="D107" s="15"/>
      <c r="E107" s="15"/>
      <c r="F107" s="15"/>
      <c r="G107" s="15" t="s">
        <v>12</v>
      </c>
      <c r="H107" s="15" t="s">
        <v>12</v>
      </c>
    </row>
    <row r="108" spans="1:11" ht="15" x14ac:dyDescent="0.2">
      <c r="A108" s="15"/>
      <c r="B108" s="15" t="s">
        <v>50</v>
      </c>
      <c r="C108" s="15" t="s">
        <v>12</v>
      </c>
      <c r="D108" s="15"/>
      <c r="E108" s="15"/>
      <c r="F108" s="15"/>
      <c r="G108" s="15" t="s">
        <v>12</v>
      </c>
      <c r="H108" s="15" t="s">
        <v>12</v>
      </c>
    </row>
    <row r="109" spans="1:11" ht="15" x14ac:dyDescent="0.2">
      <c r="A109" s="15"/>
      <c r="B109" s="15" t="s">
        <v>51</v>
      </c>
      <c r="C109" s="15" t="s">
        <v>12</v>
      </c>
      <c r="D109" s="15"/>
      <c r="E109" s="15"/>
      <c r="F109" s="15"/>
      <c r="G109" s="15" t="s">
        <v>12</v>
      </c>
      <c r="H109" s="15" t="s">
        <v>12</v>
      </c>
    </row>
    <row r="110" spans="1:11" x14ac:dyDescent="0.2">
      <c r="A110" s="27" t="s">
        <v>52</v>
      </c>
      <c r="B110" s="27"/>
      <c r="C110" s="27"/>
      <c r="D110" s="27"/>
      <c r="E110" s="27"/>
      <c r="F110" s="27"/>
      <c r="G110" s="27"/>
      <c r="H110" s="27"/>
    </row>
    <row r="111" spans="1:11" ht="15" x14ac:dyDescent="0.2">
      <c r="A111" s="15" t="s">
        <v>19</v>
      </c>
      <c r="B111" s="15" t="s">
        <v>53</v>
      </c>
      <c r="C111" s="15" t="s">
        <v>12</v>
      </c>
      <c r="D111" s="15"/>
      <c r="E111" s="15"/>
      <c r="F111" s="15"/>
      <c r="G111" s="15" t="s">
        <v>12</v>
      </c>
      <c r="H111" s="15" t="s">
        <v>12</v>
      </c>
    </row>
    <row r="112" spans="1:11" x14ac:dyDescent="0.2">
      <c r="A112" s="27" t="s">
        <v>54</v>
      </c>
      <c r="B112" s="27"/>
      <c r="C112" s="27"/>
      <c r="D112" s="27"/>
      <c r="E112" s="27"/>
      <c r="F112" s="27"/>
      <c r="G112" s="27"/>
      <c r="H112" s="27"/>
    </row>
    <row r="113" spans="1:11" x14ac:dyDescent="0.2">
      <c r="A113" s="27" t="s">
        <v>55</v>
      </c>
      <c r="B113" s="27"/>
      <c r="C113" s="27"/>
      <c r="D113" s="27"/>
      <c r="E113" s="27"/>
      <c r="F113" s="27"/>
      <c r="G113" s="27"/>
      <c r="H113" s="27"/>
    </row>
    <row r="114" spans="1:11" ht="15" x14ac:dyDescent="0.2">
      <c r="A114" s="15" t="s">
        <v>21</v>
      </c>
      <c r="B114" s="15" t="s">
        <v>56</v>
      </c>
      <c r="C114" s="15"/>
      <c r="D114" s="15"/>
      <c r="E114" s="15"/>
      <c r="F114" s="15"/>
      <c r="G114" s="15"/>
      <c r="H114" s="15"/>
    </row>
    <row r="115" spans="1:11" ht="15" x14ac:dyDescent="0.2">
      <c r="A115" s="15"/>
      <c r="B115" s="15" t="s">
        <v>57</v>
      </c>
      <c r="C115" s="15"/>
      <c r="D115" s="15"/>
      <c r="E115" s="15"/>
      <c r="F115" s="15"/>
      <c r="G115" s="15"/>
      <c r="H115" s="15"/>
    </row>
    <row r="116" spans="1:11" ht="13.5" thickBot="1" x14ac:dyDescent="0.25">
      <c r="A116" s="48" t="s">
        <v>58</v>
      </c>
      <c r="B116" s="49"/>
      <c r="C116" s="49"/>
      <c r="D116" s="49"/>
      <c r="E116" s="49"/>
      <c r="F116" s="49"/>
      <c r="G116" s="49"/>
      <c r="H116" s="50"/>
    </row>
    <row r="117" spans="1:11" ht="30" x14ac:dyDescent="0.2">
      <c r="A117" s="15"/>
      <c r="B117" s="15" t="s">
        <v>59</v>
      </c>
      <c r="C117" s="15"/>
      <c r="D117" s="15"/>
      <c r="E117" s="15"/>
      <c r="F117" s="15"/>
      <c r="G117" s="15"/>
      <c r="H117" s="15"/>
    </row>
    <row r="118" spans="1:11" ht="30" x14ac:dyDescent="0.2">
      <c r="A118" s="15"/>
      <c r="B118" s="15" t="s">
        <v>60</v>
      </c>
      <c r="C118" s="15"/>
      <c r="D118" s="15"/>
      <c r="E118" s="15"/>
      <c r="F118" s="15"/>
      <c r="G118" s="15"/>
      <c r="H118" s="15"/>
    </row>
    <row r="119" spans="1:11" ht="30" x14ac:dyDescent="0.2">
      <c r="A119" s="15" t="s">
        <v>22</v>
      </c>
      <c r="B119" s="15" t="s">
        <v>61</v>
      </c>
      <c r="C119" s="15" t="s">
        <v>12</v>
      </c>
      <c r="D119" s="15"/>
      <c r="E119" s="15"/>
      <c r="F119" s="15"/>
      <c r="G119" s="15" t="s">
        <v>12</v>
      </c>
      <c r="H119" s="15" t="s">
        <v>12</v>
      </c>
    </row>
    <row r="120" spans="1:11" ht="22.9" customHeight="1" x14ac:dyDescent="0.2">
      <c r="A120" s="51" t="s">
        <v>145</v>
      </c>
      <c r="B120" s="51"/>
      <c r="C120" s="51"/>
      <c r="D120" s="51"/>
      <c r="E120" s="51"/>
      <c r="F120" s="51"/>
      <c r="G120" s="51"/>
      <c r="H120" s="51"/>
      <c r="I120" s="51"/>
      <c r="J120" s="51"/>
      <c r="K120" s="51"/>
    </row>
    <row r="121" spans="1:11" ht="14.85" customHeight="1" x14ac:dyDescent="0.2">
      <c r="A121" s="39" t="s">
        <v>151</v>
      </c>
      <c r="B121" s="39"/>
      <c r="C121" s="39"/>
      <c r="D121" s="39"/>
      <c r="E121" s="39"/>
      <c r="F121" s="39"/>
      <c r="G121" s="39"/>
      <c r="H121" s="39"/>
      <c r="I121" s="39"/>
      <c r="J121" s="39"/>
      <c r="K121" s="39"/>
    </row>
    <row r="122" spans="1:11" ht="18" customHeight="1" x14ac:dyDescent="0.2">
      <c r="A122" s="39" t="s">
        <v>120</v>
      </c>
      <c r="B122" s="40"/>
      <c r="C122" s="40"/>
      <c r="D122" s="40"/>
      <c r="E122" s="40"/>
      <c r="F122" s="40"/>
      <c r="G122" s="40"/>
      <c r="H122" s="40"/>
      <c r="I122" s="40"/>
      <c r="J122" s="40"/>
      <c r="K122" s="40"/>
    </row>
    <row r="123" spans="1:11" ht="48" customHeight="1" x14ac:dyDescent="0.2">
      <c r="A123" s="34" t="s">
        <v>152</v>
      </c>
      <c r="B123" s="35"/>
      <c r="C123" s="35"/>
      <c r="D123" s="35"/>
      <c r="E123" s="35"/>
      <c r="F123" s="35"/>
      <c r="G123" s="35"/>
      <c r="H123" s="35"/>
      <c r="I123" s="35"/>
      <c r="J123" s="35"/>
      <c r="K123" s="35"/>
    </row>
    <row r="124" spans="1:11" ht="15" x14ac:dyDescent="0.2">
      <c r="A124" s="39" t="s">
        <v>153</v>
      </c>
      <c r="B124" s="39"/>
      <c r="C124" s="39"/>
      <c r="D124" s="39"/>
      <c r="E124" s="39"/>
      <c r="F124" s="39"/>
      <c r="G124" s="39"/>
      <c r="H124" s="39"/>
      <c r="I124" s="39"/>
      <c r="J124" s="39"/>
      <c r="K124" s="39"/>
    </row>
    <row r="125" spans="1:11" ht="34.9" customHeight="1" x14ac:dyDescent="0.2">
      <c r="A125" s="39" t="s">
        <v>154</v>
      </c>
      <c r="B125" s="39"/>
      <c r="C125" s="39"/>
      <c r="D125" s="39"/>
      <c r="E125" s="39"/>
      <c r="F125" s="39"/>
      <c r="G125" s="39"/>
      <c r="H125" s="39"/>
      <c r="I125" s="39"/>
      <c r="J125" s="39"/>
      <c r="K125" s="39"/>
    </row>
    <row r="126" spans="1:11" ht="28.5" customHeight="1" x14ac:dyDescent="0.2">
      <c r="A126" s="39" t="s">
        <v>155</v>
      </c>
      <c r="B126" s="39"/>
      <c r="C126" s="39"/>
      <c r="D126" s="39"/>
      <c r="E126" s="39"/>
      <c r="F126" s="39"/>
      <c r="G126" s="39"/>
      <c r="H126" s="39"/>
      <c r="I126" s="39"/>
      <c r="J126" s="39"/>
      <c r="K126" s="39"/>
    </row>
    <row r="129" spans="2:7" ht="59.85" customHeight="1" x14ac:dyDescent="0.2">
      <c r="B129" s="9" t="s">
        <v>129</v>
      </c>
      <c r="C129" s="9"/>
      <c r="D129" s="9"/>
      <c r="E129" s="44" t="s">
        <v>130</v>
      </c>
      <c r="F129" s="44"/>
      <c r="G129" s="44"/>
    </row>
  </sheetData>
  <mergeCells count="70">
    <mergeCell ref="D6:K6"/>
    <mergeCell ref="A49:K49"/>
    <mergeCell ref="A56:K56"/>
    <mergeCell ref="A61:K61"/>
    <mergeCell ref="H1:K1"/>
    <mergeCell ref="H2:K2"/>
    <mergeCell ref="A3:K3"/>
    <mergeCell ref="D4:K4"/>
    <mergeCell ref="D5:K5"/>
    <mergeCell ref="A13:A14"/>
    <mergeCell ref="B13:B14"/>
    <mergeCell ref="C13:E13"/>
    <mergeCell ref="F13:H13"/>
    <mergeCell ref="I13:K13"/>
    <mergeCell ref="D7:K7"/>
    <mergeCell ref="D8:K8"/>
    <mergeCell ref="C10:K10"/>
    <mergeCell ref="B11:K11"/>
    <mergeCell ref="A12:K12"/>
    <mergeCell ref="A43:A44"/>
    <mergeCell ref="B43:B44"/>
    <mergeCell ref="C43:E43"/>
    <mergeCell ref="F43:H43"/>
    <mergeCell ref="I43:K43"/>
    <mergeCell ref="A17:K17"/>
    <mergeCell ref="A21:K21"/>
    <mergeCell ref="A28:E28"/>
    <mergeCell ref="A35:E35"/>
    <mergeCell ref="A41:K41"/>
    <mergeCell ref="A65:K65"/>
    <mergeCell ref="C45:E45"/>
    <mergeCell ref="F45:H45"/>
    <mergeCell ref="I45:K45"/>
    <mergeCell ref="C50:E50"/>
    <mergeCell ref="F50:H50"/>
    <mergeCell ref="I50:K50"/>
    <mergeCell ref="A64:K64"/>
    <mergeCell ref="C57:E57"/>
    <mergeCell ref="F57:H57"/>
    <mergeCell ref="I57:K57"/>
    <mergeCell ref="A66:K66"/>
    <mergeCell ref="A67:K67"/>
    <mergeCell ref="A68:K68"/>
    <mergeCell ref="A69:K69"/>
    <mergeCell ref="A70:A71"/>
    <mergeCell ref="B70:B71"/>
    <mergeCell ref="C70:E70"/>
    <mergeCell ref="F70:H70"/>
    <mergeCell ref="I70:K70"/>
    <mergeCell ref="A113:H113"/>
    <mergeCell ref="A73:K73"/>
    <mergeCell ref="A74:K74"/>
    <mergeCell ref="A77:K77"/>
    <mergeCell ref="A78:K78"/>
    <mergeCell ref="A96:K96"/>
    <mergeCell ref="A97:K97"/>
    <mergeCell ref="A98:K98"/>
    <mergeCell ref="A99:K99"/>
    <mergeCell ref="A101:K101"/>
    <mergeCell ref="A110:H110"/>
    <mergeCell ref="A112:H112"/>
    <mergeCell ref="A125:K125"/>
    <mergeCell ref="A126:K126"/>
    <mergeCell ref="E129:G129"/>
    <mergeCell ref="A116:H116"/>
    <mergeCell ref="A120:K120"/>
    <mergeCell ref="A121:K121"/>
    <mergeCell ref="A122:K122"/>
    <mergeCell ref="A123:K123"/>
    <mergeCell ref="A124:K124"/>
  </mergeCells>
  <pageMargins left="0.70866141732283472" right="0.70866141732283472" top="0.74803149606299213" bottom="0.31496062992125984" header="0.31496062992125984" footer="0.31496062992125984"/>
  <pageSetup paperSize="9" scale="75" fitToHeight="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8220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ЗАТВЕРДЖЕНО</dc:title>
  <dc:subject/>
  <dc:creator>User</dc:creator>
  <cp:keywords/>
  <cp:lastModifiedBy>Пользователь</cp:lastModifiedBy>
  <cp:lastPrinted>2022-02-11T08:23:53Z</cp:lastPrinted>
  <dcterms:created xsi:type="dcterms:W3CDTF">2019-07-18T07:25:18Z</dcterms:created>
  <dcterms:modified xsi:type="dcterms:W3CDTF">2022-02-14T14:24:13Z</dcterms:modified>
</cp:coreProperties>
</file>