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5570" windowHeight="9840" tabRatio="935"/>
  </bookViews>
  <sheets>
    <sheet name="7321" sheetId="24" r:id="rId1"/>
  </sheets>
  <calcPr calcId="144525"/>
</workbook>
</file>

<file path=xl/calcChain.xml><?xml version="1.0" encoding="utf-8"?>
<calcChain xmlns="http://schemas.openxmlformats.org/spreadsheetml/2006/main">
  <c r="H77" i="24" l="1"/>
  <c r="E47" i="24" l="1"/>
  <c r="E16" i="24"/>
  <c r="E88" i="24" l="1"/>
  <c r="E87" i="24"/>
  <c r="E84" i="24"/>
  <c r="E83" i="24"/>
  <c r="E80" i="24"/>
  <c r="E79" i="24"/>
  <c r="E76" i="24"/>
  <c r="E75" i="24"/>
  <c r="E34" i="24"/>
  <c r="C29" i="24"/>
  <c r="J19" i="24" l="1"/>
  <c r="J16" i="24"/>
  <c r="E69" i="24"/>
  <c r="E70" i="24"/>
  <c r="J56" i="24" l="1"/>
  <c r="I56" i="24"/>
  <c r="H56" i="24"/>
  <c r="E56" i="24"/>
  <c r="H50" i="24"/>
  <c r="E50" i="24"/>
  <c r="K56" i="24" l="1"/>
  <c r="I19" i="24" l="1"/>
  <c r="K19" i="24" s="1"/>
  <c r="E31" i="24" l="1"/>
  <c r="D29" i="24" l="1"/>
  <c r="E29" i="24" s="1"/>
  <c r="H65" i="24"/>
  <c r="J47" i="24"/>
  <c r="I47" i="24"/>
  <c r="H47" i="24"/>
  <c r="E65" i="24"/>
  <c r="J65" i="24" s="1"/>
  <c r="K65" i="24" s="1"/>
  <c r="J53" i="24"/>
  <c r="I53" i="24"/>
  <c r="H53" i="24"/>
  <c r="E53" i="24"/>
  <c r="J50" i="24"/>
  <c r="I50" i="24"/>
  <c r="I16" i="24"/>
  <c r="H16" i="24"/>
  <c r="K47" i="24" l="1"/>
  <c r="K50" i="24"/>
  <c r="K53" i="24"/>
  <c r="K16" i="24"/>
</calcChain>
</file>

<file path=xl/sharedStrings.xml><?xml version="1.0" encoding="utf-8"?>
<sst xmlns="http://schemas.openxmlformats.org/spreadsheetml/2006/main" count="255" uniqueCount="154">
  <si>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</si>
  <si>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</si>
  <si>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</si>
  <si>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</si>
  <si>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</si>
  <si>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</si>
  <si>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</si>
  <si>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</si>
  <si>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</si>
  <si>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</si>
  <si>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</si>
  <si>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</si>
  <si>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</si>
  <si>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</si>
  <si>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</si>
  <si>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</si>
  <si>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</si>
  <si>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</si>
  <si>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</si>
  <si>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</si>
  <si>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</si>
  <si>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</si>
  <si>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</si>
  <si>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</si>
  <si>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</si>
  <si>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</si>
  <si>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</si>
  <si>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</si>
  <si>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</si>
  <si>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</si>
  <si>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</si>
  <si>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</si>
  <si>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</si>
  <si>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</si>
  <si>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</si>
  <si>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</si>
  <si>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</si>
  <si>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</si>
  <si>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</si>
  <si>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</si>
  <si>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</si>
  <si>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</si>
  <si>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</si>
  <si>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</si>
  <si>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</si>
  <si>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</si>
  <si>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</si>
  <si>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</si>
  <si>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</si>
  <si>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</si>
  <si>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</si>
  <si>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</si>
  <si>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</si>
  <si>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</si>
  <si>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</si>
  <si>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</si>
  <si>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</si>
  <si>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</si>
  <si>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</si>
  <si>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</si>
  <si>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</si>
  <si>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</si>
  <si>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</si>
  <si>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</si>
  <si>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Загальний фонд</t>
  </si>
  <si>
    <t>0600000</t>
  </si>
  <si>
    <t>0610000</t>
  </si>
  <si>
    <t>Управління освіти Ніжинської міської ради</t>
  </si>
  <si>
    <t>х</t>
  </si>
  <si>
    <t>Залишок на кінець року</t>
  </si>
  <si>
    <t>Пояснення причин відхилень фактичних обсягів надходжень від планових:</t>
  </si>
  <si>
    <t>якості</t>
  </si>
  <si>
    <t>Надходження із загального фонду бюджету до спецфонду (бюджету розвитку)</t>
  </si>
  <si>
    <t>№ з/п</t>
  </si>
  <si>
    <t>Показники</t>
  </si>
  <si>
    <t>В т.ч.</t>
  </si>
  <si>
    <t>Залишок на початок року</t>
  </si>
  <si>
    <t>1.1</t>
  </si>
  <si>
    <t>Власних надходжень</t>
  </si>
  <si>
    <t>1.2</t>
  </si>
  <si>
    <t>Інших надходжень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</si>
  <si>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</si>
  <si>
    <t>Надходження</t>
  </si>
  <si>
    <t>2.1</t>
  </si>
  <si>
    <t>2.2</t>
  </si>
  <si>
    <t>Надходження позик</t>
  </si>
  <si>
    <t>2.3</t>
  </si>
  <si>
    <t>Повернення кредитів</t>
  </si>
  <si>
    <t>2.4</t>
  </si>
  <si>
    <t>Інші надходження</t>
  </si>
  <si>
    <t>3.1</t>
  </si>
  <si>
    <t>3.2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</si>
  <si>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</si>
  <si>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</si>
  <si>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>затрат</t>
  </si>
  <si>
    <t>продукту</t>
  </si>
  <si>
    <t>ефективності</t>
  </si>
  <si>
    <t>5.4 « Виконання показників бюджетної програми порівняно із показниками попереднього року»:    (тис. грн)</t>
  </si>
  <si>
    <t>Попередній рік</t>
  </si>
  <si>
    <t>Звітний рік</t>
  </si>
  <si>
    <t>5.5 «Виконання інвестиційних (проектів) програм»:</t>
  </si>
  <si>
    <t>Код</t>
  </si>
  <si>
    <t>6=5-4</t>
  </si>
  <si>
    <t>8=3-7</t>
  </si>
  <si>
    <t xml:space="preserve">6.Узагальнений висновок щодо: </t>
  </si>
  <si>
    <t>0617321</t>
  </si>
  <si>
    <t>0443</t>
  </si>
  <si>
    <t>Будівництво освітніх установ та закладів</t>
  </si>
  <si>
    <t>.1.1</t>
  </si>
  <si>
    <t>.1.2</t>
  </si>
  <si>
    <t>.1.3</t>
  </si>
  <si>
    <t>.2.1</t>
  </si>
  <si>
    <t>.2.2</t>
  </si>
  <si>
    <t>.2.3</t>
  </si>
  <si>
    <t>.3.1</t>
  </si>
  <si>
    <t>.3.2</t>
  </si>
  <si>
    <t>.3.3</t>
  </si>
  <si>
    <t>.4.1</t>
  </si>
  <si>
    <t>.4.2</t>
  </si>
  <si>
    <t>.4.3</t>
  </si>
  <si>
    <t xml:space="preserve">Аналіз бюджетної програми показав, що кошти  використані за призначенням та  спрямовані  на  досягнення  запланованих показників  </t>
  </si>
  <si>
    <t xml:space="preserve">Капітальний ремонт санітарних вузлів закладів загальної середньої освіти </t>
  </si>
  <si>
    <t>Реконструкція окремих приміщень будівлі під влаштування санітарних вузлів Ніжинської ЗОШ I-III ст.№6, розташованої по вул.Мигалівська,15, м.Ніжин,в т.ч. ПВР за рахунок субвенції з обласного бюджету місцевим бюджетам за рахунок залишку освітньої субвенції, що утворився на початок бюджетного періоду на забезпечення належних санітарно-гігієнічних умов у приміщеннях закладів загальної середньої освіти, в т.ч. спів фінансування з міського бюджету в розмірі 30%</t>
  </si>
  <si>
    <t>Обсяги видатків на капітальний ремонт санітарних вузлів закладів загальної середньої освіти</t>
  </si>
  <si>
    <t>Середні витрати на капітальний ремонт</t>
  </si>
  <si>
    <t>Обсяги видатків на реконструкцію окремих приміщень будівлі під влаштування санітарних вузлів Ніжинської ЗОШ I-III ст.№6, розташованої по вул.Мигалівська,15, м.Ніжин, в т.ч. ПВР</t>
  </si>
  <si>
    <t>Кількість об`єктів (кап.ремонт)</t>
  </si>
  <si>
    <t>Кількість об`єктів (реконстр.приміщень)</t>
  </si>
  <si>
    <t>Середні витрати на реконструкцію</t>
  </si>
  <si>
    <t>Рівень виконання капітального ремонту</t>
  </si>
  <si>
    <t>Рівень виконання реконструкції</t>
  </si>
  <si>
    <t>Пояснення щодо розбіжностей між фактичними та плановии результативними показниками:</t>
  </si>
  <si>
    <t>Наталія ЖАДЬКО</t>
  </si>
  <si>
    <t xml:space="preserve">Головний бухгалтер Управління освіти 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</si>
  <si>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</si>
  <si>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 xml:space="preserve">актуальності бюджетної програми: </t>
    </r>
    <r>
      <rPr>
        <i/>
        <sz val="11"/>
        <rFont val="Times New Roman"/>
        <family val="1"/>
        <charset val="204"/>
      </rPr>
      <t>програма розроблена для забезпечення  будівництва та реконструкції установ освіти</t>
    </r>
  </si>
  <si>
    <r>
      <rPr>
        <b/>
        <sz val="11"/>
        <rFont val="Times New Roman"/>
        <family val="1"/>
        <charset val="204"/>
      </rPr>
      <t>ефективності бюджетної програми: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забезпечно реконструкцію установ освіти</t>
    </r>
  </si>
  <si>
    <r>
      <rPr>
        <b/>
        <sz val="11"/>
        <rFont val="Times New Roman"/>
        <family val="1"/>
        <charset val="204"/>
      </rPr>
      <t xml:space="preserve">корисності бюджетної програми: </t>
    </r>
    <r>
      <rPr>
        <i/>
        <sz val="11"/>
        <rFont val="Times New Roman"/>
        <family val="1"/>
        <charset val="204"/>
      </rPr>
      <t xml:space="preserve">покращення умов  в установах освіти шляхом проведення  реконструкції закладів </t>
    </r>
  </si>
  <si>
    <r>
      <rPr>
        <b/>
        <sz val="11"/>
        <rFont val="Times New Roman"/>
        <family val="1"/>
        <charset val="204"/>
      </rPr>
      <t xml:space="preserve">довгострокових наслідків бюджетної програми: </t>
    </r>
    <r>
      <rPr>
        <i/>
        <sz val="11"/>
        <rFont val="Times New Roman"/>
        <family val="1"/>
        <charset val="204"/>
      </rPr>
      <t>бюджетна програма має  довгостроковий термін дії.</t>
    </r>
  </si>
  <si>
    <r>
      <t>Пояснення щодо причин відхилення касових видатків(наданих кредитів) від планового показника: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  у зв'язку з тим, що не виконано роботи по виготовленню проекту "Капітальний ремонт по підсиленню фундаменту Ніжинської ЗОШ I-III ст. №7 за адресою: м.Ніжин, вул.Гоголя,15, Чернігівської обл.",в т.ч. ПКД" у зв'язку з перенесенням на наступний рік; також економія коштів виникла у зв'зку з проведенням тендерних процедур по "Капітальний ремонт санвузла Ніжинської гімназії №2, Ніжинської міської ради, Чернігівської обл. ".</t>
    </r>
  </si>
  <si>
    <t xml:space="preserve">Забезпечення будівництва освітніх установ та закладів </t>
  </si>
  <si>
    <t>Оцінка ефективності бюджетної програми за 2021 рік</t>
  </si>
  <si>
    <t>Капітальний ремонт закладів загальної середньої освіти</t>
  </si>
  <si>
    <t>Не виконано роботи по виготовленню проекту "Капітальний ремонт по підсиленню фундаменту Ніжинської ЗОШ I-III ст. №7 за адресою: м.Ніжин, вул.Гоголя,15, Чернігівської обл.",в т.ч. ПКД" у зв'язку з перенесенням на наступний рік; також економія коштів виникла у зв'зку з проведенням тендерних процедур по "Капітальний ремонт санвузла Ніжинської гімназії №2, Ніжинської міської ради, Чернігівської обл. "</t>
  </si>
  <si>
    <r>
      <t>Пояснення щодо розбіжностей між фактичними та плановии результативними показниками:</t>
    </r>
    <r>
      <rPr>
        <i/>
        <sz val="12"/>
        <rFont val="Times New Roman"/>
        <family val="1"/>
        <charset val="204"/>
      </rPr>
      <t xml:space="preserve"> Не виконано роботи по виготовленню проекту "Капітальний ремонт по підсиленню фундаменту Ніжинської ЗОШ I-III ст. №7 за адресою: м.Ніжин, вул.Гоголя,15, Чернігівської обл.",в т.ч. ПКД" у зв'язку з перенесенням на наступний рік; також економія коштів виникла у зв'зку з проведенням тендерних процедур по "Капітальний ремонт санвузла Ніжинської гімназії №2, Ніжинської міської ради, Чернігівської обл. "</t>
    </r>
  </si>
  <si>
    <t>Кількість об`єктів</t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</si>
  <si>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2"/>
        <rFont val="Times New Roman"/>
        <family val="1"/>
        <charset val="204"/>
      </rPr>
      <t xml:space="preserve"> 2.1 відхилення -1 не виконано роботи по виготовленню проекту "Капітальний ремонт по підсиленню фундаменту Ніжинської ЗОШ I-III ст. №7 за адресою: м.Ніжин, вул.Гоголя,15, Чернігівської обл.",в т.ч. ПКД" у зв'язку з перенесенням на наступний рік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</si>
  <si>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2"/>
        <rFont val="Times New Roman"/>
        <family val="1"/>
        <charset val="204"/>
      </rPr>
      <t>п.3 - середні витрати на капітальний ремонт збільшилися  у зв'зку з невиконання робіт по виготовленню проекту "Капітальний ремонт по підсиленню фундаменту Ніжинської ЗОШ I-III ст. №7 за адресою: м.Ніжин, вул.Гоголя,15, Чернігівської обл.",в т.ч. ПКД"</t>
    </r>
  </si>
  <si>
    <t>Завдання програми виконані частково. Відхилення показників пояснюється тим, що роботи по виготовленню проекту "Капітальний ремонт по підсиленню фундаменту Ніжинської ЗОШ I-III ст. №7 за адресою: м.Ніжин, вул.Гоголя,15, Чернігівської обл.",в т.ч. ПКД" будуть проведені у 2022 році.</t>
  </si>
  <si>
    <t xml:space="preserve">Зменшення обсягів проведених видатків у звітному році порівняно із аналогічними показниками попереднього року пояснюється зменшенням проведених капітальних ремонтів установ освіти   </t>
  </si>
  <si>
    <t>Обсяг видатків на капітальний ремонт</t>
  </si>
  <si>
    <t xml:space="preserve">Кількість об`єктів </t>
  </si>
  <si>
    <t>Рівень виконання капільного ремонту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</si>
  <si>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відсутні дебіторська та кредиторська заборгованості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</si>
</sst>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₴_-;\-* #,##0.00\ _₴_-;_-* &quot;-&quot;??\ _₴_-;_-@_-"/>
    <numFmt numFmtId="165" formatCode="0.0"/>
    <numFmt numFmtId="166" formatCode="#,##0.000"/>
    <numFmt numFmtId="167" formatCode="_-* #,##0\ _₴_-;\-* #,##0\ _₴_-;_-* &quot;-&quot;??\ _₴_-;_-@_-"/>
    <numFmt numFmtId="168" formatCode="#,##0.00_ ;\-#,##0.00\ "/>
    <numFmt numFmtId="169" formatCode="0.000"/>
  </numFmts>
  <fonts count="1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5"/>
    <xf numFmtId="164" fontId="1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16" fontId="8" fillId="0" borderId="8" xfId="0" applyNumberFormat="1" applyFont="1" applyFill="1" applyBorder="1" applyAlignment="1">
      <alignment horizontal="left" vertical="center" wrapText="1"/>
    </xf>
    <xf numFmtId="166" fontId="3" fillId="0" borderId="8" xfId="0" applyNumberFormat="1" applyFont="1" applyFill="1" applyBorder="1" applyAlignment="1">
      <alignment horizontal="center" vertical="center" wrapText="1"/>
    </xf>
    <xf numFmtId="166" fontId="8" fillId="0" borderId="8" xfId="0" applyNumberFormat="1" applyFont="1" applyFill="1" applyBorder="1" applyAlignment="1">
      <alignment horizontal="center" vertical="center" wrapText="1"/>
    </xf>
    <xf numFmtId="168" fontId="3" fillId="0" borderId="8" xfId="2" applyNumberFormat="1" applyFont="1" applyFill="1" applyBorder="1" applyAlignment="1">
      <alignment horizontal="center" vertical="center" wrapText="1"/>
    </xf>
    <xf numFmtId="168" fontId="8" fillId="0" borderId="8" xfId="2" applyNumberFormat="1" applyFont="1" applyFill="1" applyBorder="1" applyAlignment="1">
      <alignment horizontal="center" vertical="center" wrapText="1"/>
    </xf>
    <xf numFmtId="167" fontId="3" fillId="0" borderId="8" xfId="2" applyNumberFormat="1" applyFont="1" applyFill="1" applyBorder="1" applyAlignment="1">
      <alignment horizontal="center" vertical="center" wrapText="1"/>
    </xf>
    <xf numFmtId="166" fontId="9" fillId="0" borderId="8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top" wrapText="1"/>
    </xf>
    <xf numFmtId="169" fontId="3" fillId="0" borderId="8" xfId="0" applyNumberFormat="1" applyFont="1" applyFill="1" applyBorder="1" applyAlignment="1">
      <alignment horizontal="center" vertical="center" wrapText="1"/>
    </xf>
    <xf numFmtId="169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2" fontId="6" fillId="0" borderId="0" xfId="0" applyNumberFormat="1" applyFont="1" applyFill="1" applyAlignment="1">
      <alignment horizontal="left"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right" vertical="center" wrapText="1"/>
    </xf>
    <xf numFmtId="4" fontId="10" fillId="0" borderId="8" xfId="0" applyNumberFormat="1" applyFont="1" applyFill="1" applyBorder="1" applyAlignment="1">
      <alignment horizontal="right" vertical="center" wrapText="1"/>
    </xf>
    <xf numFmtId="4" fontId="3" fillId="0" borderId="8" xfId="0" applyNumberFormat="1" applyFont="1" applyFill="1" applyBorder="1" applyAlignment="1">
      <alignment horizontal="right" vertical="center" wrapText="1"/>
    </xf>
    <xf numFmtId="4" fontId="4" fillId="0" borderId="8" xfId="2" applyNumberFormat="1" applyFont="1" applyFill="1" applyBorder="1" applyAlignment="1">
      <alignment horizontal="center" vertical="center" wrapText="1"/>
    </xf>
    <xf numFmtId="4" fontId="10" fillId="0" borderId="8" xfId="2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left" vertical="center" wrapText="1"/>
    </xf>
    <xf numFmtId="4" fontId="8" fillId="0" borderId="8" xfId="2" applyNumberFormat="1" applyFont="1" applyFill="1" applyBorder="1" applyAlignment="1">
      <alignment horizontal="center" vertical="center" wrapText="1"/>
    </xf>
    <xf numFmtId="4" fontId="3" fillId="0" borderId="8" xfId="2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5"/>
  <sheetViews>
    <sheetView tabSelected="1" view="pageBreakPreview" topLeftCell="A115" zoomScale="85" zoomScaleNormal="85" zoomScaleSheetLayoutView="85" workbookViewId="0">
      <selection activeCell="H78" sqref="H78"/>
    </sheetView>
  </sheetViews>
  <sheetFormatPr defaultColWidth="34" defaultRowHeight="12.75" x14ac:dyDescent="0.2"/>
  <cols>
    <col min="1" max="1" width="5.42578125" style="35" customWidth="1"/>
    <col min="2" max="2" width="34" style="35"/>
    <col min="3" max="3" width="12.140625" style="35" customWidth="1"/>
    <col min="4" max="4" width="14.140625" style="35" customWidth="1"/>
    <col min="5" max="5" width="13.5703125" style="35" customWidth="1"/>
    <col min="6" max="6" width="11.42578125" style="35" customWidth="1"/>
    <col min="7" max="8" width="14.28515625" style="35" customWidth="1"/>
    <col min="9" max="9" width="12.7109375" style="35" customWidth="1"/>
    <col min="10" max="10" width="13" style="35" customWidth="1"/>
    <col min="11" max="11" width="14.7109375" style="35" customWidth="1"/>
    <col min="12" max="16384" width="34" style="35"/>
  </cols>
  <sheetData>
    <row r="1" spans="1:11" s="1" customFormat="1" x14ac:dyDescent="0.2">
      <c r="H1" s="78" t="s">
        <v>19</v>
      </c>
      <c r="I1" s="78"/>
      <c r="J1" s="78"/>
      <c r="K1" s="78"/>
    </row>
    <row r="2" spans="1:11" s="1" customFormat="1" ht="29.45" customHeight="1" x14ac:dyDescent="0.2">
      <c r="H2" s="78" t="s">
        <v>20</v>
      </c>
      <c r="I2" s="78"/>
      <c r="J2" s="78"/>
      <c r="K2" s="78"/>
    </row>
    <row r="3" spans="1:11" s="1" customFormat="1" ht="18.75" x14ac:dyDescent="0.2">
      <c r="A3" s="74" t="s">
        <v>141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s="1" customFormat="1" ht="17.45" customHeight="1" x14ac:dyDescent="0.2">
      <c r="A4" s="28" t="s">
        <v>21</v>
      </c>
      <c r="B4" s="2" t="s">
        <v>65</v>
      </c>
      <c r="C4" s="28"/>
      <c r="D4" s="77" t="s">
        <v>67</v>
      </c>
      <c r="E4" s="77"/>
      <c r="F4" s="77"/>
      <c r="G4" s="77"/>
      <c r="H4" s="77"/>
      <c r="I4" s="77"/>
      <c r="J4" s="77"/>
      <c r="K4" s="77"/>
    </row>
    <row r="5" spans="1:11" s="1" customFormat="1" ht="18" customHeight="1" x14ac:dyDescent="0.2">
      <c r="A5" s="3"/>
      <c r="B5" s="3" t="s">
        <v>22</v>
      </c>
      <c r="C5" s="3"/>
      <c r="D5" s="73" t="s">
        <v>23</v>
      </c>
      <c r="E5" s="73"/>
      <c r="F5" s="73"/>
      <c r="G5" s="73"/>
      <c r="H5" s="73"/>
      <c r="I5" s="73"/>
      <c r="J5" s="73"/>
      <c r="K5" s="73"/>
    </row>
    <row r="6" spans="1:11" s="1" customFormat="1" ht="17.45" customHeight="1" x14ac:dyDescent="0.2">
      <c r="A6" s="28" t="s">
        <v>24</v>
      </c>
      <c r="B6" s="2" t="s">
        <v>66</v>
      </c>
      <c r="C6" s="28"/>
      <c r="D6" s="77" t="s">
        <v>67</v>
      </c>
      <c r="E6" s="77"/>
      <c r="F6" s="77"/>
      <c r="G6" s="77"/>
      <c r="H6" s="77"/>
      <c r="I6" s="77"/>
      <c r="J6" s="77"/>
      <c r="K6" s="77"/>
    </row>
    <row r="7" spans="1:11" s="1" customFormat="1" ht="18" customHeight="1" x14ac:dyDescent="0.2">
      <c r="B7" s="3" t="s">
        <v>22</v>
      </c>
      <c r="D7" s="73" t="s">
        <v>25</v>
      </c>
      <c r="E7" s="73"/>
      <c r="F7" s="73"/>
      <c r="G7" s="73"/>
      <c r="H7" s="73"/>
      <c r="I7" s="73"/>
      <c r="J7" s="73"/>
      <c r="K7" s="73"/>
    </row>
    <row r="8" spans="1:11" s="28" customFormat="1" ht="29.85" customHeight="1" x14ac:dyDescent="0.2">
      <c r="A8" s="28" t="s">
        <v>26</v>
      </c>
      <c r="B8" s="2" t="s">
        <v>105</v>
      </c>
      <c r="C8" s="2" t="s">
        <v>106</v>
      </c>
      <c r="D8" s="74" t="s">
        <v>107</v>
      </c>
      <c r="E8" s="74"/>
      <c r="F8" s="74"/>
      <c r="G8" s="74"/>
      <c r="H8" s="74"/>
      <c r="I8" s="74"/>
      <c r="J8" s="74"/>
      <c r="K8" s="74"/>
    </row>
    <row r="9" spans="1:11" s="3" customFormat="1" ht="18.75" x14ac:dyDescent="0.2">
      <c r="A9" s="28"/>
      <c r="B9" s="3" t="s">
        <v>22</v>
      </c>
      <c r="C9" s="4" t="s">
        <v>27</v>
      </c>
    </row>
    <row r="10" spans="1:11" s="3" customFormat="1" ht="36" customHeight="1" x14ac:dyDescent="0.2">
      <c r="A10" s="28" t="s">
        <v>28</v>
      </c>
      <c r="B10" s="28" t="s">
        <v>29</v>
      </c>
      <c r="C10" s="75" t="s">
        <v>140</v>
      </c>
      <c r="D10" s="75"/>
      <c r="E10" s="75"/>
      <c r="F10" s="75"/>
      <c r="G10" s="75"/>
      <c r="H10" s="75"/>
      <c r="I10" s="75"/>
      <c r="J10" s="75"/>
      <c r="K10" s="75"/>
    </row>
    <row r="11" spans="1:11" s="3" customFormat="1" ht="16.899999999999999" customHeight="1" x14ac:dyDescent="0.2">
      <c r="A11" s="28" t="s">
        <v>30</v>
      </c>
      <c r="B11" s="76" t="s">
        <v>31</v>
      </c>
      <c r="C11" s="76"/>
      <c r="D11" s="76"/>
      <c r="E11" s="76"/>
      <c r="F11" s="76"/>
      <c r="G11" s="76"/>
      <c r="H11" s="76"/>
      <c r="I11" s="76"/>
      <c r="J11" s="76"/>
      <c r="K11" s="76"/>
    </row>
    <row r="12" spans="1:11" s="1" customFormat="1" ht="18" customHeight="1" x14ac:dyDescent="0.2">
      <c r="A12" s="69" t="s">
        <v>32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s="1" customFormat="1" ht="16.899999999999999" customHeight="1" x14ac:dyDescent="0.2">
      <c r="A13" s="66" t="s">
        <v>73</v>
      </c>
      <c r="B13" s="66" t="s">
        <v>74</v>
      </c>
      <c r="C13" s="49" t="s">
        <v>45</v>
      </c>
      <c r="D13" s="49"/>
      <c r="E13" s="49"/>
      <c r="F13" s="49" t="s">
        <v>46</v>
      </c>
      <c r="G13" s="49"/>
      <c r="H13" s="49"/>
      <c r="I13" s="49" t="s">
        <v>47</v>
      </c>
      <c r="J13" s="49"/>
      <c r="K13" s="49"/>
    </row>
    <row r="14" spans="1:11" s="1" customFormat="1" ht="25.7" customHeight="1" x14ac:dyDescent="0.2">
      <c r="A14" s="66"/>
      <c r="B14" s="66"/>
      <c r="C14" s="5" t="s">
        <v>33</v>
      </c>
      <c r="D14" s="5" t="s">
        <v>34</v>
      </c>
      <c r="E14" s="5" t="s">
        <v>35</v>
      </c>
      <c r="F14" s="5" t="s">
        <v>33</v>
      </c>
      <c r="G14" s="5" t="s">
        <v>34</v>
      </c>
      <c r="H14" s="5" t="s">
        <v>35</v>
      </c>
      <c r="I14" s="5" t="s">
        <v>33</v>
      </c>
      <c r="J14" s="5" t="s">
        <v>34</v>
      </c>
      <c r="K14" s="5" t="s">
        <v>35</v>
      </c>
    </row>
    <row r="15" spans="1:11" s="6" customFormat="1" ht="15.75" x14ac:dyDescent="0.2">
      <c r="A15" s="30"/>
      <c r="B15" s="30"/>
      <c r="C15" s="30" t="s">
        <v>36</v>
      </c>
      <c r="D15" s="30" t="s">
        <v>37</v>
      </c>
      <c r="E15" s="30" t="s">
        <v>38</v>
      </c>
      <c r="F15" s="30" t="s">
        <v>39</v>
      </c>
      <c r="G15" s="30" t="s">
        <v>40</v>
      </c>
      <c r="H15" s="30" t="s">
        <v>41</v>
      </c>
      <c r="I15" s="30" t="s">
        <v>42</v>
      </c>
      <c r="J15" s="30" t="s">
        <v>43</v>
      </c>
      <c r="K15" s="30" t="s">
        <v>44</v>
      </c>
    </row>
    <row r="16" spans="1:11" s="4" customFormat="1" ht="15.75" x14ac:dyDescent="0.2">
      <c r="A16" s="30" t="s">
        <v>36</v>
      </c>
      <c r="B16" s="30" t="s">
        <v>63</v>
      </c>
      <c r="C16" s="26"/>
      <c r="D16" s="38">
        <v>486.33199999999999</v>
      </c>
      <c r="E16" s="39">
        <f>C16+D16</f>
        <v>486.33199999999999</v>
      </c>
      <c r="F16" s="38"/>
      <c r="G16" s="38">
        <v>421.32499999999999</v>
      </c>
      <c r="H16" s="39">
        <f>F16+G16</f>
        <v>421.32499999999999</v>
      </c>
      <c r="I16" s="38">
        <f>C16-F16</f>
        <v>0</v>
      </c>
      <c r="J16" s="38">
        <f>G16-D16</f>
        <v>-65.007000000000005</v>
      </c>
      <c r="K16" s="39">
        <f>I16+J16</f>
        <v>-65.007000000000005</v>
      </c>
    </row>
    <row r="17" spans="1:11" s="1" customFormat="1" ht="69.75" customHeight="1" x14ac:dyDescent="0.2">
      <c r="A17" s="68" t="s">
        <v>139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</row>
    <row r="18" spans="1:11" s="1" customFormat="1" ht="15.75" x14ac:dyDescent="0.2">
      <c r="A18" s="29"/>
      <c r="B18" s="29" t="s">
        <v>75</v>
      </c>
      <c r="C18" s="29"/>
      <c r="D18" s="29"/>
      <c r="E18" s="29"/>
      <c r="F18" s="29"/>
      <c r="G18" s="29"/>
      <c r="H18" s="29"/>
      <c r="I18" s="29"/>
      <c r="J18" s="29"/>
      <c r="K18" s="29"/>
    </row>
    <row r="19" spans="1:11" s="1" customFormat="1" ht="33" customHeight="1" x14ac:dyDescent="0.2">
      <c r="A19" s="29" t="s">
        <v>36</v>
      </c>
      <c r="B19" s="7" t="s">
        <v>142</v>
      </c>
      <c r="C19" s="38"/>
      <c r="D19" s="38">
        <v>486.33199999999999</v>
      </c>
      <c r="E19" s="39">
        <v>486.33199999999999</v>
      </c>
      <c r="F19" s="38"/>
      <c r="G19" s="38">
        <v>421.32499999999999</v>
      </c>
      <c r="H19" s="39">
        <v>421.32499999999999</v>
      </c>
      <c r="I19" s="38">
        <f t="shared" ref="I19" si="0">C19-F19</f>
        <v>0</v>
      </c>
      <c r="J19" s="38">
        <f>G19-D19</f>
        <v>-65.007000000000005</v>
      </c>
      <c r="K19" s="39">
        <f>I19+J19</f>
        <v>-65.007000000000005</v>
      </c>
    </row>
    <row r="20" spans="1:11" s="1" customFormat="1" ht="15.7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s="1" customFormat="1" ht="21.6" customHeight="1" x14ac:dyDescent="0.2">
      <c r="A21" s="69" t="s">
        <v>48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</row>
    <row r="22" spans="1:11" s="1" customFormat="1" ht="15.7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1" s="1" customFormat="1" ht="47.25" x14ac:dyDescent="0.2">
      <c r="A23" s="29" t="s">
        <v>73</v>
      </c>
      <c r="B23" s="29" t="s">
        <v>74</v>
      </c>
      <c r="C23" s="30" t="s">
        <v>45</v>
      </c>
      <c r="D23" s="30" t="s">
        <v>46</v>
      </c>
      <c r="E23" s="30" t="s">
        <v>47</v>
      </c>
      <c r="F23" s="8"/>
      <c r="G23" s="8"/>
      <c r="H23" s="8"/>
      <c r="I23" s="8"/>
      <c r="J23" s="8"/>
      <c r="K23" s="8"/>
    </row>
    <row r="24" spans="1:11" s="1" customFormat="1" ht="15.75" x14ac:dyDescent="0.2">
      <c r="A24" s="29" t="s">
        <v>36</v>
      </c>
      <c r="B24" s="29" t="s">
        <v>76</v>
      </c>
      <c r="C24" s="29" t="s">
        <v>68</v>
      </c>
      <c r="D24" s="29"/>
      <c r="E24" s="29" t="s">
        <v>68</v>
      </c>
      <c r="F24" s="8"/>
      <c r="G24" s="8"/>
      <c r="H24" s="8"/>
      <c r="I24" s="8"/>
      <c r="J24" s="8"/>
      <c r="K24" s="8"/>
    </row>
    <row r="25" spans="1:11" s="1" customFormat="1" ht="15.75" x14ac:dyDescent="0.2">
      <c r="A25" s="29"/>
      <c r="B25" s="29" t="s">
        <v>75</v>
      </c>
      <c r="C25" s="29"/>
      <c r="D25" s="29"/>
      <c r="E25" s="29"/>
      <c r="F25" s="8"/>
      <c r="G25" s="8"/>
      <c r="H25" s="8"/>
      <c r="I25" s="8"/>
      <c r="J25" s="8"/>
      <c r="K25" s="8"/>
    </row>
    <row r="26" spans="1:11" s="1" customFormat="1" ht="15.75" x14ac:dyDescent="0.2">
      <c r="A26" s="29" t="s">
        <v>77</v>
      </c>
      <c r="B26" s="29" t="s">
        <v>78</v>
      </c>
      <c r="C26" s="29" t="s">
        <v>68</v>
      </c>
      <c r="D26" s="29"/>
      <c r="E26" s="29" t="s">
        <v>68</v>
      </c>
      <c r="F26" s="8"/>
      <c r="G26" s="8"/>
      <c r="H26" s="8"/>
      <c r="I26" s="8"/>
      <c r="J26" s="8"/>
      <c r="K26" s="8"/>
    </row>
    <row r="27" spans="1:11" s="1" customFormat="1" ht="15.75" x14ac:dyDescent="0.2">
      <c r="A27" s="29" t="s">
        <v>79</v>
      </c>
      <c r="B27" s="29" t="s">
        <v>80</v>
      </c>
      <c r="C27" s="29" t="s">
        <v>68</v>
      </c>
      <c r="D27" s="29"/>
      <c r="E27" s="29" t="s">
        <v>68</v>
      </c>
      <c r="F27" s="8"/>
      <c r="G27" s="8"/>
      <c r="H27" s="8"/>
      <c r="I27" s="8"/>
      <c r="J27" s="8"/>
      <c r="K27" s="8"/>
    </row>
    <row r="28" spans="1:11" s="1" customFormat="1" ht="15.75" x14ac:dyDescent="0.2">
      <c r="A28" s="66" t="s">
        <v>81</v>
      </c>
      <c r="B28" s="66"/>
      <c r="C28" s="66"/>
      <c r="D28" s="66"/>
      <c r="E28" s="66"/>
      <c r="F28" s="8"/>
      <c r="G28" s="8"/>
      <c r="H28" s="8"/>
      <c r="I28" s="8"/>
      <c r="J28" s="8"/>
      <c r="K28" s="8"/>
    </row>
    <row r="29" spans="1:11" s="1" customFormat="1" ht="15.75" x14ac:dyDescent="0.2">
      <c r="A29" s="29" t="s">
        <v>37</v>
      </c>
      <c r="B29" s="29" t="s">
        <v>82</v>
      </c>
      <c r="C29" s="14">
        <f>C31+C32+C33+C34</f>
        <v>486.33199999999999</v>
      </c>
      <c r="D29" s="14">
        <f>D31+D32+D33+D34</f>
        <v>421.32499999999999</v>
      </c>
      <c r="E29" s="14">
        <f>D29-C29</f>
        <v>-65.007000000000005</v>
      </c>
      <c r="F29" s="8"/>
      <c r="G29" s="8"/>
      <c r="H29" s="8"/>
      <c r="I29" s="8"/>
      <c r="J29" s="8"/>
      <c r="K29" s="8"/>
    </row>
    <row r="30" spans="1:11" s="1" customFormat="1" ht="15.75" x14ac:dyDescent="0.2">
      <c r="A30" s="29"/>
      <c r="B30" s="29" t="s">
        <v>75</v>
      </c>
      <c r="C30" s="14"/>
      <c r="D30" s="14"/>
      <c r="E30" s="30"/>
      <c r="F30" s="8"/>
      <c r="G30" s="8"/>
      <c r="H30" s="8"/>
      <c r="I30" s="8"/>
      <c r="J30" s="8"/>
      <c r="K30" s="8"/>
    </row>
    <row r="31" spans="1:11" s="1" customFormat="1" ht="15.75" x14ac:dyDescent="0.2">
      <c r="A31" s="29" t="s">
        <v>83</v>
      </c>
      <c r="B31" s="29" t="s">
        <v>78</v>
      </c>
      <c r="C31" s="14"/>
      <c r="D31" s="14"/>
      <c r="E31" s="30">
        <f>C31-D31</f>
        <v>0</v>
      </c>
      <c r="F31" s="8"/>
      <c r="G31" s="8"/>
      <c r="H31" s="8"/>
      <c r="I31" s="8"/>
      <c r="J31" s="8"/>
      <c r="K31" s="8"/>
    </row>
    <row r="32" spans="1:11" s="1" customFormat="1" ht="15.75" x14ac:dyDescent="0.2">
      <c r="A32" s="29" t="s">
        <v>84</v>
      </c>
      <c r="B32" s="29" t="s">
        <v>85</v>
      </c>
      <c r="C32" s="14"/>
      <c r="D32" s="14"/>
      <c r="E32" s="30"/>
      <c r="F32" s="8"/>
      <c r="G32" s="8"/>
      <c r="H32" s="8"/>
      <c r="I32" s="8"/>
      <c r="J32" s="8"/>
      <c r="K32" s="8"/>
    </row>
    <row r="33" spans="1:11" s="1" customFormat="1" ht="15.75" x14ac:dyDescent="0.2">
      <c r="A33" s="29" t="s">
        <v>86</v>
      </c>
      <c r="B33" s="29" t="s">
        <v>87</v>
      </c>
      <c r="C33" s="14"/>
      <c r="D33" s="14"/>
      <c r="E33" s="30"/>
      <c r="F33" s="8"/>
      <c r="G33" s="8"/>
      <c r="H33" s="8"/>
      <c r="I33" s="8"/>
      <c r="J33" s="8"/>
      <c r="K33" s="8"/>
    </row>
    <row r="34" spans="1:11" s="1" customFormat="1" ht="15.75" x14ac:dyDescent="0.2">
      <c r="A34" s="29" t="s">
        <v>88</v>
      </c>
      <c r="B34" s="29" t="s">
        <v>89</v>
      </c>
      <c r="C34" s="14">
        <v>486.33199999999999</v>
      </c>
      <c r="D34" s="14">
        <v>421.32499999999999</v>
      </c>
      <c r="E34" s="14">
        <f>D34-C34</f>
        <v>-65.007000000000005</v>
      </c>
      <c r="F34" s="8"/>
      <c r="G34" s="8"/>
      <c r="H34" s="8"/>
      <c r="I34" s="8"/>
      <c r="J34" s="8"/>
      <c r="K34" s="8"/>
    </row>
    <row r="35" spans="1:11" s="1" customFormat="1" ht="15.75" x14ac:dyDescent="0.2">
      <c r="A35" s="66" t="s">
        <v>70</v>
      </c>
      <c r="B35" s="66"/>
      <c r="C35" s="66"/>
      <c r="D35" s="66"/>
      <c r="E35" s="66"/>
      <c r="F35" s="8"/>
      <c r="G35" s="8"/>
      <c r="H35" s="8"/>
      <c r="I35" s="8"/>
      <c r="J35" s="8"/>
      <c r="K35" s="8"/>
    </row>
    <row r="36" spans="1:11" s="1" customFormat="1" ht="63" customHeight="1" x14ac:dyDescent="0.2">
      <c r="A36" s="70" t="s">
        <v>143</v>
      </c>
      <c r="B36" s="71"/>
      <c r="C36" s="71"/>
      <c r="D36" s="71"/>
      <c r="E36" s="72"/>
      <c r="F36" s="8"/>
      <c r="G36" s="8"/>
      <c r="H36" s="8"/>
      <c r="I36" s="8"/>
      <c r="J36" s="8"/>
      <c r="K36" s="8"/>
    </row>
    <row r="37" spans="1:11" s="1" customFormat="1" ht="15.75" x14ac:dyDescent="0.2">
      <c r="A37" s="29" t="s">
        <v>38</v>
      </c>
      <c r="B37" s="29" t="s">
        <v>69</v>
      </c>
      <c r="C37" s="29" t="s">
        <v>68</v>
      </c>
      <c r="D37" s="29"/>
      <c r="E37" s="29"/>
      <c r="F37" s="8"/>
      <c r="G37" s="8"/>
      <c r="H37" s="8"/>
      <c r="I37" s="8"/>
      <c r="J37" s="8"/>
      <c r="K37" s="8"/>
    </row>
    <row r="38" spans="1:11" s="1" customFormat="1" ht="15.75" x14ac:dyDescent="0.2">
      <c r="A38" s="29"/>
      <c r="B38" s="29" t="s">
        <v>75</v>
      </c>
      <c r="C38" s="29"/>
      <c r="D38" s="29"/>
      <c r="E38" s="29"/>
      <c r="F38" s="8"/>
      <c r="G38" s="8"/>
      <c r="H38" s="8"/>
      <c r="I38" s="8"/>
      <c r="J38" s="8"/>
      <c r="K38" s="8"/>
    </row>
    <row r="39" spans="1:11" s="1" customFormat="1" ht="15.75" x14ac:dyDescent="0.2">
      <c r="A39" s="29" t="s">
        <v>90</v>
      </c>
      <c r="B39" s="29" t="s">
        <v>78</v>
      </c>
      <c r="C39" s="29" t="s">
        <v>68</v>
      </c>
      <c r="D39" s="29"/>
      <c r="E39" s="29"/>
      <c r="F39" s="8"/>
      <c r="G39" s="8"/>
      <c r="H39" s="8"/>
      <c r="I39" s="8"/>
      <c r="J39" s="8"/>
      <c r="K39" s="8"/>
    </row>
    <row r="40" spans="1:11" s="1" customFormat="1" ht="15.75" x14ac:dyDescent="0.2">
      <c r="A40" s="29" t="s">
        <v>91</v>
      </c>
      <c r="B40" s="29" t="s">
        <v>89</v>
      </c>
      <c r="C40" s="29" t="s">
        <v>68</v>
      </c>
      <c r="D40" s="29"/>
      <c r="E40" s="29"/>
      <c r="F40" s="8"/>
      <c r="G40" s="8"/>
      <c r="H40" s="8"/>
      <c r="I40" s="8"/>
      <c r="J40" s="8"/>
      <c r="K40" s="8"/>
    </row>
    <row r="41" spans="1:11" s="1" customFormat="1" ht="15.7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s="1" customFormat="1" ht="16.149999999999999" customHeight="1" x14ac:dyDescent="0.2">
      <c r="A42" s="69" t="s">
        <v>49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</row>
    <row r="43" spans="1:11" s="1" customFormat="1" ht="15.7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s="1" customFormat="1" ht="15.75" x14ac:dyDescent="0.2">
      <c r="A44" s="66" t="s">
        <v>73</v>
      </c>
      <c r="B44" s="66" t="s">
        <v>74</v>
      </c>
      <c r="C44" s="66" t="s">
        <v>92</v>
      </c>
      <c r="D44" s="66"/>
      <c r="E44" s="66"/>
      <c r="F44" s="66" t="s">
        <v>93</v>
      </c>
      <c r="G44" s="66"/>
      <c r="H44" s="66"/>
      <c r="I44" s="66" t="s">
        <v>47</v>
      </c>
      <c r="J44" s="66"/>
      <c r="K44" s="66"/>
    </row>
    <row r="45" spans="1:11" s="1" customFormat="1" ht="24" x14ac:dyDescent="0.2">
      <c r="A45" s="66"/>
      <c r="B45" s="66"/>
      <c r="C45" s="12" t="s">
        <v>64</v>
      </c>
      <c r="D45" s="12" t="s">
        <v>62</v>
      </c>
      <c r="E45" s="12" t="s">
        <v>35</v>
      </c>
      <c r="F45" s="12" t="s">
        <v>64</v>
      </c>
      <c r="G45" s="12" t="s">
        <v>62</v>
      </c>
      <c r="H45" s="12" t="s">
        <v>35</v>
      </c>
      <c r="I45" s="12" t="s">
        <v>64</v>
      </c>
      <c r="J45" s="12" t="s">
        <v>62</v>
      </c>
      <c r="K45" s="12" t="s">
        <v>35</v>
      </c>
    </row>
    <row r="46" spans="1:11" s="9" customFormat="1" ht="15.75" x14ac:dyDescent="0.2">
      <c r="A46" s="31" t="s">
        <v>36</v>
      </c>
      <c r="B46" s="31" t="s">
        <v>94</v>
      </c>
      <c r="C46" s="40"/>
      <c r="D46" s="40"/>
      <c r="E46" s="40"/>
      <c r="F46" s="40"/>
      <c r="G46" s="40"/>
      <c r="H46" s="40"/>
      <c r="I46" s="40"/>
      <c r="J46" s="40"/>
      <c r="K46" s="40"/>
    </row>
    <row r="47" spans="1:11" s="9" customFormat="1" ht="15.75" x14ac:dyDescent="0.2">
      <c r="A47" s="36">
        <v>1</v>
      </c>
      <c r="B47" s="7" t="s">
        <v>150</v>
      </c>
      <c r="C47" s="24"/>
      <c r="D47" s="79">
        <v>486332</v>
      </c>
      <c r="E47" s="80">
        <f>C47+D47</f>
        <v>486332</v>
      </c>
      <c r="F47" s="79"/>
      <c r="G47" s="79">
        <v>421325</v>
      </c>
      <c r="H47" s="80">
        <f t="shared" ref="H47" si="1">F47+G47</f>
        <v>421325</v>
      </c>
      <c r="I47" s="81">
        <f t="shared" ref="I47:J47" si="2">F47-C47</f>
        <v>0</v>
      </c>
      <c r="J47" s="79">
        <f t="shared" si="2"/>
        <v>-65007</v>
      </c>
      <c r="K47" s="80">
        <f t="shared" ref="K47" si="3">I47+J47</f>
        <v>-65007</v>
      </c>
    </row>
    <row r="48" spans="1:11" s="1" customFormat="1" ht="66.75" customHeight="1" x14ac:dyDescent="0.2">
      <c r="A48" s="40" t="s">
        <v>144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s="9" customFormat="1" ht="15.75" x14ac:dyDescent="0.2">
      <c r="A49" s="31" t="s">
        <v>37</v>
      </c>
      <c r="B49" s="31" t="s">
        <v>95</v>
      </c>
      <c r="C49" s="40"/>
      <c r="D49" s="40"/>
      <c r="E49" s="40"/>
      <c r="F49" s="40"/>
      <c r="G49" s="40"/>
      <c r="H49" s="40"/>
      <c r="I49" s="40"/>
      <c r="J49" s="40"/>
      <c r="K49" s="40"/>
    </row>
    <row r="50" spans="1:11" s="1" customFormat="1" ht="32.450000000000003" customHeight="1" x14ac:dyDescent="0.2">
      <c r="A50" s="31">
        <v>2</v>
      </c>
      <c r="B50" s="7" t="s">
        <v>145</v>
      </c>
      <c r="C50" s="30"/>
      <c r="D50" s="30">
        <v>4</v>
      </c>
      <c r="E50" s="33">
        <f t="shared" ref="E50:E53" si="4">C50+D50</f>
        <v>4</v>
      </c>
      <c r="F50" s="30"/>
      <c r="G50" s="30">
        <v>3</v>
      </c>
      <c r="H50" s="33">
        <f t="shared" ref="H50:H53" si="5">F50+G50</f>
        <v>3</v>
      </c>
      <c r="I50" s="30">
        <f>F50-C50</f>
        <v>0</v>
      </c>
      <c r="J50" s="30">
        <f>G50-D50</f>
        <v>-1</v>
      </c>
      <c r="K50" s="30">
        <f>I50+J50</f>
        <v>-1</v>
      </c>
    </row>
    <row r="51" spans="1:11" s="1" customFormat="1" ht="48.75" customHeight="1" x14ac:dyDescent="0.2">
      <c r="A51" s="66" t="s">
        <v>146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1:11" s="9" customFormat="1" ht="15.75" x14ac:dyDescent="0.2">
      <c r="A52" s="31" t="s">
        <v>38</v>
      </c>
      <c r="B52" s="31" t="s">
        <v>96</v>
      </c>
      <c r="C52" s="40"/>
      <c r="D52" s="40"/>
      <c r="E52" s="40"/>
      <c r="F52" s="40"/>
      <c r="G52" s="40"/>
      <c r="H52" s="40"/>
      <c r="I52" s="40"/>
      <c r="J52" s="40"/>
      <c r="K52" s="40"/>
    </row>
    <row r="53" spans="1:11" s="1" customFormat="1" ht="45.2" customHeight="1" x14ac:dyDescent="0.2">
      <c r="A53" s="31">
        <v>3</v>
      </c>
      <c r="B53" s="7" t="s">
        <v>124</v>
      </c>
      <c r="C53" s="24"/>
      <c r="D53" s="82">
        <v>121583</v>
      </c>
      <c r="E53" s="83">
        <f t="shared" si="4"/>
        <v>121583</v>
      </c>
      <c r="F53" s="82"/>
      <c r="G53" s="82">
        <v>140441.67000000001</v>
      </c>
      <c r="H53" s="83">
        <f t="shared" si="5"/>
        <v>140441.67000000001</v>
      </c>
      <c r="I53" s="82">
        <f t="shared" ref="I53:J53" si="6">F53-C53</f>
        <v>0</v>
      </c>
      <c r="J53" s="82">
        <f t="shared" si="6"/>
        <v>18858.670000000013</v>
      </c>
      <c r="K53" s="82">
        <f t="shared" ref="K53" si="7">I53+J53</f>
        <v>18858.670000000013</v>
      </c>
    </row>
    <row r="54" spans="1:11" s="1" customFormat="1" ht="47.85" customHeight="1" x14ac:dyDescent="0.2">
      <c r="A54" s="40" t="s">
        <v>147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s="9" customFormat="1" ht="15.75" x14ac:dyDescent="0.2">
      <c r="A55" s="31">
        <v>4</v>
      </c>
      <c r="B55" s="31" t="s">
        <v>71</v>
      </c>
      <c r="C55" s="40"/>
      <c r="D55" s="40"/>
      <c r="E55" s="40"/>
      <c r="F55" s="40"/>
      <c r="G55" s="40"/>
      <c r="H55" s="40"/>
      <c r="I55" s="40"/>
      <c r="J55" s="40"/>
      <c r="K55" s="40"/>
    </row>
    <row r="56" spans="1:11" s="1" customFormat="1" ht="27" customHeight="1" x14ac:dyDescent="0.2">
      <c r="A56" s="31">
        <v>4</v>
      </c>
      <c r="B56" s="7" t="s">
        <v>129</v>
      </c>
      <c r="C56" s="30"/>
      <c r="D56" s="16">
        <v>86.63</v>
      </c>
      <c r="E56" s="17">
        <f t="shared" ref="E56" si="8">C56+D56</f>
        <v>86.63</v>
      </c>
      <c r="F56" s="16"/>
      <c r="G56" s="16">
        <v>86.63</v>
      </c>
      <c r="H56" s="17">
        <f t="shared" ref="H56" si="9">F56+G56</f>
        <v>86.63</v>
      </c>
      <c r="I56" s="18">
        <f t="shared" ref="I56" si="10">F56-C56</f>
        <v>0</v>
      </c>
      <c r="J56" s="18">
        <f t="shared" ref="J56" si="11">G56-D56</f>
        <v>0</v>
      </c>
      <c r="K56" s="18">
        <f t="shared" ref="K56" si="12">I56+J56</f>
        <v>0</v>
      </c>
    </row>
    <row r="57" spans="1:11" s="1" customFormat="1" ht="29.25" customHeight="1" x14ac:dyDescent="0.2">
      <c r="A57" s="40" t="s">
        <v>131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s="1" customFormat="1" ht="33" customHeight="1" x14ac:dyDescent="0.2">
      <c r="A58" s="67" t="s">
        <v>50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</row>
    <row r="59" spans="1:11" s="1" customFormat="1" ht="54.75" customHeight="1" x14ac:dyDescent="0.2">
      <c r="A59" s="50" t="s">
        <v>148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</row>
    <row r="60" spans="1:11" s="1" customFormat="1" ht="20.25" customHeight="1" x14ac:dyDescent="0.2">
      <c r="A60" s="65" t="s">
        <v>51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 s="1" customFormat="1" ht="25.7" customHeight="1" x14ac:dyDescent="0.2">
      <c r="A61" s="50" t="s">
        <v>52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62" spans="1:11" s="1" customFormat="1" ht="17.45" customHeight="1" x14ac:dyDescent="0.2">
      <c r="A62" s="51" t="s">
        <v>97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</row>
    <row r="63" spans="1:11" s="1" customFormat="1" ht="28.35" customHeight="1" x14ac:dyDescent="0.2">
      <c r="A63" s="66" t="s">
        <v>73</v>
      </c>
      <c r="B63" s="66" t="s">
        <v>74</v>
      </c>
      <c r="C63" s="49" t="s">
        <v>98</v>
      </c>
      <c r="D63" s="49"/>
      <c r="E63" s="49"/>
      <c r="F63" s="49" t="s">
        <v>99</v>
      </c>
      <c r="G63" s="49"/>
      <c r="H63" s="49"/>
      <c r="I63" s="49" t="s">
        <v>53</v>
      </c>
      <c r="J63" s="49"/>
      <c r="K63" s="49"/>
    </row>
    <row r="64" spans="1:11" s="6" customFormat="1" ht="24.2" customHeight="1" x14ac:dyDescent="0.2">
      <c r="A64" s="66"/>
      <c r="B64" s="66"/>
      <c r="C64" s="5" t="s">
        <v>33</v>
      </c>
      <c r="D64" s="5" t="s">
        <v>34</v>
      </c>
      <c r="E64" s="5" t="s">
        <v>35</v>
      </c>
      <c r="F64" s="5" t="s">
        <v>33</v>
      </c>
      <c r="G64" s="5" t="s">
        <v>34</v>
      </c>
      <c r="H64" s="5" t="s">
        <v>35</v>
      </c>
      <c r="I64" s="5" t="s">
        <v>33</v>
      </c>
      <c r="J64" s="5" t="s">
        <v>34</v>
      </c>
      <c r="K64" s="5" t="s">
        <v>35</v>
      </c>
    </row>
    <row r="65" spans="1:11" s="1" customFormat="1" ht="15.75" x14ac:dyDescent="0.2">
      <c r="A65" s="29"/>
      <c r="B65" s="29" t="s">
        <v>63</v>
      </c>
      <c r="C65" s="14"/>
      <c r="D65" s="14">
        <v>5380.5129999999999</v>
      </c>
      <c r="E65" s="15">
        <f>C65+D65</f>
        <v>5380.5129999999999</v>
      </c>
      <c r="F65" s="14"/>
      <c r="G65" s="14">
        <v>421.32499999999999</v>
      </c>
      <c r="H65" s="15">
        <f>F65+G65</f>
        <v>421.32499999999999</v>
      </c>
      <c r="I65" s="21"/>
      <c r="J65" s="21">
        <f>(G65/E65)*100-100</f>
        <v>-92.16942696727989</v>
      </c>
      <c r="K65" s="22">
        <f>I65+J65</f>
        <v>-92.16942696727989</v>
      </c>
    </row>
    <row r="66" spans="1:11" s="1" customFormat="1" ht="37.700000000000003" customHeight="1" x14ac:dyDescent="0.2">
      <c r="A66" s="46" t="s">
        <v>54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</row>
    <row r="67" spans="1:11" s="1" customFormat="1" ht="39" customHeight="1" x14ac:dyDescent="0.2">
      <c r="A67" s="47" t="s">
        <v>149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s="1" customFormat="1" ht="15.75" x14ac:dyDescent="0.2">
      <c r="A68" s="29"/>
      <c r="B68" s="29" t="s">
        <v>75</v>
      </c>
      <c r="C68" s="29"/>
      <c r="D68" s="29"/>
      <c r="E68" s="29"/>
      <c r="F68" s="10"/>
      <c r="G68" s="10"/>
      <c r="H68" s="10"/>
      <c r="I68" s="10"/>
      <c r="J68" s="10"/>
      <c r="K68" s="10"/>
    </row>
    <row r="69" spans="1:11" s="1" customFormat="1" ht="25.5" x14ac:dyDescent="0.2">
      <c r="A69" s="29"/>
      <c r="B69" s="34" t="s">
        <v>121</v>
      </c>
      <c r="C69" s="29"/>
      <c r="D69" s="10">
        <v>2743.7429999999999</v>
      </c>
      <c r="E69" s="15">
        <f t="shared" ref="E69:E70" si="13">C69+D69</f>
        <v>2743.7429999999999</v>
      </c>
      <c r="F69" s="10"/>
      <c r="G69" s="10"/>
      <c r="H69" s="19"/>
      <c r="I69" s="10"/>
      <c r="J69" s="10"/>
      <c r="K69" s="10"/>
    </row>
    <row r="70" spans="1:11" s="1" customFormat="1" ht="178.5" x14ac:dyDescent="0.2">
      <c r="A70" s="29"/>
      <c r="B70" s="34" t="s">
        <v>122</v>
      </c>
      <c r="C70" s="29"/>
      <c r="D70" s="10">
        <v>2636.77</v>
      </c>
      <c r="E70" s="15">
        <f t="shared" si="13"/>
        <v>2636.77</v>
      </c>
      <c r="F70" s="10"/>
      <c r="G70" s="10"/>
      <c r="H70" s="19"/>
      <c r="I70" s="10"/>
      <c r="J70" s="10"/>
      <c r="K70" s="10"/>
    </row>
    <row r="71" spans="1:11" s="1" customFormat="1" ht="25.5" x14ac:dyDescent="0.2">
      <c r="A71" s="29"/>
      <c r="B71" s="37" t="s">
        <v>142</v>
      </c>
      <c r="C71" s="20"/>
      <c r="D71" s="20"/>
      <c r="E71" s="19"/>
      <c r="F71" s="20"/>
      <c r="G71" s="20">
        <v>421.32499999999999</v>
      </c>
      <c r="H71" s="19">
        <v>421.32499999999999</v>
      </c>
      <c r="I71" s="21"/>
      <c r="J71" s="21"/>
      <c r="K71" s="22"/>
    </row>
    <row r="72" spans="1:11" s="1" customFormat="1" ht="39.6" customHeight="1" x14ac:dyDescent="0.2">
      <c r="A72" s="48" t="s">
        <v>56</v>
      </c>
      <c r="B72" s="49"/>
      <c r="C72" s="49"/>
      <c r="D72" s="49"/>
      <c r="E72" s="49"/>
      <c r="F72" s="49"/>
      <c r="G72" s="49"/>
      <c r="H72" s="49"/>
      <c r="I72" s="49"/>
      <c r="J72" s="49"/>
      <c r="K72" s="49"/>
    </row>
    <row r="73" spans="1:11" ht="43.15" customHeight="1" x14ac:dyDescent="0.2">
      <c r="A73" s="47" t="s">
        <v>149</v>
      </c>
      <c r="B73" s="47"/>
      <c r="C73" s="47"/>
      <c r="D73" s="47"/>
      <c r="E73" s="47"/>
      <c r="F73" s="47"/>
      <c r="G73" s="47"/>
      <c r="H73" s="47"/>
      <c r="I73" s="47"/>
      <c r="J73" s="47"/>
      <c r="K73" s="47"/>
    </row>
    <row r="74" spans="1:11" s="9" customFormat="1" ht="15.75" x14ac:dyDescent="0.2">
      <c r="A74" s="31" t="s">
        <v>36</v>
      </c>
      <c r="B74" s="31" t="s">
        <v>94</v>
      </c>
      <c r="C74" s="30"/>
      <c r="D74" s="30"/>
      <c r="E74" s="30"/>
      <c r="F74" s="30"/>
      <c r="G74" s="30"/>
      <c r="H74" s="30"/>
      <c r="I74" s="21"/>
      <c r="J74" s="21"/>
      <c r="K74" s="21"/>
    </row>
    <row r="75" spans="1:11" s="9" customFormat="1" ht="38.25" x14ac:dyDescent="0.2">
      <c r="A75" s="13" t="s">
        <v>108</v>
      </c>
      <c r="B75" s="34" t="s">
        <v>123</v>
      </c>
      <c r="C75" s="30"/>
      <c r="D75" s="24">
        <v>2743742.89</v>
      </c>
      <c r="E75" s="25">
        <f>D75+C75</f>
        <v>2743742.89</v>
      </c>
      <c r="F75" s="84"/>
      <c r="G75" s="24"/>
      <c r="H75" s="25"/>
      <c r="I75" s="24"/>
      <c r="J75" s="21"/>
      <c r="K75" s="21"/>
    </row>
    <row r="76" spans="1:11" s="9" customFormat="1" ht="76.5" x14ac:dyDescent="0.2">
      <c r="A76" s="13" t="s">
        <v>109</v>
      </c>
      <c r="B76" s="34" t="s">
        <v>125</v>
      </c>
      <c r="C76" s="30"/>
      <c r="D76" s="24">
        <v>2636769.8199999998</v>
      </c>
      <c r="E76" s="25">
        <f t="shared" ref="E76" si="14">C76+D76</f>
        <v>2636769.8199999998</v>
      </c>
      <c r="F76" s="24"/>
      <c r="G76" s="24"/>
      <c r="H76" s="25"/>
      <c r="I76" s="24"/>
      <c r="J76" s="21"/>
      <c r="K76" s="21"/>
    </row>
    <row r="77" spans="1:11" s="1" customFormat="1" ht="15.75" x14ac:dyDescent="0.2">
      <c r="A77" s="13" t="s">
        <v>110</v>
      </c>
      <c r="B77" s="7" t="s">
        <v>150</v>
      </c>
      <c r="C77" s="23"/>
      <c r="D77" s="81"/>
      <c r="E77" s="85"/>
      <c r="F77" s="24"/>
      <c r="G77" s="81">
        <v>421325</v>
      </c>
      <c r="H77" s="25">
        <f>F77+G77</f>
        <v>421325</v>
      </c>
      <c r="I77" s="24"/>
      <c r="J77" s="21"/>
      <c r="K77" s="22"/>
    </row>
    <row r="78" spans="1:11" s="9" customFormat="1" ht="15.75" x14ac:dyDescent="0.2">
      <c r="A78" s="31" t="s">
        <v>37</v>
      </c>
      <c r="B78" s="31" t="s">
        <v>95</v>
      </c>
      <c r="C78" s="25"/>
      <c r="D78" s="25"/>
      <c r="E78" s="25"/>
      <c r="F78" s="25"/>
      <c r="G78" s="25"/>
      <c r="H78" s="25"/>
      <c r="I78" s="24"/>
      <c r="J78" s="21"/>
      <c r="K78" s="22"/>
    </row>
    <row r="79" spans="1:11" s="9" customFormat="1" ht="15.75" x14ac:dyDescent="0.2">
      <c r="A79" s="31" t="s">
        <v>111</v>
      </c>
      <c r="B79" s="34" t="s">
        <v>126</v>
      </c>
      <c r="C79" s="25"/>
      <c r="D79" s="24">
        <v>8</v>
      </c>
      <c r="E79" s="25">
        <f t="shared" ref="E79:E80" si="15">C79+D79</f>
        <v>8</v>
      </c>
      <c r="F79" s="25"/>
      <c r="G79" s="25"/>
      <c r="H79" s="25"/>
      <c r="I79" s="24"/>
      <c r="J79" s="21"/>
      <c r="K79" s="22"/>
    </row>
    <row r="80" spans="1:11" s="9" customFormat="1" ht="15.75" x14ac:dyDescent="0.2">
      <c r="A80" s="31" t="s">
        <v>112</v>
      </c>
      <c r="B80" s="34" t="s">
        <v>127</v>
      </c>
      <c r="C80" s="25"/>
      <c r="D80" s="24">
        <v>1</v>
      </c>
      <c r="E80" s="25">
        <f t="shared" si="15"/>
        <v>1</v>
      </c>
      <c r="F80" s="25"/>
      <c r="G80" s="25"/>
      <c r="H80" s="25"/>
      <c r="I80" s="24"/>
      <c r="J80" s="21"/>
      <c r="K80" s="22"/>
    </row>
    <row r="81" spans="1:11" s="1" customFormat="1" ht="15.75" x14ac:dyDescent="0.2">
      <c r="A81" s="31" t="s">
        <v>113</v>
      </c>
      <c r="B81" s="7" t="s">
        <v>151</v>
      </c>
      <c r="C81" s="23"/>
      <c r="D81" s="24"/>
      <c r="E81" s="25"/>
      <c r="F81" s="24"/>
      <c r="G81" s="24">
        <v>3</v>
      </c>
      <c r="H81" s="25">
        <v>3</v>
      </c>
      <c r="I81" s="24"/>
      <c r="J81" s="21"/>
      <c r="K81" s="22"/>
    </row>
    <row r="82" spans="1:11" s="9" customFormat="1" ht="15.75" x14ac:dyDescent="0.2">
      <c r="A82" s="31" t="s">
        <v>38</v>
      </c>
      <c r="B82" s="31" t="s">
        <v>96</v>
      </c>
      <c r="C82" s="25"/>
      <c r="D82" s="24"/>
      <c r="E82" s="25"/>
      <c r="F82" s="25"/>
      <c r="G82" s="25"/>
      <c r="H82" s="25"/>
      <c r="I82" s="24"/>
      <c r="J82" s="21"/>
      <c r="K82" s="22"/>
    </row>
    <row r="83" spans="1:11" s="9" customFormat="1" ht="15.75" x14ac:dyDescent="0.2">
      <c r="A83" s="31" t="s">
        <v>114</v>
      </c>
      <c r="B83" s="34" t="s">
        <v>124</v>
      </c>
      <c r="C83" s="25"/>
      <c r="D83" s="24">
        <v>342967.86</v>
      </c>
      <c r="E83" s="25">
        <f t="shared" ref="E83:E84" si="16">C83+D83</f>
        <v>342967.86</v>
      </c>
      <c r="F83" s="25"/>
      <c r="G83" s="25"/>
      <c r="H83" s="25"/>
      <c r="I83" s="24"/>
      <c r="J83" s="21"/>
      <c r="K83" s="22"/>
    </row>
    <row r="84" spans="1:11" s="9" customFormat="1" ht="15.75" x14ac:dyDescent="0.2">
      <c r="A84" s="31" t="s">
        <v>115</v>
      </c>
      <c r="B84" s="34" t="s">
        <v>128</v>
      </c>
      <c r="C84" s="25"/>
      <c r="D84" s="24">
        <v>2636769.8199999998</v>
      </c>
      <c r="E84" s="25">
        <f t="shared" si="16"/>
        <v>2636769.8199999998</v>
      </c>
      <c r="F84" s="25"/>
      <c r="G84" s="25"/>
      <c r="H84" s="25"/>
      <c r="I84" s="24"/>
      <c r="J84" s="21"/>
      <c r="K84" s="22"/>
    </row>
    <row r="85" spans="1:11" s="1" customFormat="1" ht="15.75" x14ac:dyDescent="0.2">
      <c r="A85" s="31" t="s">
        <v>116</v>
      </c>
      <c r="B85" s="7" t="s">
        <v>124</v>
      </c>
      <c r="C85" s="23"/>
      <c r="D85" s="86"/>
      <c r="E85" s="85"/>
      <c r="F85" s="24"/>
      <c r="G85" s="86">
        <v>140441.67000000001</v>
      </c>
      <c r="H85" s="25">
        <v>140441.67000000001</v>
      </c>
      <c r="I85" s="24"/>
      <c r="J85" s="21"/>
      <c r="K85" s="22"/>
    </row>
    <row r="86" spans="1:11" s="1" customFormat="1" ht="15.75" x14ac:dyDescent="0.2">
      <c r="A86" s="31">
        <v>4</v>
      </c>
      <c r="B86" s="31" t="s">
        <v>71</v>
      </c>
      <c r="C86" s="23"/>
      <c r="D86" s="24"/>
      <c r="E86" s="25"/>
      <c r="F86" s="24"/>
      <c r="G86" s="24"/>
      <c r="H86" s="25"/>
      <c r="I86" s="24"/>
      <c r="J86" s="21"/>
      <c r="K86" s="22"/>
    </row>
    <row r="87" spans="1:11" s="1" customFormat="1" ht="15.75" x14ac:dyDescent="0.2">
      <c r="A87" s="31" t="s">
        <v>117</v>
      </c>
      <c r="B87" s="34" t="s">
        <v>129</v>
      </c>
      <c r="C87" s="23"/>
      <c r="D87" s="24">
        <v>95.2</v>
      </c>
      <c r="E87" s="25">
        <f t="shared" ref="E87:E88" si="17">C87+D87</f>
        <v>95.2</v>
      </c>
      <c r="F87" s="24"/>
      <c r="G87" s="24"/>
      <c r="H87" s="25"/>
      <c r="I87" s="24"/>
      <c r="J87" s="21"/>
      <c r="K87" s="22"/>
    </row>
    <row r="88" spans="1:11" s="1" customFormat="1" ht="15.75" x14ac:dyDescent="0.2">
      <c r="A88" s="31" t="s">
        <v>118</v>
      </c>
      <c r="B88" s="34" t="s">
        <v>130</v>
      </c>
      <c r="C88" s="23"/>
      <c r="D88" s="24">
        <v>99.6</v>
      </c>
      <c r="E88" s="25">
        <f t="shared" si="17"/>
        <v>99.6</v>
      </c>
      <c r="F88" s="24"/>
      <c r="G88" s="24"/>
      <c r="H88" s="25"/>
      <c r="I88" s="24"/>
      <c r="J88" s="21"/>
      <c r="K88" s="22"/>
    </row>
    <row r="89" spans="1:11" s="1" customFormat="1" ht="15.75" x14ac:dyDescent="0.2">
      <c r="A89" s="31" t="s">
        <v>119</v>
      </c>
      <c r="B89" s="7" t="s">
        <v>152</v>
      </c>
      <c r="C89" s="23"/>
      <c r="D89" s="86"/>
      <c r="E89" s="25"/>
      <c r="F89" s="24"/>
      <c r="G89" s="86">
        <v>86.63</v>
      </c>
      <c r="H89" s="25">
        <v>86.63</v>
      </c>
      <c r="I89" s="24"/>
      <c r="J89" s="21"/>
      <c r="K89" s="22"/>
    </row>
    <row r="90" spans="1:11" s="1" customFormat="1" ht="17.45" customHeight="1" x14ac:dyDescent="0.2">
      <c r="A90" s="48" t="s">
        <v>55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</row>
    <row r="91" spans="1:11" s="1" customFormat="1" ht="17.25" customHeight="1" x14ac:dyDescent="0.2">
      <c r="A91" s="41"/>
      <c r="B91" s="42"/>
      <c r="C91" s="42"/>
      <c r="D91" s="42"/>
      <c r="E91" s="42"/>
      <c r="F91" s="42"/>
      <c r="G91" s="42"/>
      <c r="H91" s="42"/>
      <c r="I91" s="42"/>
      <c r="J91" s="42"/>
      <c r="K91" s="43"/>
    </row>
    <row r="92" spans="1:11" s="1" customFormat="1" ht="18.75" customHeight="1" x14ac:dyDescent="0.2">
      <c r="A92" s="48" t="s">
        <v>51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</row>
    <row r="93" spans="1:11" s="1" customFormat="1" ht="35.85" customHeight="1" x14ac:dyDescent="0.2">
      <c r="A93" s="50" t="s">
        <v>120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</row>
    <row r="94" spans="1:11" s="1" customFormat="1" ht="15.75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s="1" customFormat="1" ht="15" customHeight="1" x14ac:dyDescent="0.2">
      <c r="A95" s="51" t="s">
        <v>100</v>
      </c>
      <c r="B95" s="51"/>
      <c r="C95" s="51"/>
      <c r="D95" s="51"/>
      <c r="E95" s="51"/>
      <c r="F95" s="51"/>
      <c r="G95" s="51"/>
      <c r="H95" s="51"/>
      <c r="I95" s="51"/>
      <c r="J95" s="51"/>
      <c r="K95" s="51"/>
    </row>
    <row r="96" spans="1:11" s="1" customFormat="1" ht="15.75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s="1" customFormat="1" ht="94.5" x14ac:dyDescent="0.2">
      <c r="A97" s="29" t="s">
        <v>101</v>
      </c>
      <c r="B97" s="29" t="s">
        <v>74</v>
      </c>
      <c r="C97" s="30" t="s">
        <v>57</v>
      </c>
      <c r="D97" s="30" t="s">
        <v>58</v>
      </c>
      <c r="E97" s="30" t="s">
        <v>59</v>
      </c>
      <c r="F97" s="30" t="s">
        <v>47</v>
      </c>
      <c r="G97" s="30" t="s">
        <v>60</v>
      </c>
      <c r="H97" s="30" t="s">
        <v>61</v>
      </c>
      <c r="I97" s="8"/>
      <c r="J97" s="8"/>
      <c r="K97" s="8"/>
    </row>
    <row r="98" spans="1:11" s="1" customFormat="1" ht="15.75" x14ac:dyDescent="0.2">
      <c r="A98" s="29" t="s">
        <v>36</v>
      </c>
      <c r="B98" s="29" t="s">
        <v>37</v>
      </c>
      <c r="C98" s="29" t="s">
        <v>38</v>
      </c>
      <c r="D98" s="29" t="s">
        <v>39</v>
      </c>
      <c r="E98" s="29" t="s">
        <v>40</v>
      </c>
      <c r="F98" s="29" t="s">
        <v>102</v>
      </c>
      <c r="G98" s="29" t="s">
        <v>42</v>
      </c>
      <c r="H98" s="29" t="s">
        <v>103</v>
      </c>
      <c r="I98" s="8"/>
      <c r="J98" s="8"/>
      <c r="K98" s="8"/>
    </row>
    <row r="99" spans="1:11" s="1" customFormat="1" ht="15" x14ac:dyDescent="0.2">
      <c r="A99" s="32" t="s">
        <v>4</v>
      </c>
      <c r="B99" s="32" t="s">
        <v>5</v>
      </c>
      <c r="C99" s="32" t="s">
        <v>0</v>
      </c>
      <c r="D99" s="20"/>
      <c r="E99" s="20"/>
      <c r="F99" s="20"/>
      <c r="G99" s="32" t="s">
        <v>0</v>
      </c>
      <c r="H99" s="32" t="s">
        <v>0</v>
      </c>
    </row>
    <row r="100" spans="1:11" s="1" customFormat="1" ht="15" x14ac:dyDescent="0.2">
      <c r="A100" s="32"/>
      <c r="B100" s="32" t="s">
        <v>6</v>
      </c>
      <c r="C100" s="32" t="s">
        <v>0</v>
      </c>
      <c r="D100" s="20"/>
      <c r="E100" s="20"/>
      <c r="F100" s="20"/>
      <c r="G100" s="32" t="s">
        <v>0</v>
      </c>
      <c r="H100" s="32" t="s">
        <v>0</v>
      </c>
    </row>
    <row r="101" spans="1:11" s="1" customFormat="1" ht="45" x14ac:dyDescent="0.2">
      <c r="A101" s="32"/>
      <c r="B101" s="11" t="s">
        <v>72</v>
      </c>
      <c r="C101" s="32" t="s">
        <v>0</v>
      </c>
      <c r="D101" s="20"/>
      <c r="E101" s="20"/>
      <c r="F101" s="20"/>
      <c r="G101" s="32" t="s">
        <v>0</v>
      </c>
      <c r="H101" s="32" t="s">
        <v>0</v>
      </c>
    </row>
    <row r="102" spans="1:11" s="1" customFormat="1" ht="15" x14ac:dyDescent="0.2">
      <c r="A102" s="32"/>
      <c r="B102" s="32" t="s">
        <v>7</v>
      </c>
      <c r="C102" s="32" t="s">
        <v>0</v>
      </c>
      <c r="D102" s="20"/>
      <c r="E102" s="20"/>
      <c r="F102" s="20"/>
      <c r="G102" s="32" t="s">
        <v>0</v>
      </c>
      <c r="H102" s="32" t="s">
        <v>0</v>
      </c>
    </row>
    <row r="103" spans="1:11" s="1" customFormat="1" ht="15.75" x14ac:dyDescent="0.2">
      <c r="A103" s="32"/>
      <c r="B103" s="32" t="s">
        <v>8</v>
      </c>
      <c r="C103" s="32" t="s">
        <v>0</v>
      </c>
      <c r="D103" s="14"/>
      <c r="E103" s="14"/>
      <c r="F103" s="20"/>
      <c r="G103" s="32" t="s">
        <v>0</v>
      </c>
      <c r="H103" s="32" t="s">
        <v>0</v>
      </c>
    </row>
    <row r="104" spans="1:11" s="1" customFormat="1" x14ac:dyDescent="0.2">
      <c r="A104" s="45" t="s">
        <v>9</v>
      </c>
      <c r="B104" s="45"/>
      <c r="C104" s="45"/>
      <c r="D104" s="45"/>
      <c r="E104" s="45"/>
      <c r="F104" s="45"/>
      <c r="G104" s="45"/>
      <c r="H104" s="45"/>
    </row>
    <row r="105" spans="1:11" s="1" customFormat="1" x14ac:dyDescent="0.2">
      <c r="A105" s="52"/>
      <c r="B105" s="53"/>
      <c r="C105" s="53"/>
      <c r="D105" s="53"/>
      <c r="E105" s="53"/>
      <c r="F105" s="53"/>
      <c r="G105" s="53"/>
      <c r="H105" s="54"/>
    </row>
    <row r="106" spans="1:11" s="1" customFormat="1" x14ac:dyDescent="0.2">
      <c r="A106" s="32"/>
      <c r="B106" s="32"/>
      <c r="C106" s="32"/>
      <c r="D106" s="32"/>
      <c r="E106" s="32"/>
      <c r="F106" s="32"/>
      <c r="G106" s="32"/>
      <c r="H106" s="32"/>
    </row>
    <row r="107" spans="1:11" s="1" customFormat="1" ht="15" x14ac:dyDescent="0.2">
      <c r="A107" s="32" t="s">
        <v>1</v>
      </c>
      <c r="B107" s="32" t="s">
        <v>10</v>
      </c>
      <c r="C107" s="32" t="s">
        <v>0</v>
      </c>
      <c r="D107" s="27"/>
      <c r="E107" s="27"/>
      <c r="F107" s="27"/>
      <c r="G107" s="32" t="s">
        <v>0</v>
      </c>
      <c r="H107" s="32" t="s">
        <v>0</v>
      </c>
    </row>
    <row r="108" spans="1:11" s="1" customFormat="1" x14ac:dyDescent="0.2">
      <c r="A108" s="45" t="s">
        <v>11</v>
      </c>
      <c r="B108" s="45"/>
      <c r="C108" s="45"/>
      <c r="D108" s="45"/>
      <c r="E108" s="45"/>
      <c r="F108" s="45"/>
      <c r="G108" s="45"/>
      <c r="H108" s="45"/>
    </row>
    <row r="109" spans="1:11" s="1" customFormat="1" x14ac:dyDescent="0.2">
      <c r="A109" s="45" t="s">
        <v>12</v>
      </c>
      <c r="B109" s="45"/>
      <c r="C109" s="45"/>
      <c r="D109" s="45"/>
      <c r="E109" s="45"/>
      <c r="F109" s="45"/>
      <c r="G109" s="45"/>
      <c r="H109" s="45"/>
    </row>
    <row r="110" spans="1:11" s="1" customFormat="1" ht="15" x14ac:dyDescent="0.2">
      <c r="A110" s="32" t="s">
        <v>2</v>
      </c>
      <c r="B110" s="32" t="s">
        <v>13</v>
      </c>
      <c r="C110" s="32"/>
      <c r="D110" s="32"/>
      <c r="E110" s="32"/>
      <c r="F110" s="32"/>
      <c r="G110" s="32"/>
      <c r="H110" s="32"/>
    </row>
    <row r="111" spans="1:11" s="1" customFormat="1" ht="15" x14ac:dyDescent="0.2">
      <c r="A111" s="32"/>
      <c r="B111" s="32" t="s">
        <v>14</v>
      </c>
      <c r="C111" s="32"/>
      <c r="D111" s="32"/>
      <c r="E111" s="32"/>
      <c r="F111" s="32"/>
      <c r="G111" s="32"/>
      <c r="H111" s="32"/>
    </row>
    <row r="112" spans="1:11" s="1" customFormat="1" ht="13.5" thickBot="1" x14ac:dyDescent="0.25">
      <c r="A112" s="56" t="s">
        <v>15</v>
      </c>
      <c r="B112" s="57"/>
      <c r="C112" s="57"/>
      <c r="D112" s="57"/>
      <c r="E112" s="57"/>
      <c r="F112" s="57"/>
      <c r="G112" s="57"/>
      <c r="H112" s="58"/>
    </row>
    <row r="113" spans="1:11" s="1" customFormat="1" ht="30" x14ac:dyDescent="0.2">
      <c r="A113" s="32"/>
      <c r="B113" s="32" t="s">
        <v>16</v>
      </c>
      <c r="C113" s="32"/>
      <c r="D113" s="32"/>
      <c r="E113" s="32"/>
      <c r="F113" s="32"/>
      <c r="G113" s="32"/>
      <c r="H113" s="32"/>
    </row>
    <row r="114" spans="1:11" s="1" customFormat="1" ht="30" x14ac:dyDescent="0.2">
      <c r="A114" s="32"/>
      <c r="B114" s="32" t="s">
        <v>17</v>
      </c>
      <c r="C114" s="32"/>
      <c r="D114" s="32"/>
      <c r="E114" s="32"/>
      <c r="F114" s="32"/>
      <c r="G114" s="32"/>
      <c r="H114" s="32"/>
    </row>
    <row r="115" spans="1:11" s="1" customFormat="1" ht="30" x14ac:dyDescent="0.2">
      <c r="A115" s="32" t="s">
        <v>3</v>
      </c>
      <c r="B115" s="32" t="s">
        <v>18</v>
      </c>
      <c r="C115" s="32" t="s">
        <v>0</v>
      </c>
      <c r="D115" s="27"/>
      <c r="E115" s="27"/>
      <c r="F115" s="27"/>
      <c r="G115" s="32" t="s">
        <v>0</v>
      </c>
      <c r="H115" s="32" t="s">
        <v>0</v>
      </c>
    </row>
    <row r="116" spans="1:11" s="1" customFormat="1" ht="22.9" customHeight="1" x14ac:dyDescent="0.2">
      <c r="A116" s="59" t="s">
        <v>134</v>
      </c>
      <c r="B116" s="59"/>
      <c r="C116" s="59"/>
      <c r="D116" s="59"/>
      <c r="E116" s="59"/>
      <c r="F116" s="59"/>
      <c r="G116" s="59"/>
      <c r="H116" s="59"/>
      <c r="I116" s="59"/>
      <c r="J116" s="59"/>
      <c r="K116" s="59"/>
    </row>
    <row r="117" spans="1:11" s="1" customFormat="1" ht="25.35" customHeight="1" x14ac:dyDescent="0.2">
      <c r="A117" s="44" t="s">
        <v>153</v>
      </c>
      <c r="B117" s="44"/>
      <c r="C117" s="44"/>
      <c r="D117" s="44"/>
      <c r="E117" s="44"/>
      <c r="F117" s="44"/>
      <c r="G117" s="44"/>
      <c r="H117" s="44"/>
      <c r="I117" s="44"/>
      <c r="J117" s="44"/>
      <c r="K117" s="44"/>
    </row>
    <row r="118" spans="1:11" s="1" customFormat="1" ht="18" customHeight="1" x14ac:dyDescent="0.2">
      <c r="A118" s="44" t="s">
        <v>104</v>
      </c>
      <c r="B118" s="60"/>
      <c r="C118" s="60"/>
      <c r="D118" s="60"/>
      <c r="E118" s="60"/>
      <c r="F118" s="60"/>
      <c r="G118" s="60"/>
      <c r="H118" s="60"/>
      <c r="I118" s="60"/>
      <c r="J118" s="60"/>
      <c r="K118" s="60"/>
    </row>
    <row r="119" spans="1:11" s="1" customFormat="1" ht="19.5" customHeight="1" x14ac:dyDescent="0.2">
      <c r="A119" s="61" t="s">
        <v>135</v>
      </c>
      <c r="B119" s="62"/>
      <c r="C119" s="62"/>
      <c r="D119" s="62"/>
      <c r="E119" s="62"/>
      <c r="F119" s="62"/>
      <c r="G119" s="62"/>
      <c r="H119" s="62"/>
      <c r="I119" s="62"/>
      <c r="J119" s="62"/>
      <c r="K119" s="62"/>
    </row>
    <row r="120" spans="1:11" s="1" customFormat="1" ht="16.899999999999999" customHeight="1" x14ac:dyDescent="0.2">
      <c r="A120" s="44" t="s">
        <v>136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</row>
    <row r="121" spans="1:11" s="1" customFormat="1" ht="16.899999999999999" customHeight="1" x14ac:dyDescent="0.2">
      <c r="A121" s="44" t="s">
        <v>137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</row>
    <row r="122" spans="1:11" s="1" customFormat="1" ht="16.899999999999999" customHeight="1" x14ac:dyDescent="0.2">
      <c r="A122" s="44" t="s">
        <v>138</v>
      </c>
      <c r="B122" s="44"/>
      <c r="C122" s="44"/>
      <c r="D122" s="44"/>
      <c r="E122" s="44"/>
      <c r="F122" s="44"/>
      <c r="G122" s="44"/>
      <c r="H122" s="44"/>
      <c r="I122" s="44"/>
      <c r="J122" s="44"/>
      <c r="K122" s="44"/>
    </row>
    <row r="123" spans="1:11" s="1" customFormat="1" x14ac:dyDescent="0.2"/>
    <row r="124" spans="1:11" s="1" customFormat="1" x14ac:dyDescent="0.2"/>
    <row r="125" spans="1:11" s="1" customFormat="1" ht="15.6" customHeight="1" x14ac:dyDescent="0.2">
      <c r="B125" s="55" t="s">
        <v>133</v>
      </c>
      <c r="C125" s="55"/>
      <c r="D125" s="8"/>
      <c r="E125" s="55"/>
      <c r="F125" s="55"/>
      <c r="G125" s="55"/>
      <c r="H125" s="63" t="s">
        <v>132</v>
      </c>
      <c r="I125" s="64"/>
    </row>
  </sheetData>
  <mergeCells count="77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4:A45"/>
    <mergeCell ref="B44:B45"/>
    <mergeCell ref="C44:E44"/>
    <mergeCell ref="F44:H44"/>
    <mergeCell ref="I44:K44"/>
    <mergeCell ref="A17:K17"/>
    <mergeCell ref="A21:K21"/>
    <mergeCell ref="A28:E28"/>
    <mergeCell ref="A35:E35"/>
    <mergeCell ref="A42:K42"/>
    <mergeCell ref="A36:E36"/>
    <mergeCell ref="A58:K58"/>
    <mergeCell ref="C46:E46"/>
    <mergeCell ref="F46:H46"/>
    <mergeCell ref="I46:K46"/>
    <mergeCell ref="A48:K48"/>
    <mergeCell ref="C49:E49"/>
    <mergeCell ref="F49:H49"/>
    <mergeCell ref="I49:K49"/>
    <mergeCell ref="A51:K51"/>
    <mergeCell ref="C52:E52"/>
    <mergeCell ref="F52:H52"/>
    <mergeCell ref="I52:K52"/>
    <mergeCell ref="A57:K57"/>
    <mergeCell ref="C55:E55"/>
    <mergeCell ref="F55:H55"/>
    <mergeCell ref="I55:K55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E125:G125"/>
    <mergeCell ref="A109:H109"/>
    <mergeCell ref="A112:H112"/>
    <mergeCell ref="A116:K116"/>
    <mergeCell ref="A117:K117"/>
    <mergeCell ref="A118:K118"/>
    <mergeCell ref="A119:K119"/>
    <mergeCell ref="B125:C125"/>
    <mergeCell ref="H125:I125"/>
    <mergeCell ref="A54:K54"/>
    <mergeCell ref="A91:K91"/>
    <mergeCell ref="A120:K120"/>
    <mergeCell ref="A121:K121"/>
    <mergeCell ref="A122:K122"/>
    <mergeCell ref="A108:H108"/>
    <mergeCell ref="A66:K66"/>
    <mergeCell ref="A67:K67"/>
    <mergeCell ref="A72:K72"/>
    <mergeCell ref="A73:K73"/>
    <mergeCell ref="A90:K90"/>
    <mergeCell ref="A92:K92"/>
    <mergeCell ref="A93:K93"/>
    <mergeCell ref="A95:K95"/>
    <mergeCell ref="A104:H104"/>
    <mergeCell ref="A105:H105"/>
  </mergeCells>
  <conditionalFormatting sqref="B47 B56 B53 B50">
    <cfRule type="cellIs" dxfId="8" priority="19" stopIfTrue="1" operator="equal">
      <formula>$C46</formula>
    </cfRule>
  </conditionalFormatting>
  <conditionalFormatting sqref="B56">
    <cfRule type="cellIs" dxfId="7" priority="13" stopIfTrue="1" operator="equal">
      <formula>$C55</formula>
    </cfRule>
  </conditionalFormatting>
  <conditionalFormatting sqref="B56">
    <cfRule type="cellIs" dxfId="6" priority="12" stopIfTrue="1" operator="equal">
      <formula>$C55</formula>
    </cfRule>
  </conditionalFormatting>
  <conditionalFormatting sqref="B55">
    <cfRule type="cellIs" dxfId="5" priority="21" stopIfTrue="1" operator="equal">
      <formula>#REF!</formula>
    </cfRule>
  </conditionalFormatting>
  <conditionalFormatting sqref="B89">
    <cfRule type="cellIs" dxfId="4" priority="4" stopIfTrue="1" operator="equal">
      <formula>$C86</formula>
    </cfRule>
  </conditionalFormatting>
  <conditionalFormatting sqref="B89">
    <cfRule type="cellIs" dxfId="3" priority="3" stopIfTrue="1" operator="equal">
      <formula>$C86</formula>
    </cfRule>
  </conditionalFormatting>
  <conditionalFormatting sqref="B85">
    <cfRule type="cellIs" dxfId="2" priority="22" stopIfTrue="1" operator="equal">
      <formula>#REF!</formula>
    </cfRule>
  </conditionalFormatting>
  <conditionalFormatting sqref="B77">
    <cfRule type="cellIs" dxfId="1" priority="23" stopIfTrue="1" operator="equal">
      <formula>$C74</formula>
    </cfRule>
  </conditionalFormatting>
  <conditionalFormatting sqref="B81">
    <cfRule type="cellIs" dxfId="0" priority="24" stopIfTrue="1" operator="equal">
      <formula>$C78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3" orientation="portrait" r:id="rId1"/>
  <rowBreaks count="2" manualBreakCount="2">
    <brk id="48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2021-04-28T13:44:10Z</cp:lastPrinted>
  <dcterms:created xsi:type="dcterms:W3CDTF">2019-07-18T07:25:18Z</dcterms:created>
  <dcterms:modified xsi:type="dcterms:W3CDTF">2022-02-10T14:18:35Z</dcterms:modified>
</cp:coreProperties>
</file>