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9152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30" i="1"/>
  <c r="J17" l="1"/>
  <c r="J16" s="1"/>
  <c r="J20" s="1"/>
  <c r="J33"/>
  <c r="J22" l="1"/>
  <c r="J21" s="1"/>
  <c r="J25"/>
  <c r="J24" s="1"/>
  <c r="J28" l="1"/>
  <c r="J27" s="1"/>
  <c r="J36" s="1"/>
  <c r="J37" s="1"/>
  <c r="J12" l="1"/>
  <c r="J11" s="1"/>
  <c r="J15" s="1"/>
</calcChain>
</file>

<file path=xl/sharedStrings.xml><?xml version="1.0" encoding="utf-8"?>
<sst xmlns="http://schemas.openxmlformats.org/spreadsheetml/2006/main" count="75" uniqueCount="56">
  <si>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</si>
  <si>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</si>
  <si>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</si>
  <si>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</si>
  <si>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</si>
  <si>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</si>
  <si>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</si>
  <si>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</si>
  <si>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 xml:space="preserve">              </t>
  </si>
  <si>
    <t>0443</t>
  </si>
  <si>
    <t>1000000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</si>
  <si>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</si>
  <si>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</si>
  <si>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</si>
  <si>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</si>
  <si>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</si>
  <si>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</si>
  <si>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</si>
  <si>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Усього передані кошти</t>
  </si>
  <si>
    <t>РАЗОМ</t>
  </si>
  <si>
    <t>Реконструкція скверу Б.Хмельницького, в т.ч. ПКД</t>
  </si>
  <si>
    <t>Реконструкція парку ім. Т. Шевченко, в т.ч. ПКД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</si>
  <si>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</si>
  <si>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</si>
  <si>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</si>
  <si>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</si>
  <si>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вартість проекту, гривень</t>
  </si>
  <si>
    <t>Реконструкція Графського парку та скверу Театральний, в т.ч. ПКД</t>
  </si>
  <si>
    <t>Будівництво системи передачі даних та відеоспостереження м. Ніжин, Чернігівської обл.в т.ч. ПКД</t>
  </si>
  <si>
    <t>капітальних вкладень бюджету Ніжинської міської ТГ у розрізі інвестиційних проектів</t>
  </si>
  <si>
    <t>1017340</t>
  </si>
  <si>
    <t>Проектування, реставрація та охорона пам’яток архітектури</t>
  </si>
  <si>
    <t xml:space="preserve"> Реставраційні роботи меморіального будинку -музею Юрія Лисянського (заходи з пристосування будинку для створення музею)</t>
  </si>
  <si>
    <t>3143</t>
  </si>
  <si>
    <t>Реставрація пам’яток культури історії та архітектури</t>
  </si>
  <si>
    <t>Очікуваний рівень готовності проекту на кінець 2023 року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</si>
  <si>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</si>
  <si>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</si>
  <si>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Реконструкція нежитлової будівлі "Аптека" під амбулаторію сімейної медицини м.Ніжин, вулиця Озерна, будинок 21, в т.ч. ПКД</t>
  </si>
  <si>
    <t>0617321</t>
  </si>
  <si>
    <t>7321</t>
  </si>
  <si>
    <t>Будівництво освітніх установ та закладів</t>
  </si>
  <si>
    <t>Реконструкція приміщень будівлі з окремою одноповерховою прибудовою під влаштування санітарних вузлів Ніжинської загальноосвітньої школи І-ІІІ ступенів №7 розташованої по вул.Гоголя, 15 м.Ніжин</t>
  </si>
  <si>
    <t>Облаштування Громадського простору вздовж р. Остер по вул. Набережна в т.ч. ПКД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</si>
  <si>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</si>
  <si>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</si>
  <si>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</si>
  <si>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</si>
  <si>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Будівництво інших об’єктів  комунальної власності</t>
  </si>
  <si>
    <t>Реконструкція самопливного колектору по вул. Шевченка та вул.Синяківська в м.Ніжин Чернігівської обл., в т.ч.ПКД</t>
  </si>
  <si>
    <t>Додаток 6</t>
  </si>
  <si>
    <t xml:space="preserve">"Про  бюджет Ніжинської міської територіальної громади на 2023 рік" </t>
  </si>
  <si>
    <t xml:space="preserve">до рiшення Ніжинської мiської ради      </t>
  </si>
  <si>
    <t xml:space="preserve">   Міський голова                                                       Олександр КОДОЛА    
                                   Перший заступник міського голови  з питань діяльності виконавчих органів ради                              Федір ВОВЧЕНКО                 </t>
  </si>
  <si>
    <t>Будівництво бомбосховищ, в т.ч. ПКД</t>
  </si>
  <si>
    <t>від   " 07"  грудня 2022 року № 4-26/2022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</si>
</sst>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80">
    <xf numFmtId="0" fontId="0" fillId="0" borderId="0" xfId="0"/>
    <xf numFmtId="0" fontId="6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/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4" fontId="9" fillId="0" borderId="1" xfId="0" applyNumberFormat="1" applyFont="1" applyFill="1" applyBorder="1"/>
    <xf numFmtId="0" fontId="0" fillId="0" borderId="1" xfId="0" applyFont="1" applyBorder="1"/>
    <xf numFmtId="49" fontId="13" fillId="0" borderId="2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4" fillId="0" borderId="1" xfId="0" applyFont="1" applyBorder="1"/>
    <xf numFmtId="4" fontId="9" fillId="0" borderId="1" xfId="0" applyNumberFormat="1" applyFont="1" applyFill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49" fontId="9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/>
    <xf numFmtId="164" fontId="22" fillId="0" borderId="1" xfId="2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wrapText="1"/>
    </xf>
    <xf numFmtId="0" fontId="1" fillId="0" borderId="1" xfId="0" applyFont="1" applyBorder="1"/>
    <xf numFmtId="0" fontId="21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0" fontId="21" fillId="0" borderId="1" xfId="0" applyFont="1" applyFill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0" fontId="5" fillId="0" borderId="1" xfId="0" applyFont="1" applyFill="1" applyBorder="1" applyAlignment="1">
      <alignment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showWhiteSpace="0" zoomScaleNormal="100" zoomScaleSheetLayoutView="75" workbookViewId="0">
      <selection activeCell="G4" sqref="G4:K4"/>
    </sheetView>
  </sheetViews>
  <sheetFormatPr defaultRowHeight="13.8"/>
  <cols>
    <col min="1" max="1" width="8.5546875" customWidth="1"/>
    <col min="3" max="3" width="9.33203125" customWidth="1"/>
    <col min="4" max="4" width="34.44140625" customWidth="1"/>
    <col min="5" max="5" width="47.33203125" customWidth="1"/>
    <col min="6" max="6" width="9" customWidth="1"/>
    <col min="7" max="7" width="7.6640625" customWidth="1"/>
    <col min="8" max="8" width="10.109375" customWidth="1"/>
    <col min="9" max="10" width="14" customWidth="1"/>
    <col min="11" max="11" width="11.88671875" customWidth="1"/>
  </cols>
  <sheetData>
    <row r="1" spans="1:12">
      <c r="H1" s="3" t="s">
        <v>50</v>
      </c>
      <c r="I1" s="3"/>
      <c r="J1" s="3"/>
    </row>
    <row r="2" spans="1:12">
      <c r="D2" s="36"/>
      <c r="F2" s="73" t="s">
        <v>52</v>
      </c>
      <c r="G2" s="73"/>
      <c r="H2" s="73"/>
      <c r="I2" s="73"/>
      <c r="J2" s="73"/>
      <c r="K2" s="73"/>
      <c r="L2" s="73"/>
    </row>
    <row r="3" spans="1:12">
      <c r="F3" s="72" t="s">
        <v>51</v>
      </c>
      <c r="G3" s="72"/>
      <c r="H3" s="72"/>
      <c r="I3" s="72"/>
      <c r="J3" s="72"/>
      <c r="K3" s="72"/>
      <c r="L3" s="72"/>
    </row>
    <row r="4" spans="1:12">
      <c r="G4" s="74" t="s">
        <v>55</v>
      </c>
      <c r="H4" s="74"/>
      <c r="I4" s="74"/>
      <c r="J4" s="74"/>
      <c r="K4" s="74"/>
    </row>
    <row r="5" spans="1:12" ht="15.6">
      <c r="A5" s="78" t="s">
        <v>22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2" ht="15.75" customHeight="1">
      <c r="A6" s="79" t="s">
        <v>29</v>
      </c>
      <c r="B6" s="79"/>
      <c r="C6" s="79"/>
      <c r="D6" s="79"/>
      <c r="E6" s="79"/>
      <c r="F6" s="79"/>
      <c r="G6" s="79"/>
      <c r="H6" s="79"/>
      <c r="I6" s="79"/>
      <c r="J6" s="79"/>
      <c r="K6" s="79"/>
    </row>
    <row r="7" spans="1:12" ht="15.6">
      <c r="A7" s="78" t="s">
        <v>44</v>
      </c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2">
      <c r="A8" s="74">
        <v>2553800000</v>
      </c>
      <c r="B8" s="74"/>
    </row>
    <row r="9" spans="1:12">
      <c r="A9" s="77" t="s">
        <v>0</v>
      </c>
      <c r="B9" s="77"/>
    </row>
    <row r="10" spans="1:12" ht="72.75" customHeight="1">
      <c r="A10" s="1" t="s">
        <v>23</v>
      </c>
      <c r="B10" s="1" t="s">
        <v>24</v>
      </c>
      <c r="C10" s="1" t="s">
        <v>3</v>
      </c>
      <c r="D10" s="62" t="s">
        <v>1</v>
      </c>
      <c r="E10" s="61" t="s">
        <v>25</v>
      </c>
      <c r="F10" s="2" t="s">
        <v>45</v>
      </c>
      <c r="G10" s="2" t="s">
        <v>26</v>
      </c>
      <c r="H10" s="2" t="s">
        <v>2</v>
      </c>
      <c r="I10" s="2" t="s">
        <v>46</v>
      </c>
      <c r="J10" s="2" t="s">
        <v>47</v>
      </c>
      <c r="K10" s="2" t="s">
        <v>35</v>
      </c>
    </row>
    <row r="11" spans="1:12" ht="26.4" hidden="1">
      <c r="A11" s="7">
        <v>1200000</v>
      </c>
      <c r="B11" s="27">
        <v>12</v>
      </c>
      <c r="C11" s="7"/>
      <c r="D11" s="12" t="s">
        <v>7</v>
      </c>
      <c r="E11" s="6"/>
      <c r="F11" s="6"/>
      <c r="G11" s="6"/>
      <c r="H11" s="6"/>
      <c r="I11" s="11"/>
      <c r="J11" s="9">
        <f>J12</f>
        <v>0</v>
      </c>
      <c r="K11" s="6"/>
    </row>
    <row r="12" spans="1:12" ht="27" hidden="1" customHeight="1">
      <c r="A12" s="40">
        <v>1217330</v>
      </c>
      <c r="B12" s="40">
        <v>7330</v>
      </c>
      <c r="C12" s="41" t="s">
        <v>9</v>
      </c>
      <c r="D12" s="12" t="s">
        <v>17</v>
      </c>
      <c r="E12" s="6"/>
      <c r="F12" s="6"/>
      <c r="G12" s="6"/>
      <c r="H12" s="6"/>
      <c r="J12" s="38">
        <f>J13+J14</f>
        <v>0</v>
      </c>
      <c r="K12" s="6"/>
    </row>
    <row r="13" spans="1:12" ht="39.75" hidden="1" customHeight="1">
      <c r="A13" s="11"/>
      <c r="B13" s="42">
        <v>3122</v>
      </c>
      <c r="C13" s="34"/>
      <c r="D13" s="17" t="s">
        <v>14</v>
      </c>
      <c r="E13" s="24" t="s">
        <v>28</v>
      </c>
      <c r="F13" s="6"/>
      <c r="G13" s="6"/>
      <c r="H13" s="6"/>
      <c r="I13" s="11"/>
      <c r="J13" s="25"/>
      <c r="K13" s="6">
        <v>100</v>
      </c>
    </row>
    <row r="14" spans="1:12" ht="30" hidden="1" customHeight="1">
      <c r="A14" s="11"/>
      <c r="B14" s="49">
        <v>3142</v>
      </c>
      <c r="C14" s="46"/>
      <c r="D14" s="35" t="s">
        <v>16</v>
      </c>
      <c r="E14" s="55" t="s">
        <v>27</v>
      </c>
      <c r="F14" s="6"/>
      <c r="G14" s="6"/>
      <c r="H14" s="6"/>
      <c r="J14" s="25"/>
      <c r="K14" s="6">
        <v>100</v>
      </c>
    </row>
    <row r="15" spans="1:12" ht="17.25" hidden="1" customHeight="1">
      <c r="A15" s="13"/>
      <c r="B15" s="13"/>
      <c r="C15" s="13"/>
      <c r="D15" s="13"/>
      <c r="E15" s="14" t="s">
        <v>8</v>
      </c>
      <c r="F15" s="13"/>
      <c r="G15" s="13"/>
      <c r="H15" s="13"/>
      <c r="I15" s="56"/>
      <c r="J15" s="15">
        <f>J11</f>
        <v>0</v>
      </c>
      <c r="K15" s="13"/>
    </row>
    <row r="16" spans="1:12" ht="17.25" customHeight="1">
      <c r="A16" s="28" t="s">
        <v>12</v>
      </c>
      <c r="B16" s="43">
        <v>12</v>
      </c>
      <c r="C16" s="44"/>
      <c r="D16" s="5" t="s">
        <v>13</v>
      </c>
      <c r="E16" s="50"/>
      <c r="F16" s="71"/>
      <c r="G16" s="71"/>
      <c r="H16" s="71"/>
      <c r="I16" s="46"/>
      <c r="J16" s="38">
        <f>J17</f>
        <v>2500000</v>
      </c>
      <c r="K16" s="71"/>
    </row>
    <row r="17" spans="1:11" ht="17.25" customHeight="1">
      <c r="A17" s="40">
        <v>1217330</v>
      </c>
      <c r="B17" s="40">
        <v>7330</v>
      </c>
      <c r="C17" s="41" t="s">
        <v>9</v>
      </c>
      <c r="D17" s="12" t="s">
        <v>48</v>
      </c>
      <c r="E17" s="50"/>
      <c r="F17" s="71"/>
      <c r="G17" s="71"/>
      <c r="H17" s="71"/>
      <c r="I17" s="46"/>
      <c r="J17" s="38">
        <f>J18+J19</f>
        <v>2500000</v>
      </c>
      <c r="K17" s="71"/>
    </row>
    <row r="18" spans="1:11" ht="45.75" customHeight="1">
      <c r="A18" s="71"/>
      <c r="B18" s="42">
        <v>3122</v>
      </c>
      <c r="C18" s="34"/>
      <c r="D18" s="17" t="s">
        <v>14</v>
      </c>
      <c r="E18" s="69" t="s">
        <v>36</v>
      </c>
      <c r="F18" s="33"/>
      <c r="G18" s="33"/>
      <c r="H18" s="33"/>
      <c r="I18" s="26"/>
      <c r="J18" s="26">
        <v>500000</v>
      </c>
      <c r="K18" s="71"/>
    </row>
    <row r="19" spans="1:11" ht="28.5" customHeight="1">
      <c r="A19" s="71"/>
      <c r="B19" s="49">
        <v>3142</v>
      </c>
      <c r="C19" s="46"/>
      <c r="D19" s="35" t="s">
        <v>16</v>
      </c>
      <c r="E19" s="65" t="s">
        <v>27</v>
      </c>
      <c r="F19" s="46"/>
      <c r="G19" s="46"/>
      <c r="H19" s="46"/>
      <c r="I19" s="26"/>
      <c r="J19" s="26">
        <v>2000000</v>
      </c>
      <c r="K19" s="71"/>
    </row>
    <row r="20" spans="1:11" ht="17.25" customHeight="1">
      <c r="A20" s="13"/>
      <c r="B20" s="13"/>
      <c r="C20" s="13"/>
      <c r="D20" s="13"/>
      <c r="E20" s="14"/>
      <c r="F20" s="13"/>
      <c r="G20" s="13"/>
      <c r="H20" s="13"/>
      <c r="I20" s="56"/>
      <c r="J20" s="15">
        <f>J16</f>
        <v>2500000</v>
      </c>
      <c r="K20" s="13"/>
    </row>
    <row r="21" spans="1:11" ht="12.75" customHeight="1">
      <c r="A21" s="4" t="s">
        <v>4</v>
      </c>
      <c r="B21" s="4" t="s">
        <v>5</v>
      </c>
      <c r="C21" s="4"/>
      <c r="D21" s="5" t="s">
        <v>6</v>
      </c>
      <c r="E21" s="6"/>
      <c r="F21" s="10"/>
      <c r="G21" s="10"/>
      <c r="H21" s="10"/>
      <c r="I21" s="11"/>
      <c r="J21" s="32">
        <f>J22</f>
        <v>7354934</v>
      </c>
      <c r="K21" s="10"/>
    </row>
    <row r="22" spans="1:11" s="3" customFormat="1" ht="24" customHeight="1">
      <c r="A22" s="16" t="s">
        <v>39</v>
      </c>
      <c r="B22" s="28" t="s">
        <v>40</v>
      </c>
      <c r="C22" s="30" t="s">
        <v>9</v>
      </c>
      <c r="D22" s="8" t="s">
        <v>41</v>
      </c>
      <c r="E22" s="12"/>
      <c r="F22" s="37"/>
      <c r="G22" s="37"/>
      <c r="H22" s="37"/>
      <c r="I22" s="32"/>
      <c r="J22" s="32">
        <f>J23</f>
        <v>7354934</v>
      </c>
      <c r="K22" s="10"/>
    </row>
    <row r="23" spans="1:11" s="3" customFormat="1" ht="75.75" customHeight="1">
      <c r="A23" s="11"/>
      <c r="B23" s="49">
        <v>3142</v>
      </c>
      <c r="C23" s="46"/>
      <c r="D23" s="35" t="s">
        <v>16</v>
      </c>
      <c r="E23" s="59" t="s">
        <v>42</v>
      </c>
      <c r="F23" s="11"/>
      <c r="G23" s="11"/>
      <c r="H23" s="11"/>
      <c r="I23" s="26"/>
      <c r="J23" s="26">
        <v>7354934</v>
      </c>
      <c r="K23" s="10"/>
    </row>
    <row r="24" spans="1:11" ht="27">
      <c r="A24" s="16" t="s">
        <v>10</v>
      </c>
      <c r="B24" s="29">
        <v>10</v>
      </c>
      <c r="C24" s="31"/>
      <c r="D24" s="7" t="s">
        <v>11</v>
      </c>
      <c r="E24" s="63"/>
      <c r="F24" s="11"/>
      <c r="G24" s="11"/>
      <c r="H24" s="11"/>
      <c r="I24" s="18"/>
      <c r="J24" s="32">
        <f>J25</f>
        <v>2600000</v>
      </c>
      <c r="K24" s="11"/>
    </row>
    <row r="25" spans="1:11" ht="32.25" customHeight="1">
      <c r="A25" s="47" t="s">
        <v>30</v>
      </c>
      <c r="B25" s="49">
        <v>7340</v>
      </c>
      <c r="C25" s="60" t="s">
        <v>9</v>
      </c>
      <c r="D25" s="58" t="s">
        <v>31</v>
      </c>
      <c r="E25" s="64"/>
      <c r="F25" s="46"/>
      <c r="G25" s="46"/>
      <c r="H25" s="46"/>
      <c r="I25" s="26"/>
      <c r="J25" s="32">
        <f>J26</f>
        <v>2600000</v>
      </c>
      <c r="K25" s="11"/>
    </row>
    <row r="26" spans="1:11" ht="45.75" customHeight="1">
      <c r="A26" s="47"/>
      <c r="B26" s="48" t="s">
        <v>33</v>
      </c>
      <c r="C26" s="49"/>
      <c r="D26" s="20" t="s">
        <v>34</v>
      </c>
      <c r="E26" s="57" t="s">
        <v>32</v>
      </c>
      <c r="F26" s="46"/>
      <c r="G26" s="46"/>
      <c r="H26" s="46"/>
      <c r="I26" s="26"/>
      <c r="J26" s="26">
        <v>2600000</v>
      </c>
      <c r="K26" s="11"/>
    </row>
    <row r="27" spans="1:11" ht="26.4">
      <c r="A27" s="28" t="s">
        <v>12</v>
      </c>
      <c r="B27" s="43">
        <v>12</v>
      </c>
      <c r="C27" s="44"/>
      <c r="D27" s="5" t="s">
        <v>13</v>
      </c>
      <c r="E27" s="66"/>
      <c r="F27" s="11"/>
      <c r="G27" s="11"/>
      <c r="H27" s="11"/>
      <c r="I27" s="32"/>
      <c r="J27" s="32">
        <f>J28+J30</f>
        <v>26230000</v>
      </c>
      <c r="K27" s="11"/>
    </row>
    <row r="28" spans="1:11" ht="26.4">
      <c r="A28" s="39">
        <v>1217322</v>
      </c>
      <c r="B28" s="39">
        <v>7322</v>
      </c>
      <c r="C28" s="45" t="s">
        <v>9</v>
      </c>
      <c r="D28" s="23" t="s">
        <v>37</v>
      </c>
      <c r="E28" s="57"/>
      <c r="F28" s="46"/>
      <c r="G28" s="46"/>
      <c r="H28" s="46"/>
      <c r="I28" s="32"/>
      <c r="J28" s="32">
        <f>J29</f>
        <v>5000000</v>
      </c>
      <c r="K28" s="11"/>
    </row>
    <row r="29" spans="1:11" ht="48" customHeight="1">
      <c r="A29" s="10"/>
      <c r="B29" s="49">
        <v>3142</v>
      </c>
      <c r="C29" s="46"/>
      <c r="D29" s="19" t="s">
        <v>16</v>
      </c>
      <c r="E29" s="67" t="s">
        <v>38</v>
      </c>
      <c r="F29" s="46"/>
      <c r="G29" s="46"/>
      <c r="H29" s="46"/>
      <c r="I29" s="26"/>
      <c r="J29" s="26">
        <v>5000000</v>
      </c>
      <c r="K29" s="11"/>
    </row>
    <row r="30" spans="1:11" ht="26.25" customHeight="1">
      <c r="A30" s="40">
        <v>1217330</v>
      </c>
      <c r="B30" s="40">
        <v>7330</v>
      </c>
      <c r="C30" s="41" t="s">
        <v>9</v>
      </c>
      <c r="D30" s="12" t="s">
        <v>48</v>
      </c>
      <c r="E30" s="68"/>
      <c r="F30" s="46"/>
      <c r="G30" s="46"/>
      <c r="H30" s="46"/>
      <c r="I30" s="32"/>
      <c r="J30" s="32">
        <f>J31+J32+J33+J34+J35</f>
        <v>21230000</v>
      </c>
      <c r="K30" s="11"/>
    </row>
    <row r="31" spans="1:11" ht="31.5" customHeight="1">
      <c r="A31" s="51"/>
      <c r="B31" s="52" t="s">
        <v>15</v>
      </c>
      <c r="C31" s="53"/>
      <c r="D31" s="20" t="s">
        <v>14</v>
      </c>
      <c r="E31" s="65" t="s">
        <v>43</v>
      </c>
      <c r="F31" s="46"/>
      <c r="G31" s="46"/>
      <c r="H31" s="46"/>
      <c r="I31" s="26"/>
      <c r="J31" s="26">
        <v>50000</v>
      </c>
      <c r="K31" s="11"/>
    </row>
    <row r="32" spans="1:11" ht="31.5" customHeight="1">
      <c r="A32" s="51"/>
      <c r="B32" s="52" t="s">
        <v>15</v>
      </c>
      <c r="C32" s="53"/>
      <c r="D32" s="20" t="s">
        <v>14</v>
      </c>
      <c r="E32" s="65" t="s">
        <v>54</v>
      </c>
      <c r="F32" s="46"/>
      <c r="G32" s="46"/>
      <c r="H32" s="46"/>
      <c r="I32" s="26"/>
      <c r="J32" s="26">
        <v>100000</v>
      </c>
      <c r="K32" s="11"/>
    </row>
    <row r="33" spans="1:11" ht="26.4">
      <c r="A33" s="54"/>
      <c r="B33" s="49">
        <v>3142</v>
      </c>
      <c r="C33" s="46"/>
      <c r="D33" s="35" t="s">
        <v>16</v>
      </c>
      <c r="E33" s="70" t="s">
        <v>21</v>
      </c>
      <c r="F33" s="46"/>
      <c r="G33" s="46"/>
      <c r="H33" s="46"/>
      <c r="I33" s="26"/>
      <c r="J33" s="26">
        <f>2500000+1000000</f>
        <v>3500000</v>
      </c>
      <c r="K33" s="11"/>
    </row>
    <row r="34" spans="1:11" ht="31.5" customHeight="1">
      <c r="A34" s="54"/>
      <c r="B34" s="49">
        <v>3142</v>
      </c>
      <c r="C34" s="46"/>
      <c r="D34" s="35" t="s">
        <v>16</v>
      </c>
      <c r="E34" s="69" t="s">
        <v>20</v>
      </c>
      <c r="F34" s="46"/>
      <c r="G34" s="46"/>
      <c r="H34" s="46"/>
      <c r="I34" s="26"/>
      <c r="J34" s="26">
        <v>7280000</v>
      </c>
      <c r="K34" s="11"/>
    </row>
    <row r="35" spans="1:11" ht="48.75" customHeight="1">
      <c r="A35" s="54"/>
      <c r="B35" s="49">
        <v>3142</v>
      </c>
      <c r="C35" s="46"/>
      <c r="D35" s="35" t="s">
        <v>16</v>
      </c>
      <c r="E35" s="57" t="s">
        <v>49</v>
      </c>
      <c r="F35" s="46"/>
      <c r="G35" s="46"/>
      <c r="H35" s="46"/>
      <c r="I35" s="26"/>
      <c r="J35" s="26">
        <v>10300000</v>
      </c>
      <c r="K35" s="11"/>
    </row>
    <row r="36" spans="1:11" ht="15.6">
      <c r="A36" s="11"/>
      <c r="B36" s="11"/>
      <c r="C36" s="11"/>
      <c r="D36" s="11"/>
      <c r="E36" s="21" t="s">
        <v>18</v>
      </c>
      <c r="F36" s="11"/>
      <c r="G36" s="11"/>
      <c r="H36" s="11"/>
      <c r="I36" s="18"/>
      <c r="J36" s="18">
        <f>J21+J24+J27</f>
        <v>36184934</v>
      </c>
      <c r="K36" s="11"/>
    </row>
    <row r="37" spans="1:11" ht="14.4">
      <c r="A37" s="11"/>
      <c r="B37" s="11"/>
      <c r="C37" s="11"/>
      <c r="D37" s="11"/>
      <c r="E37" s="22" t="s">
        <v>19</v>
      </c>
      <c r="F37" s="11"/>
      <c r="G37" s="11"/>
      <c r="H37" s="11"/>
      <c r="I37" s="18"/>
      <c r="J37" s="18">
        <f>J20+J36</f>
        <v>38684934</v>
      </c>
      <c r="K37" s="11"/>
    </row>
    <row r="39" spans="1:11" ht="15.6">
      <c r="D39" s="75" t="s">
        <v>53</v>
      </c>
      <c r="E39" s="76"/>
      <c r="F39" s="76"/>
      <c r="G39" s="76"/>
      <c r="H39" s="76"/>
      <c r="I39" s="76"/>
      <c r="J39" s="76"/>
    </row>
  </sheetData>
  <mergeCells count="8">
    <mergeCell ref="F2:L2"/>
    <mergeCell ref="G4:K4"/>
    <mergeCell ref="D39:J39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2022-11-28T09:15:04Z</cp:lastPrinted>
  <dcterms:created xsi:type="dcterms:W3CDTF">2019-12-16T13:20:45Z</dcterms:created>
  <dcterms:modified xsi:type="dcterms:W3CDTF">2022-12-08T08:49:49Z</dcterms:modified>
</cp:coreProperties>
</file>