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3170"/>
  </bookViews>
  <sheets>
    <sheet name="Зміни" sheetId="3" r:id="rId1"/>
  </sheets>
  <definedNames>
    <definedName name="_GoBack" localSheetId="0">Зміни!#REF!</definedName>
    <definedName name="_xlnm.Print_Titles" localSheetId="0">Зміни!$7:$7</definedName>
    <definedName name="_xlnm.Print_Area" localSheetId="0">Зміни!$B$1:$K$84</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1" i="3"/>
  <c r="E82"/>
  <c r="F80"/>
  <c r="F79"/>
  <c r="F78"/>
  <c r="F77"/>
  <c r="F76"/>
  <c r="F75"/>
  <c r="F74"/>
  <c r="F72"/>
  <c r="F71"/>
  <c r="F70"/>
  <c r="F16" l="1"/>
  <c r="F69"/>
  <c r="F68"/>
  <c r="F67"/>
  <c r="F66"/>
  <c r="F65"/>
  <c r="F63"/>
  <c r="F60"/>
  <c r="F57"/>
  <c r="F59"/>
  <c r="F55"/>
  <c r="E18"/>
  <c r="F53"/>
  <c r="F54"/>
  <c r="F52"/>
  <c r="F50" l="1"/>
  <c r="F42"/>
  <c r="F48"/>
  <c r="F47"/>
  <c r="F43"/>
  <c r="F22"/>
  <c r="F20"/>
  <c r="F41"/>
  <c r="F40"/>
  <c r="F38"/>
  <c r="F37"/>
  <c r="F15"/>
  <c r="F36"/>
  <c r="F12"/>
  <c r="F35"/>
  <c r="F18" l="1"/>
  <c r="F23"/>
  <c r="F82" s="1"/>
</calcChain>
</file>

<file path=xl/sharedStrings.xml><?xml version="1.0" encoding="utf-8"?>
<sst xmlns="http://schemas.openxmlformats.org/spreadsheetml/2006/main" count="190" uniqueCount="179">
  <si>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</si>
  <si>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</si>
  <si>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</si>
  <si>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</si>
  <si>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</si>
  <si>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</si>
  <si>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</si>
  <si>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</si>
  <si>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 xml:space="preserve">Пропозиції по внесенню змін до бюджету, грн. </t>
  </si>
  <si>
    <t xml:space="preserve">Пропозиції по внесенню змін до бюджету Ніжинської міської територіальної громади на 2022 рік </t>
  </si>
  <si>
    <t>Додаток 10</t>
  </si>
  <si>
    <t>Зміни в межах кошторисних призначень</t>
  </si>
  <si>
    <t>Всього</t>
  </si>
  <si>
    <t>Міський голова                                                                              Олександр КОДОЛА</t>
  </si>
  <si>
    <t>( +-) 317 900</t>
  </si>
  <si>
    <t>Додатково на придбання Новорічних подарунків дітям  соціально - уразливих категорій (2333 шт.) за рахунок зменшення невикористаних лімітів по програмі "Турбота"</t>
  </si>
  <si>
    <t>( +-)                             1 856  453,11</t>
  </si>
  <si>
    <t>( +-) 34 626</t>
  </si>
  <si>
    <t>Лист  управління культури від 10.112022 № 1-16/308</t>
  </si>
  <si>
    <t>( +-) 24 350</t>
  </si>
  <si>
    <r>
      <rPr>
        <b/>
        <sz val="42"/>
        <rFont val="Times New Roman"/>
        <family val="1"/>
        <charset val="204"/>
      </rPr>
      <t xml:space="preserve">КПКВ 0213112   </t>
    </r>
    <r>
      <rPr>
        <sz val="42"/>
        <rFont val="Times New Roman"/>
        <family val="1"/>
        <charset val="204"/>
      </rPr>
      <t xml:space="preserve">                    КЕКВ 2000 +317 900                               знято з  </t>
    </r>
    <r>
      <rPr>
        <b/>
        <sz val="42"/>
        <rFont val="Times New Roman"/>
        <family val="1"/>
        <charset val="204"/>
      </rPr>
      <t xml:space="preserve">КПКВ 0213242   </t>
    </r>
    <r>
      <rPr>
        <sz val="42"/>
        <rFont val="Times New Roman"/>
        <family val="1"/>
        <charset val="204"/>
      </rPr>
      <t>КЕКВ 2730 -317 900</t>
    </r>
  </si>
  <si>
    <r>
      <t xml:space="preserve">КПКВ 0212010                    </t>
    </r>
    <r>
      <rPr>
        <sz val="42"/>
        <rFont val="Times New Roman"/>
        <family val="1"/>
        <charset val="204"/>
      </rPr>
      <t xml:space="preserve">КЕКВ 2610 (з 2240 на 2210)   </t>
    </r>
  </si>
  <si>
    <r>
      <t xml:space="preserve">КПКВ 1014082                           </t>
    </r>
    <r>
      <rPr>
        <sz val="42"/>
        <rFont val="Times New Roman"/>
        <family val="1"/>
        <charset val="204"/>
      </rPr>
      <t xml:space="preserve">КЕКВ 2210 - 24 350                    </t>
    </r>
    <r>
      <rPr>
        <b/>
        <sz val="42"/>
        <rFont val="Times New Roman"/>
        <family val="1"/>
        <charset val="204"/>
      </rPr>
      <t xml:space="preserve">КПКВ  1017520                     </t>
    </r>
    <r>
      <rPr>
        <sz val="42"/>
        <rFont val="Times New Roman"/>
        <family val="1"/>
        <charset val="204"/>
      </rPr>
      <t>КЕКВ 2240+ 24 350</t>
    </r>
  </si>
  <si>
    <t>( +-) 54 510</t>
  </si>
  <si>
    <r>
      <rPr>
        <b/>
        <sz val="42"/>
        <rFont val="Times New Roman"/>
        <family val="1"/>
        <charset val="204"/>
      </rPr>
      <t>КПКВ 0212010</t>
    </r>
    <r>
      <rPr>
        <sz val="42"/>
        <rFont val="Times New Roman"/>
        <family val="1"/>
        <charset val="204"/>
      </rPr>
      <t xml:space="preserve">                        КЕКВ 2610 (2210)                    +  54 510                            </t>
    </r>
    <r>
      <rPr>
        <b/>
        <sz val="42"/>
        <rFont val="Times New Roman"/>
        <family val="1"/>
        <charset val="204"/>
      </rPr>
      <t xml:space="preserve">КПКВ  0217520          </t>
    </r>
    <r>
      <rPr>
        <sz val="42"/>
        <rFont val="Times New Roman"/>
        <family val="1"/>
        <charset val="204"/>
      </rPr>
      <t xml:space="preserve">КЕКВ 2000 - 54 510   </t>
    </r>
    <r>
      <rPr>
        <b/>
        <sz val="42"/>
        <rFont val="Times New Roman"/>
        <family val="1"/>
        <charset val="204"/>
      </rPr>
      <t xml:space="preserve">     </t>
    </r>
  </si>
  <si>
    <t>Зміни  за рахунок міжбюджетних трансфертів - 275 000 грн.</t>
  </si>
  <si>
    <r>
      <t xml:space="preserve">КПКВ 0212010                       </t>
    </r>
    <r>
      <rPr>
        <sz val="42"/>
        <rFont val="Times New Roman"/>
        <family val="1"/>
        <charset val="204"/>
      </rPr>
      <t xml:space="preserve">КЕКВ 2610 +95 000;    </t>
    </r>
    <r>
      <rPr>
        <b/>
        <sz val="42"/>
        <rFont val="Times New Roman"/>
        <family val="1"/>
        <charset val="204"/>
      </rPr>
      <t>КПКВ</t>
    </r>
    <r>
      <rPr>
        <sz val="42"/>
        <rFont val="Times New Roman"/>
        <family val="1"/>
        <charset val="204"/>
      </rPr>
      <t xml:space="preserve"> </t>
    </r>
    <r>
      <rPr>
        <b/>
        <sz val="42"/>
        <rFont val="Times New Roman"/>
        <family val="1"/>
        <charset val="204"/>
      </rPr>
      <t xml:space="preserve">0212030                       </t>
    </r>
    <r>
      <rPr>
        <sz val="42"/>
        <rFont val="Times New Roman"/>
        <family val="1"/>
        <charset val="204"/>
      </rPr>
      <t xml:space="preserve">КЕКВ 2610 + 20 000;        </t>
    </r>
    <r>
      <rPr>
        <b/>
        <sz val="42"/>
        <rFont val="Times New Roman"/>
        <family val="1"/>
        <charset val="204"/>
      </rPr>
      <t xml:space="preserve">КПКВ 0212100          </t>
    </r>
    <r>
      <rPr>
        <sz val="42"/>
        <rFont val="Times New Roman"/>
        <family val="1"/>
        <charset val="204"/>
      </rPr>
      <t xml:space="preserve">КЕКВ 2610 + 20 000;       </t>
    </r>
    <r>
      <rPr>
        <b/>
        <sz val="42"/>
        <rFont val="Times New Roman"/>
        <family val="1"/>
        <charset val="204"/>
      </rPr>
      <t xml:space="preserve">КПКВ   0213242       </t>
    </r>
    <r>
      <rPr>
        <sz val="42"/>
        <rFont val="Times New Roman"/>
        <family val="1"/>
        <charset val="204"/>
      </rPr>
      <t xml:space="preserve">  КЕКВ 2730 + 65 000;     </t>
    </r>
  </si>
  <si>
    <t>( +-) 112 300</t>
  </si>
  <si>
    <t>( +-) 20 000</t>
  </si>
  <si>
    <r>
      <t xml:space="preserve">КПКВ 0611010                 </t>
    </r>
    <r>
      <rPr>
        <sz val="42"/>
        <rFont val="Times New Roman"/>
        <family val="1"/>
        <charset val="204"/>
      </rPr>
      <t xml:space="preserve">КЕКВ 2210 + 25000;     </t>
    </r>
    <r>
      <rPr>
        <b/>
        <sz val="42"/>
        <rFont val="Times New Roman"/>
        <family val="1"/>
        <charset val="204"/>
      </rPr>
      <t xml:space="preserve">КПКВ 0611020                      </t>
    </r>
    <r>
      <rPr>
        <sz val="42"/>
        <rFont val="Times New Roman"/>
        <family val="1"/>
        <charset val="204"/>
      </rPr>
      <t xml:space="preserve">КЕКВ 2240 + 25000;                    </t>
    </r>
    <r>
      <rPr>
        <b/>
        <sz val="42"/>
        <rFont val="Times New Roman"/>
        <family val="1"/>
        <charset val="204"/>
      </rPr>
      <t xml:space="preserve">КПКВ  0617520           </t>
    </r>
    <r>
      <rPr>
        <sz val="42"/>
        <rFont val="Times New Roman"/>
        <family val="1"/>
        <charset val="204"/>
      </rPr>
      <t>КЕКВ 2210 + 25000</t>
    </r>
    <r>
      <rPr>
        <b/>
        <sz val="42"/>
        <rFont val="Times New Roman"/>
        <family val="1"/>
        <charset val="204"/>
      </rPr>
      <t xml:space="preserve"> </t>
    </r>
    <r>
      <rPr>
        <sz val="42"/>
        <rFont val="Times New Roman"/>
        <family val="1"/>
        <charset val="204"/>
      </rPr>
      <t xml:space="preserve"> </t>
    </r>
  </si>
  <si>
    <r>
      <t xml:space="preserve">КПКВ 0611200     </t>
    </r>
    <r>
      <rPr>
        <sz val="42"/>
        <rFont val="Times New Roman"/>
        <family val="1"/>
        <charset val="204"/>
      </rPr>
      <t xml:space="preserve">    КЕКВ 3110 - 112 300   </t>
    </r>
    <r>
      <rPr>
        <u/>
        <sz val="42"/>
        <rFont val="Times New Roman"/>
        <family val="1"/>
        <charset val="204"/>
      </rPr>
      <t xml:space="preserve"> </t>
    </r>
    <r>
      <rPr>
        <sz val="42"/>
        <rFont val="Times New Roman"/>
        <family val="1"/>
        <charset val="204"/>
      </rPr>
      <t xml:space="preserve">    КЕКВ 2210 + 112 300</t>
    </r>
  </si>
  <si>
    <r>
      <t xml:space="preserve">КПКВ 3110160           </t>
    </r>
    <r>
      <rPr>
        <sz val="42"/>
        <rFont val="Times New Roman"/>
        <family val="1"/>
        <charset val="204"/>
      </rPr>
      <t xml:space="preserve">КЕКВ 2271 + 15 000        КЕКВ 2272 + 1 000        КЕКВ 2273 + 4 000      </t>
    </r>
    <r>
      <rPr>
        <b/>
        <sz val="42"/>
        <rFont val="Times New Roman"/>
        <family val="1"/>
        <charset val="204"/>
      </rPr>
      <t xml:space="preserve">КПКВ 0217520           </t>
    </r>
    <r>
      <rPr>
        <sz val="42"/>
        <rFont val="Times New Roman"/>
        <family val="1"/>
        <charset val="204"/>
      </rPr>
      <t>КЕКВ 2000 - 20 000</t>
    </r>
  </si>
  <si>
    <t>( +-) 670 000</t>
  </si>
  <si>
    <t>( +-) 150 000</t>
  </si>
  <si>
    <r>
      <t xml:space="preserve">КПКВ 0217520         </t>
    </r>
    <r>
      <rPr>
        <sz val="42"/>
        <rFont val="Times New Roman"/>
        <family val="1"/>
        <charset val="204"/>
      </rPr>
      <t xml:space="preserve">КЕКВ 2000 - 150 000        </t>
    </r>
    <r>
      <rPr>
        <b/>
        <sz val="42"/>
        <rFont val="Times New Roman"/>
        <family val="1"/>
        <charset val="204"/>
      </rPr>
      <t xml:space="preserve">КПКВ 0218240             </t>
    </r>
    <r>
      <rPr>
        <sz val="42"/>
        <rFont val="Times New Roman"/>
        <family val="1"/>
        <charset val="204"/>
      </rPr>
      <t>КЕКВ 2240 +150 000</t>
    </r>
  </si>
  <si>
    <r>
      <t xml:space="preserve">КПКВ 3719800             </t>
    </r>
    <r>
      <rPr>
        <sz val="42"/>
        <rFont val="Times New Roman"/>
        <family val="1"/>
        <charset val="204"/>
      </rPr>
      <t xml:space="preserve">КЕКВ 2000                                    </t>
    </r>
  </si>
  <si>
    <r>
      <t xml:space="preserve">КПКВ 0611020                   </t>
    </r>
    <r>
      <rPr>
        <sz val="42"/>
        <rFont val="Times New Roman"/>
        <family val="1"/>
        <charset val="204"/>
      </rPr>
      <t>КЕКВ 2271</t>
    </r>
  </si>
  <si>
    <t>Зняття невикористаних лімітів по теплопостачанню</t>
  </si>
  <si>
    <t>( +-) 100 000</t>
  </si>
  <si>
    <r>
      <t xml:space="preserve">КПКВ 0611010                     </t>
    </r>
    <r>
      <rPr>
        <sz val="42"/>
        <rFont val="Times New Roman"/>
        <family val="1"/>
        <charset val="204"/>
      </rPr>
      <t xml:space="preserve">КЕКВ 2230- 100 000        </t>
    </r>
    <r>
      <rPr>
        <b/>
        <sz val="42"/>
        <rFont val="Times New Roman"/>
        <family val="1"/>
        <charset val="204"/>
      </rPr>
      <t xml:space="preserve">КПКВ 0611021           </t>
    </r>
    <r>
      <rPr>
        <sz val="42"/>
        <rFont val="Times New Roman"/>
        <family val="1"/>
        <charset val="204"/>
      </rPr>
      <t>КЕКВ 2210 +100 000</t>
    </r>
  </si>
  <si>
    <t xml:space="preserve">Розпорядження ОВА від 11.11.22 р. № 416, лист ДФ ОДА від 15.11.22 р. № 08-20/102 </t>
  </si>
  <si>
    <t>Інша субвенція (на виконання  доручень виборців депутатами обласної ради) на зміцнення матеріально-технічної бази закладів та матеріальну допомогу громадянам. Виконавчий комітет:  КНП "ЦМЛ", КНП "Пологовий будинок",  КНП "Стоматологічна поліклініка", матеріальна допомога.   Управління освіти:  ЗДО; ЗЗСО; програма інформатизації.</t>
  </si>
  <si>
    <t>Субвенція  з місцевого бюджету  державному бюджету на виконання  програм соціально-економічного  розвитку регіонів</t>
  </si>
  <si>
    <t xml:space="preserve">Перерозподіл  кошів: із залишку коштів на ремонт укриття на придбання матеріалів для ремонту  електромереж в будівлі тубдиспансеру (+-) 34 626 грн.                                                                   </t>
  </si>
  <si>
    <t>Лист служби у справах дітей виконкому від 08.11.2022 № 13-2/861</t>
  </si>
  <si>
    <t>Лист  управління освіти від 07.11.2022 № 01-10/1355</t>
  </si>
  <si>
    <t>Лист КНП "ЦМЛ ім. М.Галицького" від 15.11.2022              № 01-14/1145</t>
  </si>
  <si>
    <t xml:space="preserve">Перерозподіл коштів: на утримання  додаткових площ (оплата енергоносіїв) за рахунок зменшення  невикористаних лімітів по  програмі інформатизації головного розпорядника коштів - виконавчого комітету міської ради </t>
  </si>
  <si>
    <t>Лист управління освіти від 18.11.22 р. № 01-10/1429</t>
  </si>
  <si>
    <t>Лист КНП "Пологовий будинок" від 14.11.22 р. " 1-02/513</t>
  </si>
  <si>
    <t>Ремонт припливно-витяжної системи вентиляції частини укриття</t>
  </si>
  <si>
    <t>Лист управління освіти від 18.11.2022 № 01-10/1431</t>
  </si>
  <si>
    <t>Листи бюджетних установ</t>
  </si>
  <si>
    <t xml:space="preserve">Додатково: кошти на придбання обігрівачів у будівлю тубдиспансеру за рахунок зменшення невикористаних лімітів головного розпорядника - виконавчого комітету  по програмі інформатизації </t>
  </si>
  <si>
    <t>Листи КНП ЦМЛ  від 14.11.2022 № 01-14/1133, виконкому від 16.11.22 р. № 51</t>
  </si>
  <si>
    <t>Перерозподіл коштів: на придбання котлів для гімназії № 13 та СЮТ із залишку кошторисних призначень на придбання генераторів</t>
  </si>
  <si>
    <t>(+,-) 203 000</t>
  </si>
  <si>
    <r>
      <t xml:space="preserve">КПКВ 0611010 </t>
    </r>
    <r>
      <rPr>
        <sz val="42"/>
        <rFont val="Times New Roman"/>
        <family val="1"/>
        <charset val="204"/>
      </rPr>
      <t>КЕКВ 3110-111000,</t>
    </r>
    <r>
      <rPr>
        <b/>
        <sz val="42"/>
        <rFont val="Times New Roman"/>
        <family val="1"/>
        <charset val="204"/>
      </rPr>
      <t xml:space="preserve"> КПКВ 0611021 </t>
    </r>
    <r>
      <rPr>
        <sz val="42"/>
        <rFont val="Times New Roman"/>
        <family val="1"/>
        <charset val="204"/>
      </rPr>
      <t>КЕКВ 3110 - 92000</t>
    </r>
    <r>
      <rPr>
        <b/>
        <sz val="42"/>
        <rFont val="Times New Roman"/>
        <family val="1"/>
        <charset val="204"/>
      </rPr>
      <t xml:space="preserve">, КПКВ 0611021 </t>
    </r>
    <r>
      <rPr>
        <sz val="42"/>
        <rFont val="Times New Roman"/>
        <family val="1"/>
        <charset val="204"/>
      </rPr>
      <t>КЕКВ 3110+137000</t>
    </r>
    <r>
      <rPr>
        <b/>
        <sz val="42"/>
        <rFont val="Times New Roman"/>
        <family val="1"/>
        <charset val="204"/>
      </rPr>
      <t xml:space="preserve">, КПКВ 0611070 </t>
    </r>
    <r>
      <rPr>
        <sz val="42"/>
        <rFont val="Times New Roman"/>
        <family val="1"/>
        <charset val="204"/>
      </rPr>
      <t xml:space="preserve">КЕКВ 3110+66000 </t>
    </r>
  </si>
  <si>
    <r>
      <t xml:space="preserve">КПКВ 0212030                       </t>
    </r>
    <r>
      <rPr>
        <sz val="42"/>
        <rFont val="Times New Roman"/>
        <family val="1"/>
        <charset val="204"/>
      </rPr>
      <t>КЕКВ 2610</t>
    </r>
  </si>
  <si>
    <t>Лист  управління ком.майна та зем.відносин від 21.11.2022 № 807</t>
  </si>
  <si>
    <t>Перерозподіл коштів: збільшення поточних видатків на виконання Програми з управління комунальним майном Ніжинської територіальної громади на 2022 рік за рахунок зменшення видатків на виконання Програми юридичного обслуговування управління комунального майна та земельних відносин Ніжинської міської ради Чернігівської області на 2022 рік</t>
  </si>
  <si>
    <t>(+,-) 30 000</t>
  </si>
  <si>
    <r>
      <t xml:space="preserve">КПКВ 3110180 </t>
    </r>
    <r>
      <rPr>
        <sz val="42"/>
        <rFont val="Times New Roman"/>
        <family val="1"/>
        <charset val="204"/>
      </rPr>
      <t>КЕКВ 2240</t>
    </r>
  </si>
  <si>
    <t>Лист управління освіти від 22.11.2022 № 01-10/1450</t>
  </si>
  <si>
    <t xml:space="preserve">Перерозподіл кошторисних призначень між головним розпорядником та розпорядником нижчого рівня «Субвенції з державного бюджету місцевим бюджетам на надання державної підтримки особам з особливими освітніми потребами». Управління освіти - 37055 грн., гімназія №2 + 37055 грн. </t>
  </si>
  <si>
    <t>(+,-) 37 055</t>
  </si>
  <si>
    <t>Лист управління освіти від 21.11.2022 № 01-10/1443</t>
  </si>
  <si>
    <t>Службова відділу з питань НС, ЦЗН, ОМР від 23.11.22</t>
  </si>
  <si>
    <t xml:space="preserve">Створення місцевого матеріального резерву  в  умовах воєнного стану по Програмі розвитку цивільного захисту  (придбання неелектричних побутових приладів (піч "Буржуйка") </t>
  </si>
  <si>
    <t>Перерозподіл коштів:  за рахунок зменшення  невикористаних лімітів по  програмі інформатизації виконавчого комітету міської ради  на  Комплексну програму ТРО - перевезення військовослужбовців ЗСУ, НГУ, ТО, ДФТО</t>
  </si>
  <si>
    <t xml:space="preserve">Лист КП НУВКГ від 23.11.22 р. № 609 </t>
  </si>
  <si>
    <r>
      <t xml:space="preserve">КПКВ 0212010        </t>
    </r>
    <r>
      <rPr>
        <sz val="42"/>
        <rFont val="Times New Roman"/>
        <family val="1"/>
        <charset val="204"/>
      </rPr>
      <t xml:space="preserve">КЕКВ 2610  (КЕКВ 2271 -670 000; КЕКВ 2240 +670 000) </t>
    </r>
  </si>
  <si>
    <t xml:space="preserve">Лист виконкому від 18.11.22 р. № 53 </t>
  </si>
  <si>
    <r>
      <t xml:space="preserve">КПКВ 0210160                            </t>
    </r>
    <r>
      <rPr>
        <sz val="42"/>
        <rFont val="Times New Roman"/>
        <family val="1"/>
        <charset val="204"/>
      </rPr>
      <t>КЕКВ 3110+95000</t>
    </r>
  </si>
  <si>
    <t>Лист управління культури від 23.11.22 р. № 332</t>
  </si>
  <si>
    <t>Листи управління ком.майна та зем.відносин від 10.11.2022 № 787, виконкому від 16.11.22 р. № 51</t>
  </si>
  <si>
    <t>Листи виконкому від 23.11.22 р. № 55, від 16.11.22 р. № 51</t>
  </si>
  <si>
    <t xml:space="preserve">Програма "Розвиток та фінпідтримка КП", ремонт приміщення харчоблоку за рахунок зменшення  невикористаних лімітів по  програмі інформатизації виконавчого комітету міської ради  </t>
  </si>
  <si>
    <t>(+,-) 49 000</t>
  </si>
  <si>
    <r>
      <t xml:space="preserve">КПКВ 1217693         </t>
    </r>
    <r>
      <rPr>
        <sz val="42"/>
        <rFont val="Times New Roman"/>
        <family val="1"/>
        <charset val="204"/>
      </rPr>
      <t xml:space="preserve">КЕКВ 2610 + 49 000, </t>
    </r>
    <r>
      <rPr>
        <b/>
        <sz val="42"/>
        <rFont val="Times New Roman"/>
        <family val="1"/>
        <charset val="204"/>
      </rPr>
      <t xml:space="preserve">КПКВ 0217520 </t>
    </r>
    <r>
      <rPr>
        <sz val="42"/>
        <rFont val="Times New Roman"/>
        <family val="1"/>
        <charset val="204"/>
      </rPr>
      <t xml:space="preserve">        КЕКВ 2000 - 49 000        </t>
    </r>
    <r>
      <rPr>
        <b/>
        <sz val="42"/>
        <rFont val="Times New Roman"/>
        <family val="1"/>
        <charset val="204"/>
      </rPr>
      <t xml:space="preserve">            </t>
    </r>
  </si>
  <si>
    <t>Лист КНП "Стомат.поліклініка" від 22.11.22 р. № 339</t>
  </si>
  <si>
    <t xml:space="preserve">Перерозподіл кошторисних призначень з поточного ремонту фасаду будівлі на придбання медикаментів та перев’язувальних засобів </t>
  </si>
  <si>
    <t>(+,-) 250 000</t>
  </si>
  <si>
    <t>Листи КТВП "Школяр " від 17.11.2022 №140, виконкому від 16.11.22 р. № 51</t>
  </si>
  <si>
    <t>Перерозподіл коштів:  для оплати послуг з розробки та адміністрування офіційного сайту управління культури і туризму з культурно- мистецької програми на програму інформатизації</t>
  </si>
  <si>
    <t>Перерозподіл кошторисних призначень на монтування і прокладання електропроводки в будівлі Меморіального музею Юрія Лисянського з Програми розвитку інвестиційної діяльності виконкому</t>
  </si>
  <si>
    <t>(+,-) 60 000</t>
  </si>
  <si>
    <t>Листи управління освіти від 14.10.22 р. № 01-10/1242, від 17.11.22 р. № 01-10/1426</t>
  </si>
  <si>
    <t>Зміни в межах субвенції з державного бюджету місцевим бюджетам на надання державної підтримки особам з особливими освітніми потребами: зменшення видатків розвитку, збільшення видатків споживання - придбання спеціальних засобів корекції психофізичного розвитку, методичного навчального програмного забезпечення тощо, в т.ч. по гімназії №2 (+-) 30 883 грн.</t>
  </si>
  <si>
    <t>Лист В/ч А 3160 від 15.11.2022      № 3781</t>
  </si>
  <si>
    <t>Перерозподіл коштів: зняття невикористаних лімітів по теплопостачанню на облаштування дизель - генераторів 2 шт. для стаціонару</t>
  </si>
  <si>
    <t>Перерозподіл кошторисних призначень з поточних непершочергових видатків на оплату праці з нарахуваннями</t>
  </si>
  <si>
    <t>Перерозподіл коштів  з видатків  на харчування дітям ЗДО  на  ремонтні роботи гаражного приміщення в гімназії №2</t>
  </si>
  <si>
    <t>Перерозподіл коштів на придбання  зарядної станції для виконкому за рахунок невикористаних лімітів по теплопостачанню управління освіти</t>
  </si>
  <si>
    <r>
      <t xml:space="preserve">КПКВ 0611200                    </t>
    </r>
    <r>
      <rPr>
        <sz val="42"/>
        <rFont val="Times New Roman"/>
        <family val="1"/>
        <charset val="204"/>
      </rPr>
      <t>КЕКВ 2111 (+,-) 30360, КЕКВ 2120 (+,-) 6695</t>
    </r>
  </si>
  <si>
    <r>
      <t>КПКВ 1014040</t>
    </r>
    <r>
      <rPr>
        <sz val="42"/>
        <rFont val="Times New Roman"/>
        <family val="1"/>
        <charset val="204"/>
      </rPr>
      <t xml:space="preserve"> КЕКВ 2240+60000, </t>
    </r>
    <r>
      <rPr>
        <b/>
        <sz val="42"/>
        <rFont val="Times New Roman"/>
        <family val="1"/>
        <charset val="204"/>
      </rPr>
      <t>КПКВ 0210180</t>
    </r>
    <r>
      <rPr>
        <sz val="42"/>
        <rFont val="Times New Roman"/>
        <family val="1"/>
        <charset val="204"/>
      </rPr>
      <t xml:space="preserve"> КЕКВ 2610-60000</t>
    </r>
  </si>
  <si>
    <t>Перерозподіл кошторисних призначень в межах бюджетних програм УСЗН для збільшення видатків на оплату праці з нарахуваннями (виплату вихідної допомоги при скороченні та компенсації за невикористані дні відпусток)</t>
  </si>
  <si>
    <t>(+,-) 207 000</t>
  </si>
  <si>
    <t>Перерозподіл  кошторисних призначень з надання пільг з оплати житлово-комунальних послуг сім’ям загиблих військовослужбовців  на  надання пільг особам з інвалідністю по зору з оплати абонентної плати за користування телефоном</t>
  </si>
  <si>
    <t>(+,-) 3 300</t>
  </si>
  <si>
    <r>
      <t>КПКВ 0813180</t>
    </r>
    <r>
      <rPr>
        <sz val="42"/>
        <rFont val="Times New Roman"/>
        <family val="1"/>
        <charset val="204"/>
      </rPr>
      <t xml:space="preserve"> КЕКВ 2730 (+,-) 3 300</t>
    </r>
  </si>
  <si>
    <r>
      <t xml:space="preserve">КПКВ 0212100 </t>
    </r>
    <r>
      <rPr>
        <sz val="42"/>
        <rFont val="Times New Roman"/>
        <family val="1"/>
        <charset val="204"/>
      </rPr>
      <t>КЕКВ 2610 (КЕКВ 2240-250000, КЕКВ 2220+250000)</t>
    </r>
  </si>
  <si>
    <t>Лист УСЗН від 24.11.22 р. № 01-16/05/3845</t>
  </si>
  <si>
    <t>Перерозподіл кошторисних призначень  на оплату праці з нарахуваннями (виплату вихідної допомоги при скороченні та компенсації за невикористані дні відпусток) за рахунок зменшення видатків на виконання міських цільових програм виконкому</t>
  </si>
  <si>
    <t>(+,-) 646 000</t>
  </si>
  <si>
    <t xml:space="preserve">Зміни за рахунок перевиконання доходної частини  бюджету територіальної громади </t>
  </si>
  <si>
    <t>Лист УЖКГ та Б від 24.11.22 р. № 01-14/873</t>
  </si>
  <si>
    <t>(+,-) 1 148 200</t>
  </si>
  <si>
    <t>Лист управління ком.майна та зем.відносин від 28.11.2022 № 828</t>
  </si>
  <si>
    <t>Перерозподіл  кошторисних призначень з Програми юридичного обслуговування управління на Програму з управління комунальним майном</t>
  </si>
  <si>
    <t>(+,-) 100 000</t>
  </si>
  <si>
    <t>( +-) 833 000</t>
  </si>
  <si>
    <t>Фінансове управління</t>
  </si>
  <si>
    <r>
      <t xml:space="preserve">КПКВ 3718710  </t>
    </r>
    <r>
      <rPr>
        <sz val="42"/>
        <rFont val="Times New Roman"/>
        <family val="1"/>
        <charset val="204"/>
      </rPr>
      <t xml:space="preserve">КЕКВ 9000 </t>
    </r>
  </si>
  <si>
    <t>Зменшення обсягу резервного фонду місцевого бюджету</t>
  </si>
  <si>
    <t>Листи виконкому від 29.11.22 р. № 01.1-10/6-1713, В/ч А 1736 від 21.11.22 р.</t>
  </si>
  <si>
    <t>Субвенція  з місцевого бюджету  державному бюджету на виконання  програм соціально-економічного  розвитку регіонів (за рахунок зменшення видатків на оплату вуличної електроенергії)</t>
  </si>
  <si>
    <t>(+,-) 180 000</t>
  </si>
  <si>
    <r>
      <t xml:space="preserve">КПКВ 0810160 </t>
    </r>
    <r>
      <rPr>
        <sz val="42"/>
        <rFont val="Times New Roman"/>
        <family val="1"/>
        <charset val="204"/>
      </rPr>
      <t xml:space="preserve">КЕКВ 2111+515000, КЕКВ 2120+131000; </t>
    </r>
    <r>
      <rPr>
        <b/>
        <sz val="42"/>
        <rFont val="Times New Roman"/>
        <family val="1"/>
        <charset val="204"/>
      </rPr>
      <t xml:space="preserve">КПКВ 0210180 </t>
    </r>
    <r>
      <rPr>
        <sz val="42"/>
        <rFont val="Times New Roman"/>
        <family val="1"/>
        <charset val="204"/>
      </rPr>
      <t xml:space="preserve"> КЕКВ 2000-300000, </t>
    </r>
    <r>
      <rPr>
        <b/>
        <sz val="42"/>
        <rFont val="Times New Roman"/>
        <family val="1"/>
        <charset val="204"/>
      </rPr>
      <t>КПКВ 0213242</t>
    </r>
    <r>
      <rPr>
        <sz val="42"/>
        <rFont val="Times New Roman"/>
        <family val="1"/>
        <charset val="204"/>
      </rPr>
      <t xml:space="preserve"> КЕКВ 2000-121300, </t>
    </r>
    <r>
      <rPr>
        <b/>
        <sz val="42"/>
        <rFont val="Times New Roman"/>
        <family val="1"/>
        <charset val="204"/>
      </rPr>
      <t xml:space="preserve">КПКВ 0217610 </t>
    </r>
    <r>
      <rPr>
        <sz val="42"/>
        <rFont val="Times New Roman"/>
        <family val="1"/>
        <charset val="204"/>
      </rPr>
      <t>КЕКВ 2000-224700</t>
    </r>
  </si>
  <si>
    <t xml:space="preserve">до рішення 26 сесії Ніжинської міської ради </t>
  </si>
  <si>
    <r>
      <t xml:space="preserve">КПКВ 1218110                       </t>
    </r>
    <r>
      <rPr>
        <sz val="42"/>
        <rFont val="Times New Roman"/>
        <family val="1"/>
        <charset val="204"/>
      </rPr>
      <t>КЕКВ 2210</t>
    </r>
  </si>
  <si>
    <r>
      <t xml:space="preserve">КПКВ 1216030 </t>
    </r>
    <r>
      <rPr>
        <sz val="42"/>
        <rFont val="Times New Roman"/>
        <family val="1"/>
        <charset val="204"/>
      </rPr>
      <t xml:space="preserve">КЕКВ 2210+1096200, КЕКВ 2240+52000; </t>
    </r>
    <r>
      <rPr>
        <b/>
        <sz val="42"/>
        <rFont val="Times New Roman"/>
        <family val="1"/>
        <charset val="204"/>
      </rPr>
      <t xml:space="preserve">КПКВ 1216030 </t>
    </r>
    <r>
      <rPr>
        <sz val="42"/>
        <rFont val="Times New Roman"/>
        <family val="1"/>
        <charset val="204"/>
      </rPr>
      <t>КЕКВ 2273-1148200</t>
    </r>
  </si>
  <si>
    <t>Службова відділу з питань НС, ЦЗН, ОМР від 29.11.22</t>
  </si>
  <si>
    <t xml:space="preserve">Перерозподіл  кошторисних призначень в межах Програми розвитку цивільного захисту з головного розпорядника - виконкому на головного розпорядника - УЖКГ та Б для оплати робіт з ремонту підвального приміщення за адресою вул. Франка, 89Б  </t>
  </si>
  <si>
    <t>(+,-) 69 000</t>
  </si>
  <si>
    <r>
      <t xml:space="preserve">КПКВ 0218110 </t>
    </r>
    <r>
      <rPr>
        <sz val="42"/>
        <rFont val="Times New Roman"/>
        <family val="1"/>
        <charset val="204"/>
      </rPr>
      <t xml:space="preserve">КЕКВ 2240-69000, </t>
    </r>
    <r>
      <rPr>
        <b/>
        <sz val="42"/>
        <rFont val="Times New Roman"/>
        <family val="1"/>
        <charset val="204"/>
      </rPr>
      <t xml:space="preserve">КПКВ 1218110 </t>
    </r>
    <r>
      <rPr>
        <sz val="42"/>
        <rFont val="Times New Roman"/>
        <family val="1"/>
        <charset val="204"/>
      </rPr>
      <t>КЕКВ 2240+69000</t>
    </r>
  </si>
  <si>
    <t>Лист виконкому від 29.11.22 р. № 56</t>
  </si>
  <si>
    <t>Перерозподіл  кошторисних призначень в межах Програми інформатизації виконкому для закупівлі старлінку (забезпечення інтернет ресурсом)</t>
  </si>
  <si>
    <t>(+,-) 70 000</t>
  </si>
  <si>
    <t>(+,-) 215 000</t>
  </si>
  <si>
    <r>
      <t xml:space="preserve">КПКВ 3719800             </t>
    </r>
    <r>
      <rPr>
        <sz val="42"/>
        <rFont val="Times New Roman"/>
        <family val="1"/>
        <charset val="204"/>
      </rPr>
      <t xml:space="preserve">КЕКВ 2620+180000;  </t>
    </r>
    <r>
      <rPr>
        <b/>
        <sz val="42"/>
        <rFont val="Times New Roman"/>
        <family val="1"/>
        <charset val="204"/>
      </rPr>
      <t>КПКВ 1216030</t>
    </r>
    <r>
      <rPr>
        <sz val="42"/>
        <rFont val="Times New Roman"/>
        <family val="1"/>
        <charset val="204"/>
      </rPr>
      <t xml:space="preserve"> КЕКВ 2273-180000                                    </t>
    </r>
  </si>
  <si>
    <r>
      <t xml:space="preserve">КПКВ 1216020 </t>
    </r>
    <r>
      <rPr>
        <sz val="42"/>
        <rFont val="Times New Roman"/>
        <family val="1"/>
        <charset val="204"/>
      </rPr>
      <t>КЕКВ 2610+215000,</t>
    </r>
    <r>
      <rPr>
        <b/>
        <sz val="42"/>
        <rFont val="Times New Roman"/>
        <family val="1"/>
        <charset val="204"/>
      </rPr>
      <t xml:space="preserve">  КПКВ 1216030 </t>
    </r>
    <r>
      <rPr>
        <sz val="42"/>
        <rFont val="Times New Roman"/>
        <family val="1"/>
        <charset val="204"/>
      </rPr>
      <t>КЕКВ 2273-215000</t>
    </r>
  </si>
  <si>
    <r>
      <t xml:space="preserve">КПКВ 0217520 КЕКВ </t>
    </r>
    <r>
      <rPr>
        <sz val="42"/>
        <rFont val="Times New Roman"/>
        <family val="1"/>
        <charset val="204"/>
      </rPr>
      <t>2240-70000, КЕКВ 3110+70000</t>
    </r>
  </si>
  <si>
    <t>Лист КП СЄЗ від 28.11.22 № 829</t>
  </si>
  <si>
    <t>Фінансова підтримка КП "СЄЗ" на вирішення окремих питань господарської діяльності - оплату електроенергії (за рахунок зменшення видатків на оплату вуличної електроенергії)</t>
  </si>
  <si>
    <r>
      <rPr>
        <b/>
        <sz val="40"/>
        <rFont val="Times New Roman"/>
        <family val="1"/>
        <charset val="204"/>
      </rPr>
      <t xml:space="preserve">КПКВ 1210160          </t>
    </r>
    <r>
      <rPr>
        <sz val="40"/>
        <rFont val="Times New Roman"/>
        <family val="1"/>
        <charset val="204"/>
      </rPr>
      <t xml:space="preserve">КЕКВ 2120 -73 000                        КЕКВ 2111 + 73 000; </t>
    </r>
    <r>
      <rPr>
        <b/>
        <sz val="40"/>
        <rFont val="Times New Roman"/>
        <family val="1"/>
        <charset val="204"/>
      </rPr>
      <t xml:space="preserve">КПКВ 3710160  </t>
    </r>
    <r>
      <rPr>
        <sz val="40"/>
        <rFont val="Times New Roman"/>
        <family val="1"/>
        <charset val="204"/>
      </rPr>
      <t xml:space="preserve">                         КЕКВ 2240 - 150 000                     КЕКВ 2120 - 60 000                            КЕКВ 2111 + 210 000; </t>
    </r>
    <r>
      <rPr>
        <b/>
        <sz val="40"/>
        <rFont val="Times New Roman"/>
        <family val="1"/>
        <charset val="204"/>
      </rPr>
      <t>КПКВ 0210160</t>
    </r>
    <r>
      <rPr>
        <sz val="40"/>
        <rFont val="Times New Roman"/>
        <family val="1"/>
        <charset val="204"/>
      </rPr>
      <t xml:space="preserve"> КЕКВ 2210-420000, КЕКВ 2110+400000, КЕКВ 2120+20000; </t>
    </r>
    <r>
      <rPr>
        <b/>
        <sz val="40"/>
        <rFont val="Times New Roman"/>
        <family val="1"/>
        <charset val="204"/>
      </rPr>
      <t>КПКВ 1010160</t>
    </r>
    <r>
      <rPr>
        <sz val="40"/>
        <rFont val="Times New Roman"/>
        <family val="1"/>
        <charset val="204"/>
      </rPr>
      <t xml:space="preserve"> КЕКВ 2111-30000, КЕКВ 2120-10000, </t>
    </r>
    <r>
      <rPr>
        <b/>
        <sz val="40"/>
        <rFont val="Times New Roman"/>
        <family val="1"/>
        <charset val="204"/>
      </rPr>
      <t>КПКВ 1014081</t>
    </r>
    <r>
      <rPr>
        <sz val="40"/>
        <rFont val="Times New Roman"/>
        <family val="1"/>
        <charset val="204"/>
      </rPr>
      <t xml:space="preserve"> КЕКВ 2111-90000;  </t>
    </r>
    <r>
      <rPr>
        <b/>
        <sz val="40"/>
        <rFont val="Times New Roman"/>
        <family val="1"/>
        <charset val="204"/>
      </rPr>
      <t xml:space="preserve">КПКВ 1011080  </t>
    </r>
    <r>
      <rPr>
        <sz val="40"/>
        <rFont val="Times New Roman"/>
        <family val="1"/>
        <charset val="204"/>
      </rPr>
      <t xml:space="preserve">КЕКВ 2111+110000, КЕКВ 2120+20000              </t>
    </r>
  </si>
  <si>
    <t xml:space="preserve">Перерозподіл: залишку коштів освітньої субвенції  на оплату праці педпрацівникам ІРЦ (+-) 242 273,11;                                                      з програми "Сильна мова - успішна держава" на допомогу дітям - сиротам                                         (+-) 10 860,0;                                                                   для оплати послуг  енергосервісу  ЗДО № 9,12,13,15,17, 21 за рахунок зменшення видатків на харчування (+-) 500 000;                                                                                            для оплати  послуг енергосервісу ЗЗСО № 3,9, НВК №16; придбання бензину та матеріалів ; ремонту труби теплопостачання за рахунок  зменшення видатків на харчування (+-) 1 000 000;                                               для оплати відрядження в рамках пілотного проекту та  придбання марок і канвертів за рахунок  зменшення видатків на теплопостачання                                           (+-) 17 500;                                                                        на придбання бланків, бензину та господарських матеріалів  централізованій бухгалтерії                                                                   за  рахунок  зменшення видатків на теплопостачання (+-) 85 800   </t>
  </si>
  <si>
    <r>
      <rPr>
        <b/>
        <sz val="42"/>
        <rFont val="Times New Roman"/>
        <family val="1"/>
        <charset val="204"/>
      </rPr>
      <t>КПКВ 0611154</t>
    </r>
    <r>
      <rPr>
        <sz val="42"/>
        <rFont val="Times New Roman"/>
        <family val="1"/>
        <charset val="204"/>
      </rPr>
      <t xml:space="preserve"> КЕКВ 2210-121723,11 КЕКВ 2240-100000                                               КЕКВ 3110-20550                                     </t>
    </r>
    <r>
      <rPr>
        <b/>
        <sz val="42"/>
        <rFont val="Times New Roman"/>
        <family val="1"/>
        <charset val="204"/>
      </rPr>
      <t>КПКВ 0611061</t>
    </r>
    <r>
      <rPr>
        <sz val="42"/>
        <rFont val="Times New Roman"/>
        <family val="1"/>
        <charset val="204"/>
      </rPr>
      <t xml:space="preserve"> КЕКВ 2111 + 198000; КЕКВ 2120 + 44273,11;                                            </t>
    </r>
    <r>
      <rPr>
        <b/>
        <sz val="42"/>
        <rFont val="Times New Roman"/>
        <family val="1"/>
        <charset val="204"/>
      </rPr>
      <t>КПКВ 0611142</t>
    </r>
    <r>
      <rPr>
        <sz val="42"/>
        <rFont val="Times New Roman"/>
        <family val="1"/>
        <charset val="204"/>
      </rPr>
      <t xml:space="preserve"> КЕКВ 2210-10860 КЕКВ 2730 + 10860;                                  </t>
    </r>
    <r>
      <rPr>
        <b/>
        <sz val="42"/>
        <rFont val="Times New Roman"/>
        <family val="1"/>
        <charset val="204"/>
      </rPr>
      <t xml:space="preserve">КПКВ 0611010 </t>
    </r>
    <r>
      <rPr>
        <sz val="42"/>
        <rFont val="Times New Roman"/>
        <family val="1"/>
        <charset val="204"/>
      </rPr>
      <t xml:space="preserve">КЕКВ 2230-500000 КЕКВ 2276 + 500000;  </t>
    </r>
    <r>
      <rPr>
        <b/>
        <sz val="42"/>
        <rFont val="Times New Roman"/>
        <family val="1"/>
        <charset val="204"/>
      </rPr>
      <t xml:space="preserve">КПКВ 0611021 </t>
    </r>
    <r>
      <rPr>
        <sz val="42"/>
        <rFont val="Times New Roman"/>
        <family val="1"/>
        <charset val="204"/>
      </rPr>
      <t xml:space="preserve">КЕКВ 2276 + 600000 КЕКВ 2210 + 250000  КЕКВ 2230 -1000000                           </t>
    </r>
    <r>
      <rPr>
        <b/>
        <sz val="42"/>
        <rFont val="Times New Roman"/>
        <family val="1"/>
        <charset val="204"/>
      </rPr>
      <t xml:space="preserve">КПКВ 0611160 </t>
    </r>
    <r>
      <rPr>
        <sz val="42"/>
        <rFont val="Times New Roman"/>
        <family val="1"/>
        <charset val="204"/>
      </rPr>
      <t xml:space="preserve">КЕКВ 2240 +150000 ;                                       </t>
    </r>
    <r>
      <rPr>
        <b/>
        <sz val="42"/>
        <rFont val="Times New Roman"/>
        <family val="1"/>
        <charset val="204"/>
      </rPr>
      <t xml:space="preserve">КПКВ 0610160 </t>
    </r>
    <r>
      <rPr>
        <sz val="42"/>
        <rFont val="Times New Roman"/>
        <family val="1"/>
        <charset val="204"/>
      </rPr>
      <t xml:space="preserve">КЕКВ 2271-17500 на КЕКВ 2250 + 13000 КЕКВ 2210 + 4500;                                        </t>
    </r>
    <r>
      <rPr>
        <b/>
        <sz val="42"/>
        <rFont val="Times New Roman"/>
        <family val="1"/>
        <charset val="204"/>
      </rPr>
      <t xml:space="preserve">КПКВ 0611141 </t>
    </r>
    <r>
      <rPr>
        <sz val="42"/>
        <rFont val="Times New Roman"/>
        <family val="1"/>
        <charset val="204"/>
      </rPr>
      <t>КЕКВ 2271 - 85800 на КЕКВ 2210+ 85800</t>
    </r>
  </si>
  <si>
    <t>від 07 грудня 2022 р. № 9-26/2022</t>
  </si>
  <si>
    <t xml:space="preserve">                   VIII скликання</t>
  </si>
  <si>
    <t>Фінансова підтримка КП "НУВКГ" на вирішення окремих питань господарської діяльності (придбання пального для генераторів) - 1300000 грн., внески до статутного капіталу на придбання генераторів - 12000000 грн.</t>
  </si>
  <si>
    <r>
      <t xml:space="preserve">КПКВ 1217670                     </t>
    </r>
    <r>
      <rPr>
        <sz val="42"/>
        <rFont val="Times New Roman"/>
        <family val="1"/>
        <charset val="204"/>
      </rPr>
      <t>КЕКВ 3210+3900000,</t>
    </r>
    <r>
      <rPr>
        <b/>
        <sz val="42"/>
        <rFont val="Times New Roman"/>
        <family val="1"/>
        <charset val="204"/>
      </rPr>
      <t xml:space="preserve"> КПКВ 1216020</t>
    </r>
    <r>
      <rPr>
        <sz val="42"/>
        <rFont val="Times New Roman"/>
        <family val="1"/>
        <charset val="204"/>
      </rPr>
      <t xml:space="preserve"> КЕКВ 2610+1300000</t>
    </r>
  </si>
  <si>
    <t xml:space="preserve">Фінансова підтримка КП "НУВКГ" на вирішення окремих питань господарської діяльності (придбання пального для генераторів) - 1300000 грн., внески до статутного капіталу на придбання генераторів - 12000000 грн. </t>
  </si>
  <si>
    <r>
      <t xml:space="preserve">КПКВ 1217670                     </t>
    </r>
    <r>
      <rPr>
        <sz val="42"/>
        <rFont val="Times New Roman"/>
        <family val="1"/>
        <charset val="204"/>
      </rPr>
      <t>КЕКВ 3210+ 8100000</t>
    </r>
  </si>
  <si>
    <t>Лист відділу з питань фізкультури та спорту від 30.11.22 р. № 02-25/88</t>
  </si>
  <si>
    <t>Перерозподіл кошторисних призначень з оплати послуг на заробітну плату</t>
  </si>
  <si>
    <t>(+,-) 45 000</t>
  </si>
  <si>
    <r>
      <t xml:space="preserve">КПКВ 1110160 </t>
    </r>
    <r>
      <rPr>
        <sz val="42"/>
        <rFont val="Times New Roman"/>
        <family val="1"/>
        <charset val="204"/>
      </rPr>
      <t>КЕКВ 2111+45000,</t>
    </r>
    <r>
      <rPr>
        <b/>
        <sz val="42"/>
        <rFont val="Times New Roman"/>
        <family val="1"/>
        <charset val="204"/>
      </rPr>
      <t xml:space="preserve"> КПКВ 1115011 </t>
    </r>
    <r>
      <rPr>
        <sz val="42"/>
        <rFont val="Times New Roman"/>
        <family val="1"/>
        <charset val="204"/>
      </rPr>
      <t>КЕКВ 2240-45000</t>
    </r>
  </si>
  <si>
    <t>Лист НМЦСС від 23.11.22 р. № 01-23/478</t>
  </si>
  <si>
    <t>Перерозподіл кошторисних призначень в межах поточних видатків з оплати відряджень, послуг, придбання предметів, матеріалів, обладнання та інвентаря</t>
  </si>
  <si>
    <t>(+,-) 3 000</t>
  </si>
  <si>
    <r>
      <rPr>
        <b/>
        <sz val="42"/>
        <rFont val="Times New Roman"/>
        <family val="1"/>
        <charset val="204"/>
      </rPr>
      <t>КПКВ 0813121</t>
    </r>
    <r>
      <rPr>
        <sz val="42"/>
        <rFont val="Times New Roman"/>
        <family val="1"/>
        <charset val="204"/>
      </rPr>
      <t xml:space="preserve"> КЕКВ 2240+2400, КЕКВ 2275+600, КЕКВ 2210-2400, КЕКВ 2250-600</t>
    </r>
  </si>
  <si>
    <t>Лист УЖКГ та Б від 05.12.22 р. № 01-14/906</t>
  </si>
  <si>
    <t>Перерозподіл кошторисних призначень: зняти з будівництва каналізаційної мережі для підключення житлових будинків по вул.Глібова,5 (кв.1,3,5), вул.Богушевича,6а (кв.1,2,4,5,60), вул. Богушевича,6(кв2,3) - 410000 грн.; 
з МЦП з охорони життя людей на водних об’єктах - 100000 грн.; з Комплексної програми енергоефективності - 46000 грн.; з програми інформатизації діяльності УЖКГ та Б - 50000 грн.; з оплати електроенергії - 3517928 грн. на капремонт дороги вул. Гоголя  (коригування 2) - 4123928 грн.</t>
  </si>
  <si>
    <t>(+,-) 4123928</t>
  </si>
  <si>
    <r>
      <t xml:space="preserve">КПКВ 1217330 </t>
    </r>
    <r>
      <rPr>
        <sz val="42"/>
        <rFont val="Times New Roman"/>
        <family val="1"/>
        <charset val="204"/>
      </rPr>
      <t>КЕКВ 3132-410000;</t>
    </r>
    <r>
      <rPr>
        <b/>
        <sz val="42"/>
        <rFont val="Times New Roman"/>
        <family val="1"/>
        <charset val="204"/>
      </rPr>
      <t xml:space="preserve"> КПКВ 1218120 </t>
    </r>
    <r>
      <rPr>
        <sz val="42"/>
        <rFont val="Times New Roman"/>
        <family val="1"/>
        <charset val="204"/>
      </rPr>
      <t>КЕКВ 2240-100000;</t>
    </r>
    <r>
      <rPr>
        <b/>
        <sz val="42"/>
        <rFont val="Times New Roman"/>
        <family val="1"/>
        <charset val="204"/>
      </rPr>
      <t xml:space="preserve"> КПКВ 1217640 </t>
    </r>
    <r>
      <rPr>
        <sz val="42"/>
        <rFont val="Times New Roman"/>
        <family val="1"/>
        <charset val="204"/>
      </rPr>
      <t>КЕКВ 2610 - 46000;</t>
    </r>
    <r>
      <rPr>
        <b/>
        <sz val="42"/>
        <rFont val="Times New Roman"/>
        <family val="1"/>
        <charset val="204"/>
      </rPr>
      <t xml:space="preserve"> КПКВ 1217520 </t>
    </r>
    <r>
      <rPr>
        <sz val="42"/>
        <rFont val="Times New Roman"/>
        <family val="1"/>
        <charset val="204"/>
      </rPr>
      <t>КЕКВ 3110- 50000</t>
    </r>
    <r>
      <rPr>
        <b/>
        <sz val="42"/>
        <rFont val="Times New Roman"/>
        <family val="1"/>
        <charset val="204"/>
      </rPr>
      <t xml:space="preserve">; КПКВ 1216030 </t>
    </r>
    <r>
      <rPr>
        <sz val="42"/>
        <rFont val="Times New Roman"/>
        <family val="1"/>
        <charset val="204"/>
      </rPr>
      <t>КЕКВ 2273 - 3517928;</t>
    </r>
    <r>
      <rPr>
        <b/>
        <sz val="42"/>
        <rFont val="Times New Roman"/>
        <family val="1"/>
        <charset val="204"/>
      </rPr>
      <t xml:space="preserve"> КПКВ 1217461 </t>
    </r>
    <r>
      <rPr>
        <sz val="42"/>
        <rFont val="Times New Roman"/>
        <family val="1"/>
        <charset val="204"/>
      </rPr>
      <t>КЕКВ 3132 + 4123928</t>
    </r>
  </si>
  <si>
    <t>Капітальний ремонт дороги вул. Гоголя м. Ніжин,
Чернігівської обл. (коригування 2)</t>
  </si>
  <si>
    <r>
      <t xml:space="preserve">КПКВ 1217461 </t>
    </r>
    <r>
      <rPr>
        <sz val="42"/>
        <rFont val="Times New Roman"/>
        <family val="1"/>
        <charset val="204"/>
      </rPr>
      <t>КЕКВ 3132</t>
    </r>
  </si>
  <si>
    <t>Виконавчий комітет</t>
  </si>
  <si>
    <t>Зняття невикористаних кошторисних призначень з Міської цільової Програми фінансової підтримки КНП«Ніжинська центральна міська лікарня ім.М.Галицького» на 2022р. (кап.рем. приміщення під ПЛР лабораторію в т.ч. ПКД)</t>
  </si>
  <si>
    <r>
      <t xml:space="preserve">КПКВ 0212010 </t>
    </r>
    <r>
      <rPr>
        <sz val="42"/>
        <rFont val="Times New Roman"/>
        <family val="1"/>
        <charset val="204"/>
      </rPr>
      <t xml:space="preserve">КЕКВ 3210 </t>
    </r>
  </si>
  <si>
    <t xml:space="preserve">Зняття невикористаних кошторисних призначень з МЦП фінансової підтримки комунального некомерційного підприємства «Ніжинська міська стоматологічна поліклініка» (поточний ремонт фасаду будівлі) </t>
  </si>
  <si>
    <r>
      <t xml:space="preserve">КПКВ 0212100 </t>
    </r>
    <r>
      <rPr>
        <sz val="42"/>
        <rFont val="Times New Roman"/>
        <family val="1"/>
        <charset val="204"/>
      </rPr>
      <t>КЕКВ 2610</t>
    </r>
  </si>
  <si>
    <t>Зняття невикористаних кошторисних призначень з програми допризовної підготовки, мобілізаційних заходів  Ніжинської міської територіальної громади 
(проведення медоглядів, інші послуги)</t>
  </si>
  <si>
    <r>
      <t xml:space="preserve">КПКВ 0218220 </t>
    </r>
    <r>
      <rPr>
        <sz val="42"/>
        <rFont val="Times New Roman"/>
        <family val="1"/>
        <charset val="204"/>
      </rPr>
      <t>КЕКВ 2000, в т.ч. КЕКВ 2270-5000</t>
    </r>
  </si>
  <si>
    <t xml:space="preserve">Зняття невикористаних кошторисних призначень з програми інформатизації діяльності виконавчого комітету   Ніжинської міської ради </t>
  </si>
  <si>
    <r>
      <t xml:space="preserve">КПКВ 0217520 </t>
    </r>
    <r>
      <rPr>
        <sz val="42"/>
        <rFont val="Times New Roman"/>
        <family val="1"/>
        <charset val="204"/>
      </rPr>
      <t>КЕКВ 2000</t>
    </r>
  </si>
  <si>
    <t>Управління освіти</t>
  </si>
  <si>
    <t>Зняття невикористаних кошторисних призначень з оплати харчування, відряджень, інших послуг</t>
  </si>
  <si>
    <r>
      <t>КПКВ 0611010</t>
    </r>
    <r>
      <rPr>
        <sz val="42"/>
        <rFont val="Times New Roman"/>
        <family val="1"/>
        <charset val="204"/>
      </rPr>
      <t xml:space="preserve"> КЕКВ 2230-700000, КЕКВ 2250-21000, КЕКВ 2282-26000, КЕКВ 2800-13000</t>
    </r>
  </si>
  <si>
    <t>Управління комунального майна та земельних відносин</t>
  </si>
  <si>
    <t>Зняття невикористаних кошторисних призначень з програми інформатизації діяльності Управління комунального майна та земельних відносин на 2022 р.</t>
  </si>
  <si>
    <r>
      <t xml:space="preserve">КПКВ 3117520 </t>
    </r>
    <r>
      <rPr>
        <sz val="42"/>
        <rFont val="Times New Roman"/>
        <family val="1"/>
        <charset val="204"/>
      </rPr>
      <t>КЕКВ 3110</t>
    </r>
  </si>
  <si>
    <t>Лист управління освіти від 07.12.22 р. № 01-10/1534</t>
  </si>
  <si>
    <t>Перерозподіл кошторисних призначень  в межах спеціального фонду для придбання котла для СЮТ</t>
  </si>
  <si>
    <t>(+,-) 64 000</t>
  </si>
  <si>
    <r>
      <t xml:space="preserve">КПКВ 0611010 </t>
    </r>
    <r>
      <rPr>
        <sz val="42"/>
        <rFont val="Times New Roman"/>
        <family val="1"/>
        <charset val="204"/>
      </rPr>
      <t xml:space="preserve">КЕКВ 3110-39000, </t>
    </r>
    <r>
      <rPr>
        <b/>
        <sz val="42"/>
        <rFont val="Times New Roman"/>
        <family val="1"/>
        <charset val="204"/>
      </rPr>
      <t xml:space="preserve">КПКВ 0617520 </t>
    </r>
    <r>
      <rPr>
        <sz val="42"/>
        <rFont val="Times New Roman"/>
        <family val="1"/>
        <charset val="204"/>
      </rPr>
      <t>КЕКВ 3110-25800</t>
    </r>
    <r>
      <rPr>
        <b/>
        <sz val="42"/>
        <rFont val="Times New Roman"/>
        <family val="1"/>
        <charset val="204"/>
      </rPr>
      <t xml:space="preserve">, КПКВ 0611070 </t>
    </r>
    <r>
      <rPr>
        <sz val="42"/>
        <rFont val="Times New Roman"/>
        <family val="1"/>
        <charset val="204"/>
      </rPr>
      <t>КЕКВ 3110+64800</t>
    </r>
  </si>
  <si>
    <t xml:space="preserve">Перерозподіл  кошторисних призначень: зменшення видатків на оплату вуличної електроенергії на 1148200 грн., збільшення видатків на придбання технічної солі для потруски вулично-шляхової мережі - 1000000 грн., придбання складових та матеріалів для поліпшення системи передачі даних та відеоспостереження - 16200 грн.; придбання пластикових контейнерів об’ємом 150 л для розміщення піщано-сольової суміші по місту - 80000 грн.;  очистку ливневої каналізації по вул.Незалежності - 49000 грн.; на монтування складових та матеріалів для поліпшення системи передачі даних та відеоспостереження - 3000 грн. </t>
  </si>
  <si>
    <r>
      <t xml:space="preserve">КПКВ 0810160  </t>
    </r>
    <r>
      <rPr>
        <sz val="42"/>
        <rFont val="Times New Roman"/>
        <family val="1"/>
        <charset val="204"/>
      </rPr>
      <t xml:space="preserve">КЕКВ 2111+294 500, 
КЕКВ 2240-35 000, 
КЕКВ 2210-50 000, 
КЕКВ 2282-2000, КЕКВ 2800 - 500, </t>
    </r>
    <r>
      <rPr>
        <b/>
        <sz val="42"/>
        <rFont val="Times New Roman"/>
        <family val="1"/>
        <charset val="204"/>
      </rPr>
      <t xml:space="preserve">
КПКВ 0813032 
</t>
    </r>
    <r>
      <rPr>
        <sz val="42"/>
        <rFont val="Times New Roman"/>
        <family val="1"/>
        <charset val="204"/>
      </rPr>
      <t>КЕКВ 2730 - 57 000,</t>
    </r>
    <r>
      <rPr>
        <b/>
        <sz val="42"/>
        <rFont val="Times New Roman"/>
        <family val="1"/>
        <charset val="204"/>
      </rPr>
      <t xml:space="preserve">
КПКВ 0813033 
</t>
    </r>
    <r>
      <rPr>
        <sz val="42"/>
        <rFont val="Times New Roman"/>
        <family val="1"/>
        <charset val="204"/>
      </rPr>
      <t xml:space="preserve">КЕКВ 2730 - 100 000, </t>
    </r>
    <r>
      <rPr>
        <b/>
        <sz val="42"/>
        <rFont val="Times New Roman"/>
        <family val="1"/>
        <charset val="204"/>
      </rPr>
      <t xml:space="preserve">
КПКВ 0813242 
</t>
    </r>
    <r>
      <rPr>
        <sz val="42"/>
        <rFont val="Times New Roman"/>
        <family val="1"/>
        <charset val="204"/>
      </rPr>
      <t>КЕКВ 2730 - 50 000</t>
    </r>
  </si>
</sst>
</file>

<file path=xl/styles.xml><?xml version="1.0" encoding="utf-8"?>
<styleSheet xmlns="http://schemas.openxmlformats.org/spreadsheetml/2006/main">
  <fonts count="18">
    <font>
      <sz val="11"/>
      <color theme="1"/>
      <name val="Calibri"/>
      <family val="2"/>
      <charset val="204"/>
      <scheme val="minor"/>
    </font>
    <font>
      <sz val="10"/>
      <color theme="1"/>
      <name val="Calibri"/>
      <family val="2"/>
      <charset val="204"/>
      <scheme val="minor"/>
    </font>
    <font>
      <sz val="30"/>
      <name val="Times New Roman"/>
      <family val="1"/>
      <charset val="204"/>
    </font>
    <font>
      <b/>
      <sz val="32"/>
      <name val="Times New Roman"/>
      <family val="1"/>
      <charset val="204"/>
    </font>
    <font>
      <sz val="12"/>
      <name val="Times New Roman"/>
      <family val="1"/>
      <charset val="204"/>
    </font>
    <font>
      <sz val="24"/>
      <name val="Times New Roman"/>
      <family val="1"/>
      <charset val="204"/>
    </font>
    <font>
      <sz val="11"/>
      <name val="Times New Roman"/>
      <family val="1"/>
      <charset val="204"/>
    </font>
    <font>
      <sz val="32"/>
      <name val="Times New Roman"/>
      <family val="1"/>
      <charset val="204"/>
    </font>
    <font>
      <sz val="36"/>
      <name val="Times New Roman"/>
      <family val="1"/>
      <charset val="204"/>
    </font>
    <font>
      <b/>
      <sz val="40"/>
      <name val="Times New Roman"/>
      <family val="1"/>
      <charset val="204"/>
    </font>
    <font>
      <sz val="40"/>
      <name val="Times New Roman"/>
      <family val="1"/>
      <charset val="204"/>
    </font>
    <font>
      <b/>
      <sz val="11"/>
      <name val="Times New Roman"/>
      <family val="1"/>
      <charset val="204"/>
    </font>
    <font>
      <b/>
      <sz val="42"/>
      <name val="Times New Roman"/>
      <family val="1"/>
      <charset val="204"/>
    </font>
    <font>
      <sz val="42"/>
      <name val="Times New Roman"/>
      <family val="1"/>
      <charset val="204"/>
    </font>
    <font>
      <sz val="42"/>
      <name val="Calibri"/>
      <family val="2"/>
      <charset val="204"/>
      <scheme val="minor"/>
    </font>
    <font>
      <sz val="42"/>
      <color theme="1"/>
      <name val="Times New Roman"/>
      <family val="1"/>
      <charset val="204"/>
    </font>
    <font>
      <u/>
      <sz val="42"/>
      <name val="Times New Roman"/>
      <family val="1"/>
      <charset val="204"/>
    </font>
    <font>
      <sz val="4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74">
    <xf numFmtId="0" fontId="0" fillId="0" borderId="0" xfId="0"/>
    <xf numFmtId="0" fontId="2" fillId="2" borderId="0" xfId="0" applyFont="1" applyFill="1"/>
    <xf numFmtId="0" fontId="7" fillId="2" borderId="0" xfId="0" applyFont="1" applyFill="1"/>
    <xf numFmtId="0" fontId="4" fillId="2" borderId="0" xfId="0" applyFont="1" applyFill="1"/>
    <xf numFmtId="0" fontId="5" fillId="2" borderId="0" xfId="0" applyFont="1" applyFill="1"/>
    <xf numFmtId="0" fontId="6" fillId="2" borderId="0" xfId="0" applyFont="1" applyFill="1"/>
    <xf numFmtId="0" fontId="10" fillId="2" borderId="0" xfId="0" applyFont="1" applyFill="1"/>
    <xf numFmtId="0" fontId="8" fillId="2" borderId="0" xfId="0" applyFont="1" applyFill="1" applyAlignment="1">
      <alignment horizontal="center" vertical="center"/>
    </xf>
    <xf numFmtId="0" fontId="11" fillId="2" borderId="0" xfId="0" applyFont="1" applyFill="1"/>
    <xf numFmtId="0" fontId="13" fillId="2" borderId="0" xfId="0" applyFont="1" applyFill="1"/>
    <xf numFmtId="0" fontId="12" fillId="2" borderId="0" xfId="0" applyFont="1" applyFill="1"/>
    <xf numFmtId="0" fontId="12" fillId="3" borderId="1" xfId="0" applyFont="1" applyFill="1" applyBorder="1" applyAlignment="1">
      <alignment horizontal="center" vertical="center" wrapText="1"/>
    </xf>
    <xf numFmtId="0" fontId="15" fillId="2" borderId="1" xfId="0" applyFont="1" applyFill="1" applyBorder="1" applyAlignment="1">
      <alignment vertical="center" wrapText="1"/>
    </xf>
    <xf numFmtId="0" fontId="13" fillId="2" borderId="0" xfId="0" applyFont="1" applyFill="1" applyAlignment="1">
      <alignment horizontal="center" vertical="center"/>
    </xf>
    <xf numFmtId="0" fontId="10" fillId="2" borderId="0" xfId="0" applyFont="1" applyFill="1" applyAlignment="1">
      <alignment horizontal="center"/>
    </xf>
    <xf numFmtId="0" fontId="8" fillId="2" borderId="0" xfId="0" applyFont="1" applyFill="1" applyAlignment="1">
      <alignment horizont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3" fillId="2" borderId="1" xfId="0" applyFont="1" applyFill="1" applyBorder="1" applyAlignment="1">
      <alignment vertical="center" wrapText="1"/>
    </xf>
    <xf numFmtId="0" fontId="13" fillId="2" borderId="6"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5" fillId="2" borderId="6"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4" fontId="12" fillId="2" borderId="6"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6" xfId="0" applyFont="1" applyFill="1" applyBorder="1" applyAlignment="1">
      <alignment horizontal="center" vertical="center" wrapText="1"/>
    </xf>
    <xf numFmtId="3" fontId="9" fillId="2" borderId="5" xfId="0" applyNumberFormat="1" applyFont="1" applyFill="1" applyBorder="1" applyAlignment="1">
      <alignment horizontal="center" vertical="center" wrapText="1"/>
    </xf>
    <xf numFmtId="3" fontId="9" fillId="2" borderId="7"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13" fillId="2" borderId="0" xfId="0" applyFont="1" applyFill="1" applyAlignment="1">
      <alignment horizontal="center" vertical="center"/>
    </xf>
    <xf numFmtId="0" fontId="13" fillId="2" borderId="0" xfId="0" applyFont="1" applyFill="1" applyAlignment="1">
      <alignment horizontal="left" vertical="center"/>
    </xf>
    <xf numFmtId="0" fontId="10" fillId="2" borderId="0" xfId="0" applyFont="1" applyFill="1" applyAlignment="1">
      <alignment horizontal="center"/>
    </xf>
    <xf numFmtId="0" fontId="12" fillId="2" borderId="0" xfId="0" applyFont="1" applyFill="1" applyAlignment="1">
      <alignment horizontal="center" vertical="center" wrapText="1"/>
    </xf>
    <xf numFmtId="0" fontId="14" fillId="2" borderId="0" xfId="0" applyFont="1" applyFill="1"/>
    <xf numFmtId="0" fontId="9" fillId="2" borderId="1" xfId="0"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10" fontId="13"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3" fontId="12" fillId="2" borderId="5" xfId="0" applyNumberFormat="1" applyFont="1" applyFill="1" applyBorder="1" applyAlignment="1">
      <alignment horizontal="center" vertical="center" wrapText="1"/>
    </xf>
    <xf numFmtId="3" fontId="12" fillId="2" borderId="6" xfId="0" applyNumberFormat="1"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6" xfId="0" applyFont="1" applyFill="1" applyBorder="1" applyAlignment="1">
      <alignment horizontal="center" vertical="center" wrapText="1"/>
    </xf>
    <xf numFmtId="4" fontId="12" fillId="2" borderId="5" xfId="0" applyNumberFormat="1" applyFont="1" applyFill="1" applyBorder="1" applyAlignment="1">
      <alignment horizontal="center" vertical="center" wrapText="1"/>
    </xf>
    <xf numFmtId="4" fontId="12" fillId="2" borderId="7" xfId="0" applyNumberFormat="1" applyFont="1" applyFill="1" applyBorder="1" applyAlignment="1">
      <alignment horizontal="center" vertical="center" wrapText="1"/>
    </xf>
    <xf numFmtId="4" fontId="12" fillId="2" borderId="6" xfId="0" applyNumberFormat="1"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6" xfId="0"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85"/>
  <sheetViews>
    <sheetView tabSelected="1" view="pageBreakPreview" topLeftCell="B77" zoomScale="30" zoomScaleNormal="31" zoomScaleSheetLayoutView="30" zoomScalePageLayoutView="25" workbookViewId="0">
      <selection activeCell="B82" sqref="A82:XFD82"/>
    </sheetView>
  </sheetViews>
  <sheetFormatPr defaultColWidth="8.85546875" defaultRowHeight="50.25"/>
  <cols>
    <col min="1" max="1" width="8.85546875" style="3" hidden="1" customWidth="1"/>
    <col min="2" max="2" width="12.28515625" style="7" customWidth="1"/>
    <col min="3" max="3" width="64" style="1" customWidth="1"/>
    <col min="4" max="4" width="138.7109375" style="2" customWidth="1"/>
    <col min="5" max="5" width="52.42578125" style="2" customWidth="1"/>
    <col min="6" max="6" width="51" style="2" customWidth="1"/>
    <col min="7" max="7" width="22.28515625" style="2" hidden="1" customWidth="1"/>
    <col min="8" max="8" width="23.42578125" style="2" hidden="1" customWidth="1"/>
    <col min="9" max="9" width="22.5703125" style="2" hidden="1" customWidth="1"/>
    <col min="10" max="10" width="0.7109375" style="3" hidden="1" customWidth="1"/>
    <col min="11" max="11" width="86.42578125" style="6" customWidth="1"/>
    <col min="12" max="12" width="3.5703125" style="3" customWidth="1"/>
    <col min="13" max="14" width="8.85546875" style="3"/>
    <col min="15" max="15" width="8.85546875" style="3" customWidth="1"/>
    <col min="16" max="16384" width="8.85546875" style="3"/>
  </cols>
  <sheetData>
    <row r="1" spans="2:11" ht="48" customHeight="1">
      <c r="E1" s="6"/>
      <c r="F1" s="57" t="s">
        <v>10</v>
      </c>
      <c r="G1" s="57"/>
      <c r="H1" s="57"/>
      <c r="I1" s="57"/>
      <c r="J1" s="57"/>
      <c r="K1" s="57"/>
    </row>
    <row r="2" spans="2:11" ht="48" customHeight="1">
      <c r="E2" s="57" t="s">
        <v>119</v>
      </c>
      <c r="F2" s="57"/>
      <c r="G2" s="57"/>
      <c r="H2" s="57"/>
      <c r="I2" s="57"/>
      <c r="J2" s="57"/>
      <c r="K2" s="57"/>
    </row>
    <row r="3" spans="2:11" ht="48" customHeight="1">
      <c r="E3" s="57" t="s">
        <v>139</v>
      </c>
      <c r="F3" s="57"/>
      <c r="G3" s="57"/>
      <c r="H3" s="57"/>
      <c r="I3" s="57"/>
      <c r="J3" s="57"/>
      <c r="K3" s="57"/>
    </row>
    <row r="4" spans="2:11" ht="48" customHeight="1">
      <c r="E4" s="57" t="s">
        <v>138</v>
      </c>
      <c r="F4" s="57"/>
      <c r="G4" s="57"/>
      <c r="H4" s="57"/>
      <c r="I4" s="57"/>
      <c r="J4" s="57"/>
      <c r="K4" s="57"/>
    </row>
    <row r="5" spans="2:11" ht="14.25" customHeight="1">
      <c r="F5" s="15"/>
      <c r="G5" s="15"/>
      <c r="H5" s="15"/>
      <c r="I5" s="15"/>
      <c r="J5" s="15"/>
      <c r="K5" s="14"/>
    </row>
    <row r="6" spans="2:11" s="4" customFormat="1" ht="60.75" customHeight="1">
      <c r="B6" s="58" t="s">
        <v>9</v>
      </c>
      <c r="C6" s="58"/>
      <c r="D6" s="58"/>
      <c r="E6" s="58"/>
      <c r="F6" s="59"/>
      <c r="G6" s="59"/>
      <c r="H6" s="59"/>
      <c r="I6" s="59"/>
      <c r="J6" s="59"/>
      <c r="K6" s="59"/>
    </row>
    <row r="7" spans="2:11" s="5" customFormat="1" ht="214.5" customHeight="1">
      <c r="B7" s="16" t="s">
        <v>0</v>
      </c>
      <c r="C7" s="17" t="s">
        <v>7</v>
      </c>
      <c r="D7" s="17" t="s">
        <v>3</v>
      </c>
      <c r="E7" s="17" t="s">
        <v>5</v>
      </c>
      <c r="F7" s="17" t="s">
        <v>8</v>
      </c>
      <c r="G7" s="18" t="s">
        <v>4</v>
      </c>
      <c r="H7" s="18" t="s">
        <v>1</v>
      </c>
      <c r="I7" s="18" t="s">
        <v>2</v>
      </c>
      <c r="J7" s="60" t="s">
        <v>6</v>
      </c>
      <c r="K7" s="60"/>
    </row>
    <row r="8" spans="2:11" s="5" customFormat="1" ht="80.45" customHeight="1">
      <c r="B8" s="50" t="s">
        <v>25</v>
      </c>
      <c r="C8" s="51"/>
      <c r="D8" s="51"/>
      <c r="E8" s="51"/>
      <c r="F8" s="51"/>
      <c r="G8" s="51"/>
      <c r="H8" s="51"/>
      <c r="I8" s="51"/>
      <c r="J8" s="51"/>
      <c r="K8" s="52"/>
    </row>
    <row r="9" spans="2:11" s="5" customFormat="1" ht="409.6" customHeight="1">
      <c r="B9" s="53">
        <v>1</v>
      </c>
      <c r="C9" s="53" t="s">
        <v>40</v>
      </c>
      <c r="D9" s="53" t="s">
        <v>41</v>
      </c>
      <c r="E9" s="54">
        <v>200000</v>
      </c>
      <c r="F9" s="54">
        <v>200000</v>
      </c>
      <c r="G9" s="19"/>
      <c r="H9" s="19"/>
      <c r="I9" s="19"/>
      <c r="J9" s="19"/>
      <c r="K9" s="49" t="s">
        <v>26</v>
      </c>
    </row>
    <row r="10" spans="2:11" s="5" customFormat="1" ht="65.45" customHeight="1">
      <c r="B10" s="53"/>
      <c r="C10" s="53"/>
      <c r="D10" s="53"/>
      <c r="E10" s="54"/>
      <c r="F10" s="54"/>
      <c r="G10" s="19"/>
      <c r="H10" s="19"/>
      <c r="I10" s="19"/>
      <c r="J10" s="19"/>
      <c r="K10" s="49"/>
    </row>
    <row r="11" spans="2:11" s="5" customFormat="1" ht="327.60000000000002" customHeight="1">
      <c r="B11" s="53"/>
      <c r="C11" s="53"/>
      <c r="D11" s="53"/>
      <c r="E11" s="26">
        <v>75000</v>
      </c>
      <c r="F11" s="26">
        <v>75000</v>
      </c>
      <c r="G11" s="19"/>
      <c r="H11" s="19"/>
      <c r="I11" s="19"/>
      <c r="J11" s="19"/>
      <c r="K11" s="19" t="s">
        <v>29</v>
      </c>
    </row>
    <row r="12" spans="2:11" s="5" customFormat="1" ht="409.6" customHeight="1">
      <c r="B12" s="53">
        <v>2</v>
      </c>
      <c r="C12" s="53" t="s">
        <v>87</v>
      </c>
      <c r="D12" s="53" t="s">
        <v>88</v>
      </c>
      <c r="E12" s="54" t="s">
        <v>27</v>
      </c>
      <c r="F12" s="54" t="str">
        <f>E12</f>
        <v>( +-) 112 300</v>
      </c>
      <c r="G12" s="19"/>
      <c r="H12" s="19"/>
      <c r="I12" s="19"/>
      <c r="J12" s="19"/>
      <c r="K12" s="49" t="s">
        <v>30</v>
      </c>
    </row>
    <row r="13" spans="2:11" s="5" customFormat="1" ht="171.75" customHeight="1">
      <c r="B13" s="53"/>
      <c r="C13" s="53"/>
      <c r="D13" s="53"/>
      <c r="E13" s="54"/>
      <c r="F13" s="54"/>
      <c r="G13" s="19"/>
      <c r="H13" s="19"/>
      <c r="I13" s="19"/>
      <c r="J13" s="19"/>
      <c r="K13" s="49"/>
    </row>
    <row r="14" spans="2:11" s="5" customFormat="1" ht="74.25" customHeight="1">
      <c r="B14" s="49" t="s">
        <v>105</v>
      </c>
      <c r="C14" s="49"/>
      <c r="D14" s="49"/>
      <c r="E14" s="49"/>
      <c r="F14" s="49"/>
      <c r="G14" s="49"/>
      <c r="H14" s="49"/>
      <c r="I14" s="49"/>
      <c r="J14" s="49"/>
      <c r="K14" s="49"/>
    </row>
    <row r="15" spans="2:11" s="5" customFormat="1" ht="209.25" customHeight="1">
      <c r="B15" s="20">
        <v>1</v>
      </c>
      <c r="C15" s="20" t="s">
        <v>89</v>
      </c>
      <c r="D15" s="20" t="s">
        <v>42</v>
      </c>
      <c r="E15" s="26">
        <v>15000000</v>
      </c>
      <c r="F15" s="26">
        <f>E15</f>
        <v>15000000</v>
      </c>
      <c r="G15" s="19"/>
      <c r="H15" s="19"/>
      <c r="I15" s="19"/>
      <c r="J15" s="19"/>
      <c r="K15" s="19" t="s">
        <v>35</v>
      </c>
    </row>
    <row r="16" spans="2:11" s="5" customFormat="1" ht="321" customHeight="1">
      <c r="B16" s="20">
        <v>2</v>
      </c>
      <c r="C16" s="20" t="s">
        <v>70</v>
      </c>
      <c r="D16" s="32" t="s">
        <v>140</v>
      </c>
      <c r="E16" s="26">
        <v>13300000</v>
      </c>
      <c r="F16" s="33">
        <f>6500000-1300000</f>
        <v>5200000</v>
      </c>
      <c r="G16" s="11"/>
      <c r="H16" s="11"/>
      <c r="I16" s="11"/>
      <c r="J16" s="11"/>
      <c r="K16" s="31" t="s">
        <v>141</v>
      </c>
    </row>
    <row r="17" spans="2:12" s="5" customFormat="1" ht="36.75" customHeight="1">
      <c r="B17" s="19"/>
      <c r="C17" s="20"/>
      <c r="D17" s="20"/>
      <c r="E17" s="26"/>
      <c r="F17" s="26"/>
      <c r="G17" s="19"/>
      <c r="H17" s="19"/>
      <c r="I17" s="19"/>
      <c r="J17" s="19"/>
      <c r="K17" s="19"/>
    </row>
    <row r="18" spans="2:12" s="8" customFormat="1" ht="56.25" customHeight="1">
      <c r="B18" s="19"/>
      <c r="C18" s="19"/>
      <c r="D18" s="19" t="s">
        <v>12</v>
      </c>
      <c r="E18" s="26">
        <f>SUM(E15:E16)</f>
        <v>28300000</v>
      </c>
      <c r="F18" s="26">
        <f>SUM(F15:F16)</f>
        <v>20200000</v>
      </c>
      <c r="G18" s="19"/>
      <c r="H18" s="19"/>
      <c r="I18" s="19"/>
      <c r="J18" s="19"/>
      <c r="K18" s="19"/>
    </row>
    <row r="19" spans="2:12" s="5" customFormat="1" ht="63.75" customHeight="1">
      <c r="B19" s="50" t="s">
        <v>11</v>
      </c>
      <c r="C19" s="51"/>
      <c r="D19" s="51"/>
      <c r="E19" s="51"/>
      <c r="F19" s="51"/>
      <c r="G19" s="51"/>
      <c r="H19" s="51"/>
      <c r="I19" s="51"/>
      <c r="J19" s="51"/>
      <c r="K19" s="52"/>
    </row>
    <row r="20" spans="2:12" s="5" customFormat="1" ht="274.5" customHeight="1">
      <c r="B20" s="53">
        <v>1</v>
      </c>
      <c r="C20" s="53" t="s">
        <v>54</v>
      </c>
      <c r="D20" s="20" t="s">
        <v>43</v>
      </c>
      <c r="E20" s="27" t="s">
        <v>17</v>
      </c>
      <c r="F20" s="27" t="str">
        <f>E20</f>
        <v>( +-) 34 626</v>
      </c>
      <c r="G20" s="19"/>
      <c r="H20" s="19"/>
      <c r="I20" s="19"/>
      <c r="J20" s="19"/>
      <c r="K20" s="19" t="s">
        <v>21</v>
      </c>
    </row>
    <row r="21" spans="2:12" s="5" customFormat="1" ht="327.75" customHeight="1">
      <c r="B21" s="53"/>
      <c r="C21" s="53"/>
      <c r="D21" s="20" t="s">
        <v>53</v>
      </c>
      <c r="E21" s="27" t="s">
        <v>23</v>
      </c>
      <c r="F21" s="27" t="s">
        <v>23</v>
      </c>
      <c r="G21" s="19"/>
      <c r="H21" s="19"/>
      <c r="I21" s="19"/>
      <c r="J21" s="19"/>
      <c r="K21" s="20" t="s">
        <v>24</v>
      </c>
    </row>
    <row r="22" spans="2:12" s="5" customFormat="1" ht="266.25" customHeight="1">
      <c r="B22" s="20">
        <v>2</v>
      </c>
      <c r="C22" s="20" t="s">
        <v>44</v>
      </c>
      <c r="D22" s="20" t="s">
        <v>15</v>
      </c>
      <c r="E22" s="27" t="s">
        <v>14</v>
      </c>
      <c r="F22" s="27" t="str">
        <f>E22</f>
        <v>( +-) 317 900</v>
      </c>
      <c r="G22" s="19"/>
      <c r="H22" s="19"/>
      <c r="I22" s="19"/>
      <c r="J22" s="19"/>
      <c r="K22" s="20" t="s">
        <v>20</v>
      </c>
      <c r="L22" s="9"/>
    </row>
    <row r="23" spans="2:12" s="5" customFormat="1" ht="165" customHeight="1">
      <c r="B23" s="53">
        <v>3</v>
      </c>
      <c r="C23" s="53" t="s">
        <v>45</v>
      </c>
      <c r="D23" s="53" t="s">
        <v>136</v>
      </c>
      <c r="E23" s="61" t="s">
        <v>16</v>
      </c>
      <c r="F23" s="61" t="str">
        <f>E23</f>
        <v>( +-)                             1 856  453,11</v>
      </c>
      <c r="G23" s="19"/>
      <c r="H23" s="19"/>
      <c r="I23" s="19"/>
      <c r="J23" s="19"/>
      <c r="K23" s="62" t="s">
        <v>137</v>
      </c>
      <c r="L23" s="9"/>
    </row>
    <row r="24" spans="2:12" s="5" customFormat="1" ht="273.75" hidden="1" customHeight="1">
      <c r="B24" s="53"/>
      <c r="C24" s="53"/>
      <c r="D24" s="53"/>
      <c r="E24" s="61"/>
      <c r="F24" s="61"/>
      <c r="G24" s="19"/>
      <c r="H24" s="19"/>
      <c r="I24" s="19"/>
      <c r="J24" s="19"/>
      <c r="K24" s="62"/>
      <c r="L24" s="9"/>
    </row>
    <row r="25" spans="2:12" s="5" customFormat="1" ht="273.75" hidden="1" customHeight="1">
      <c r="B25" s="53"/>
      <c r="C25" s="53"/>
      <c r="D25" s="53"/>
      <c r="E25" s="61"/>
      <c r="F25" s="61"/>
      <c r="G25" s="19"/>
      <c r="H25" s="19"/>
      <c r="I25" s="19"/>
      <c r="J25" s="19"/>
      <c r="K25" s="62"/>
      <c r="L25" s="9"/>
    </row>
    <row r="26" spans="2:12" s="5" customFormat="1" ht="273.75" hidden="1" customHeight="1">
      <c r="B26" s="53"/>
      <c r="C26" s="53"/>
      <c r="D26" s="53"/>
      <c r="E26" s="61"/>
      <c r="F26" s="61"/>
      <c r="G26" s="19"/>
      <c r="H26" s="19"/>
      <c r="I26" s="19"/>
      <c r="J26" s="19"/>
      <c r="K26" s="62"/>
      <c r="L26" s="9"/>
    </row>
    <row r="27" spans="2:12" s="5" customFormat="1" ht="273.75" hidden="1" customHeight="1">
      <c r="B27" s="53"/>
      <c r="C27" s="53"/>
      <c r="D27" s="53"/>
      <c r="E27" s="61"/>
      <c r="F27" s="61"/>
      <c r="G27" s="19"/>
      <c r="H27" s="19"/>
      <c r="I27" s="19"/>
      <c r="J27" s="19"/>
      <c r="K27" s="62"/>
      <c r="L27" s="9"/>
    </row>
    <row r="28" spans="2:12" s="5" customFormat="1" ht="273.75" hidden="1" customHeight="1">
      <c r="B28" s="53"/>
      <c r="C28" s="53"/>
      <c r="D28" s="53"/>
      <c r="E28" s="61"/>
      <c r="F28" s="61"/>
      <c r="G28" s="19"/>
      <c r="H28" s="19"/>
      <c r="I28" s="19"/>
      <c r="J28" s="19"/>
      <c r="K28" s="62"/>
      <c r="L28" s="9"/>
    </row>
    <row r="29" spans="2:12" s="5" customFormat="1" ht="171" customHeight="1">
      <c r="B29" s="53"/>
      <c r="C29" s="53"/>
      <c r="D29" s="53"/>
      <c r="E29" s="61"/>
      <c r="F29" s="61"/>
      <c r="G29" s="19"/>
      <c r="H29" s="19"/>
      <c r="I29" s="19"/>
      <c r="J29" s="19"/>
      <c r="K29" s="62"/>
      <c r="L29" s="9"/>
    </row>
    <row r="30" spans="2:12" s="5" customFormat="1" ht="171" customHeight="1">
      <c r="B30" s="53"/>
      <c r="C30" s="53"/>
      <c r="D30" s="53"/>
      <c r="E30" s="61"/>
      <c r="F30" s="61"/>
      <c r="G30" s="19"/>
      <c r="H30" s="19"/>
      <c r="I30" s="19"/>
      <c r="J30" s="19"/>
      <c r="K30" s="62"/>
      <c r="L30" s="9"/>
    </row>
    <row r="31" spans="2:12" s="5" customFormat="1" ht="171" customHeight="1">
      <c r="B31" s="53"/>
      <c r="C31" s="53"/>
      <c r="D31" s="53"/>
      <c r="E31" s="61"/>
      <c r="F31" s="61"/>
      <c r="G31" s="19"/>
      <c r="H31" s="19"/>
      <c r="I31" s="19"/>
      <c r="J31" s="19"/>
      <c r="K31" s="62"/>
      <c r="L31" s="9"/>
    </row>
    <row r="32" spans="2:12" s="5" customFormat="1" ht="171" customHeight="1">
      <c r="B32" s="53"/>
      <c r="C32" s="53"/>
      <c r="D32" s="53"/>
      <c r="E32" s="61"/>
      <c r="F32" s="61"/>
      <c r="G32" s="19"/>
      <c r="H32" s="19"/>
      <c r="I32" s="19"/>
      <c r="J32" s="19"/>
      <c r="K32" s="62"/>
      <c r="L32" s="9"/>
    </row>
    <row r="33" spans="2:12" s="5" customFormat="1" ht="181.15" customHeight="1">
      <c r="B33" s="53"/>
      <c r="C33" s="53"/>
      <c r="D33" s="53"/>
      <c r="E33" s="61"/>
      <c r="F33" s="61"/>
      <c r="G33" s="19"/>
      <c r="H33" s="19"/>
      <c r="I33" s="19"/>
      <c r="J33" s="19"/>
      <c r="K33" s="62"/>
      <c r="L33" s="9"/>
    </row>
    <row r="34" spans="2:12" s="5" customFormat="1" ht="378" customHeight="1">
      <c r="B34" s="53"/>
      <c r="C34" s="53"/>
      <c r="D34" s="53"/>
      <c r="E34" s="61"/>
      <c r="F34" s="61"/>
      <c r="G34" s="19"/>
      <c r="H34" s="19"/>
      <c r="I34" s="19"/>
      <c r="J34" s="19"/>
      <c r="K34" s="62"/>
      <c r="L34" s="9"/>
    </row>
    <row r="35" spans="2:12" s="5" customFormat="1" ht="267" customHeight="1">
      <c r="B35" s="20">
        <v>4</v>
      </c>
      <c r="C35" s="20" t="s">
        <v>18</v>
      </c>
      <c r="D35" s="20" t="s">
        <v>84</v>
      </c>
      <c r="E35" s="27" t="s">
        <v>19</v>
      </c>
      <c r="F35" s="27" t="str">
        <f t="shared" ref="F35:F43" si="0">E35</f>
        <v>( +-) 24 350</v>
      </c>
      <c r="G35" s="19"/>
      <c r="H35" s="19"/>
      <c r="I35" s="19"/>
      <c r="J35" s="19"/>
      <c r="K35" s="19" t="s">
        <v>22</v>
      </c>
      <c r="L35" s="9"/>
    </row>
    <row r="36" spans="2:12" s="5" customFormat="1" ht="366.75" customHeight="1">
      <c r="B36" s="20">
        <v>5</v>
      </c>
      <c r="C36" s="20" t="s">
        <v>75</v>
      </c>
      <c r="D36" s="20" t="s">
        <v>47</v>
      </c>
      <c r="E36" s="27" t="s">
        <v>28</v>
      </c>
      <c r="F36" s="27" t="str">
        <f t="shared" si="0"/>
        <v>( +-) 20 000</v>
      </c>
      <c r="G36" s="19"/>
      <c r="H36" s="19"/>
      <c r="I36" s="19"/>
      <c r="J36" s="19"/>
      <c r="K36" s="19" t="s">
        <v>31</v>
      </c>
      <c r="L36" s="9"/>
    </row>
    <row r="37" spans="2:12" s="5" customFormat="1" ht="261.75" customHeight="1">
      <c r="B37" s="20">
        <v>6</v>
      </c>
      <c r="C37" s="20" t="s">
        <v>46</v>
      </c>
      <c r="D37" s="20" t="s">
        <v>90</v>
      </c>
      <c r="E37" s="27" t="s">
        <v>32</v>
      </c>
      <c r="F37" s="27" t="str">
        <f t="shared" si="0"/>
        <v>( +-) 670 000</v>
      </c>
      <c r="G37" s="19"/>
      <c r="H37" s="19"/>
      <c r="I37" s="19"/>
      <c r="J37" s="19"/>
      <c r="K37" s="19" t="s">
        <v>71</v>
      </c>
      <c r="L37" s="9"/>
    </row>
    <row r="38" spans="2:12" s="5" customFormat="1" ht="379.5" customHeight="1">
      <c r="B38" s="20">
        <v>7</v>
      </c>
      <c r="C38" s="20" t="s">
        <v>76</v>
      </c>
      <c r="D38" s="20" t="s">
        <v>69</v>
      </c>
      <c r="E38" s="27" t="s">
        <v>33</v>
      </c>
      <c r="F38" s="27" t="str">
        <f t="shared" si="0"/>
        <v>( +-) 150 000</v>
      </c>
      <c r="G38" s="19"/>
      <c r="H38" s="19"/>
      <c r="I38" s="19"/>
      <c r="J38" s="19"/>
      <c r="K38" s="19" t="s">
        <v>34</v>
      </c>
      <c r="L38" s="9"/>
    </row>
    <row r="39" spans="2:12" s="5" customFormat="1" ht="222.75" customHeight="1">
      <c r="B39" s="20">
        <v>8</v>
      </c>
      <c r="C39" s="20" t="s">
        <v>48</v>
      </c>
      <c r="D39" s="20" t="s">
        <v>37</v>
      </c>
      <c r="E39" s="26">
        <v>-1995000</v>
      </c>
      <c r="F39" s="26">
        <v>-1995000</v>
      </c>
      <c r="G39" s="19"/>
      <c r="H39" s="19"/>
      <c r="I39" s="19"/>
      <c r="J39" s="19"/>
      <c r="K39" s="19" t="s">
        <v>36</v>
      </c>
      <c r="L39" s="9"/>
    </row>
    <row r="40" spans="2:12" s="5" customFormat="1" ht="274.5" customHeight="1">
      <c r="B40" s="20">
        <v>9</v>
      </c>
      <c r="C40" s="20" t="s">
        <v>67</v>
      </c>
      <c r="D40" s="12" t="s">
        <v>68</v>
      </c>
      <c r="E40" s="26">
        <v>1000000</v>
      </c>
      <c r="F40" s="26">
        <f t="shared" si="0"/>
        <v>1000000</v>
      </c>
      <c r="G40" s="19"/>
      <c r="H40" s="19"/>
      <c r="I40" s="19"/>
      <c r="J40" s="19"/>
      <c r="K40" s="19" t="s">
        <v>120</v>
      </c>
      <c r="L40" s="9"/>
    </row>
    <row r="41" spans="2:12" s="5" customFormat="1" ht="264.75" customHeight="1">
      <c r="B41" s="20">
        <v>10</v>
      </c>
      <c r="C41" s="20" t="s">
        <v>49</v>
      </c>
      <c r="D41" s="12" t="s">
        <v>50</v>
      </c>
      <c r="E41" s="26">
        <v>900000</v>
      </c>
      <c r="F41" s="26">
        <f t="shared" si="0"/>
        <v>900000</v>
      </c>
      <c r="G41" s="19"/>
      <c r="H41" s="19"/>
      <c r="I41" s="19"/>
      <c r="J41" s="19"/>
      <c r="K41" s="19" t="s">
        <v>58</v>
      </c>
      <c r="L41" s="9"/>
    </row>
    <row r="42" spans="2:12" s="5" customFormat="1" ht="325.5" customHeight="1">
      <c r="B42" s="20">
        <v>11</v>
      </c>
      <c r="C42" s="20" t="s">
        <v>83</v>
      </c>
      <c r="D42" s="12" t="s">
        <v>77</v>
      </c>
      <c r="E42" s="26" t="s">
        <v>78</v>
      </c>
      <c r="F42" s="26" t="str">
        <f>E42</f>
        <v>(+,-) 49 000</v>
      </c>
      <c r="G42" s="19"/>
      <c r="H42" s="19"/>
      <c r="I42" s="19"/>
      <c r="J42" s="19"/>
      <c r="K42" s="19" t="s">
        <v>79</v>
      </c>
      <c r="L42" s="9"/>
    </row>
    <row r="43" spans="2:12" s="5" customFormat="1" ht="409.6" customHeight="1">
      <c r="B43" s="40">
        <v>12</v>
      </c>
      <c r="C43" s="40" t="s">
        <v>52</v>
      </c>
      <c r="D43" s="40" t="s">
        <v>91</v>
      </c>
      <c r="E43" s="69" t="s">
        <v>111</v>
      </c>
      <c r="F43" s="69" t="str">
        <f t="shared" si="0"/>
        <v>( +-) 833 000</v>
      </c>
      <c r="G43" s="19"/>
      <c r="H43" s="19"/>
      <c r="I43" s="19"/>
      <c r="J43" s="19"/>
      <c r="K43" s="66" t="s">
        <v>135</v>
      </c>
      <c r="L43" s="9"/>
    </row>
    <row r="44" spans="2:12" s="5" customFormat="1" ht="408.75" customHeight="1">
      <c r="B44" s="41"/>
      <c r="C44" s="41"/>
      <c r="D44" s="41"/>
      <c r="E44" s="70"/>
      <c r="F44" s="70"/>
      <c r="G44" s="19"/>
      <c r="H44" s="19"/>
      <c r="I44" s="19"/>
      <c r="J44" s="19"/>
      <c r="K44" s="67"/>
      <c r="L44" s="9"/>
    </row>
    <row r="45" spans="2:12" s="5" customFormat="1" ht="133.9" customHeight="1">
      <c r="B45" s="42"/>
      <c r="C45" s="42"/>
      <c r="D45" s="42"/>
      <c r="E45" s="71"/>
      <c r="F45" s="71"/>
      <c r="G45" s="19"/>
      <c r="H45" s="19"/>
      <c r="I45" s="19"/>
      <c r="J45" s="19"/>
      <c r="K45" s="68"/>
      <c r="L45" s="9"/>
    </row>
    <row r="46" spans="2:12" s="5" customFormat="1" ht="219.75" customHeight="1">
      <c r="B46" s="20">
        <v>13</v>
      </c>
      <c r="C46" s="20" t="s">
        <v>51</v>
      </c>
      <c r="D46" s="12" t="s">
        <v>92</v>
      </c>
      <c r="E46" s="26" t="s">
        <v>38</v>
      </c>
      <c r="F46" s="26" t="s">
        <v>38</v>
      </c>
      <c r="G46" s="19"/>
      <c r="H46" s="19"/>
      <c r="I46" s="19"/>
      <c r="J46" s="19"/>
      <c r="K46" s="19" t="s">
        <v>39</v>
      </c>
      <c r="L46" s="9"/>
    </row>
    <row r="47" spans="2:12" s="5" customFormat="1" ht="379.5" customHeight="1">
      <c r="B47" s="20">
        <v>14</v>
      </c>
      <c r="C47" s="20" t="s">
        <v>66</v>
      </c>
      <c r="D47" s="12" t="s">
        <v>55</v>
      </c>
      <c r="E47" s="26" t="s">
        <v>56</v>
      </c>
      <c r="F47" s="26" t="str">
        <f>E47</f>
        <v>(+,-) 203 000</v>
      </c>
      <c r="G47" s="19"/>
      <c r="H47" s="19"/>
      <c r="I47" s="19"/>
      <c r="J47" s="19"/>
      <c r="K47" s="19" t="s">
        <v>57</v>
      </c>
      <c r="L47" s="9"/>
    </row>
    <row r="48" spans="2:12" s="5" customFormat="1" ht="409.6" customHeight="1">
      <c r="B48" s="53">
        <v>15</v>
      </c>
      <c r="C48" s="53" t="s">
        <v>59</v>
      </c>
      <c r="D48" s="63" t="s">
        <v>60</v>
      </c>
      <c r="E48" s="54" t="s">
        <v>61</v>
      </c>
      <c r="F48" s="54" t="str">
        <f>E48</f>
        <v>(+,-) 30 000</v>
      </c>
      <c r="G48" s="19"/>
      <c r="H48" s="19"/>
      <c r="I48" s="19"/>
      <c r="J48" s="19"/>
      <c r="K48" s="49" t="s">
        <v>62</v>
      </c>
      <c r="L48" s="9"/>
    </row>
    <row r="49" spans="2:12" s="5" customFormat="1" ht="174.75" customHeight="1">
      <c r="B49" s="53"/>
      <c r="C49" s="53"/>
      <c r="D49" s="63"/>
      <c r="E49" s="54"/>
      <c r="F49" s="54"/>
      <c r="G49" s="19"/>
      <c r="H49" s="19"/>
      <c r="I49" s="19"/>
      <c r="J49" s="19"/>
      <c r="K49" s="49"/>
      <c r="L49" s="9"/>
    </row>
    <row r="50" spans="2:12" s="5" customFormat="1" ht="409.5" customHeight="1">
      <c r="B50" s="53">
        <v>16</v>
      </c>
      <c r="C50" s="53" t="s">
        <v>63</v>
      </c>
      <c r="D50" s="63" t="s">
        <v>64</v>
      </c>
      <c r="E50" s="54" t="s">
        <v>65</v>
      </c>
      <c r="F50" s="54" t="str">
        <f>E50</f>
        <v>(+,-) 37 055</v>
      </c>
      <c r="G50" s="19"/>
      <c r="H50" s="19"/>
      <c r="I50" s="19"/>
      <c r="J50" s="19"/>
      <c r="K50" s="49" t="s">
        <v>94</v>
      </c>
      <c r="L50" s="9"/>
    </row>
    <row r="51" spans="2:12" s="5" customFormat="1" ht="70.5" customHeight="1">
      <c r="B51" s="53"/>
      <c r="C51" s="53"/>
      <c r="D51" s="63"/>
      <c r="E51" s="54"/>
      <c r="F51" s="54"/>
      <c r="G51" s="19"/>
      <c r="H51" s="19"/>
      <c r="I51" s="19"/>
      <c r="J51" s="19"/>
      <c r="K51" s="49"/>
      <c r="L51" s="9"/>
    </row>
    <row r="52" spans="2:12" s="5" customFormat="1" ht="219.75" customHeight="1">
      <c r="B52" s="20">
        <v>17</v>
      </c>
      <c r="C52" s="20" t="s">
        <v>72</v>
      </c>
      <c r="D52" s="12" t="s">
        <v>93</v>
      </c>
      <c r="E52" s="26">
        <v>95000</v>
      </c>
      <c r="F52" s="26">
        <f>E52</f>
        <v>95000</v>
      </c>
      <c r="G52" s="11"/>
      <c r="H52" s="11"/>
      <c r="I52" s="11"/>
      <c r="J52" s="11"/>
      <c r="K52" s="19" t="s">
        <v>73</v>
      </c>
      <c r="L52" s="9"/>
    </row>
    <row r="53" spans="2:12" s="5" customFormat="1" ht="322.5" customHeight="1">
      <c r="B53" s="20">
        <v>18</v>
      </c>
      <c r="C53" s="20" t="s">
        <v>74</v>
      </c>
      <c r="D53" s="21" t="s">
        <v>85</v>
      </c>
      <c r="E53" s="26" t="s">
        <v>86</v>
      </c>
      <c r="F53" s="26" t="str">
        <f>E53</f>
        <v>(+,-) 60 000</v>
      </c>
      <c r="G53" s="19"/>
      <c r="H53" s="19"/>
      <c r="I53" s="19"/>
      <c r="J53" s="19"/>
      <c r="K53" s="19" t="s">
        <v>95</v>
      </c>
      <c r="L53" s="9"/>
    </row>
    <row r="54" spans="2:12" s="5" customFormat="1" ht="217.5" customHeight="1">
      <c r="B54" s="20">
        <v>19</v>
      </c>
      <c r="C54" s="20" t="s">
        <v>80</v>
      </c>
      <c r="D54" s="21" t="s">
        <v>81</v>
      </c>
      <c r="E54" s="26" t="s">
        <v>82</v>
      </c>
      <c r="F54" s="26" t="str">
        <f>E54</f>
        <v>(+,-) 250 000</v>
      </c>
      <c r="G54" s="19"/>
      <c r="H54" s="19"/>
      <c r="I54" s="19"/>
      <c r="J54" s="19"/>
      <c r="K54" s="19" t="s">
        <v>101</v>
      </c>
      <c r="L54" s="9"/>
    </row>
    <row r="55" spans="2:12" s="5" customFormat="1" ht="409.5" customHeight="1">
      <c r="B55" s="40">
        <v>20</v>
      </c>
      <c r="C55" s="40" t="s">
        <v>102</v>
      </c>
      <c r="D55" s="40" t="s">
        <v>96</v>
      </c>
      <c r="E55" s="64" t="s">
        <v>97</v>
      </c>
      <c r="F55" s="64" t="str">
        <f>E55</f>
        <v>(+,-) 207 000</v>
      </c>
      <c r="G55" s="19"/>
      <c r="H55" s="19"/>
      <c r="I55" s="19"/>
      <c r="J55" s="19"/>
      <c r="K55" s="37" t="s">
        <v>178</v>
      </c>
      <c r="L55" s="9"/>
    </row>
    <row r="56" spans="2:12" s="5" customFormat="1" ht="245.25" customHeight="1">
      <c r="B56" s="42"/>
      <c r="C56" s="42"/>
      <c r="D56" s="42"/>
      <c r="E56" s="65"/>
      <c r="F56" s="65"/>
      <c r="G56" s="19"/>
      <c r="H56" s="19"/>
      <c r="I56" s="19"/>
      <c r="J56" s="19"/>
      <c r="K56" s="39"/>
      <c r="L56" s="9"/>
    </row>
    <row r="57" spans="2:12" s="5" customFormat="1" ht="409.6" customHeight="1">
      <c r="B57" s="40">
        <v>21</v>
      </c>
      <c r="C57" s="40" t="s">
        <v>102</v>
      </c>
      <c r="D57" s="40" t="s">
        <v>103</v>
      </c>
      <c r="E57" s="64" t="s">
        <v>104</v>
      </c>
      <c r="F57" s="64" t="str">
        <f>E57</f>
        <v>(+,-) 646 000</v>
      </c>
      <c r="G57" s="19"/>
      <c r="H57" s="19"/>
      <c r="I57" s="19"/>
      <c r="J57" s="19"/>
      <c r="K57" s="37" t="s">
        <v>118</v>
      </c>
    </row>
    <row r="58" spans="2:12" s="5" customFormat="1" ht="80.25" customHeight="1">
      <c r="B58" s="42"/>
      <c r="C58" s="42"/>
      <c r="D58" s="42"/>
      <c r="E58" s="65"/>
      <c r="F58" s="65"/>
      <c r="G58" s="19"/>
      <c r="H58" s="19"/>
      <c r="I58" s="19"/>
      <c r="J58" s="19"/>
      <c r="K58" s="39"/>
    </row>
    <row r="59" spans="2:12" s="5" customFormat="1" ht="377.25" customHeight="1">
      <c r="B59" s="20">
        <v>22</v>
      </c>
      <c r="C59" s="22" t="s">
        <v>102</v>
      </c>
      <c r="D59" s="12" t="s">
        <v>98</v>
      </c>
      <c r="E59" s="26" t="s">
        <v>99</v>
      </c>
      <c r="F59" s="26" t="str">
        <f>E59</f>
        <v>(+,-) 3 300</v>
      </c>
      <c r="G59" s="19"/>
      <c r="H59" s="19"/>
      <c r="I59" s="19"/>
      <c r="J59" s="19"/>
      <c r="K59" s="19" t="s">
        <v>100</v>
      </c>
      <c r="L59" s="9"/>
    </row>
    <row r="60" spans="2:12" s="5" customFormat="1" ht="409.6" customHeight="1">
      <c r="B60" s="40">
        <v>23</v>
      </c>
      <c r="C60" s="40" t="s">
        <v>106</v>
      </c>
      <c r="D60" s="43" t="s">
        <v>177</v>
      </c>
      <c r="E60" s="46" t="s">
        <v>107</v>
      </c>
      <c r="F60" s="46" t="str">
        <f>E60</f>
        <v>(+,-) 1 148 200</v>
      </c>
      <c r="G60" s="19"/>
      <c r="H60" s="19"/>
      <c r="I60" s="19"/>
      <c r="J60" s="19"/>
      <c r="K60" s="37" t="s">
        <v>121</v>
      </c>
      <c r="L60" s="9"/>
    </row>
    <row r="61" spans="2:12" s="5" customFormat="1" ht="409.6" customHeight="1">
      <c r="B61" s="41"/>
      <c r="C61" s="41"/>
      <c r="D61" s="44"/>
      <c r="E61" s="47"/>
      <c r="F61" s="47"/>
      <c r="G61" s="35"/>
      <c r="H61" s="35"/>
      <c r="I61" s="35"/>
      <c r="J61" s="35"/>
      <c r="K61" s="38"/>
      <c r="L61" s="9"/>
    </row>
    <row r="62" spans="2:12" s="5" customFormat="1" ht="77.25" customHeight="1">
      <c r="B62" s="42"/>
      <c r="C62" s="42"/>
      <c r="D62" s="45"/>
      <c r="E62" s="48"/>
      <c r="F62" s="48"/>
      <c r="G62" s="19"/>
      <c r="H62" s="19"/>
      <c r="I62" s="19"/>
      <c r="J62" s="19"/>
      <c r="K62" s="39"/>
      <c r="L62" s="9"/>
    </row>
    <row r="63" spans="2:12" s="5" customFormat="1" ht="267" customHeight="1">
      <c r="B63" s="23">
        <v>24</v>
      </c>
      <c r="C63" s="23" t="s">
        <v>108</v>
      </c>
      <c r="D63" s="25" t="s">
        <v>109</v>
      </c>
      <c r="E63" s="28" t="s">
        <v>110</v>
      </c>
      <c r="F63" s="28" t="str">
        <f t="shared" ref="F63:F69" si="1">E63</f>
        <v>(+,-) 100 000</v>
      </c>
      <c r="G63" s="19"/>
      <c r="H63" s="19"/>
      <c r="I63" s="19"/>
      <c r="J63" s="19"/>
      <c r="K63" s="24" t="s">
        <v>62</v>
      </c>
      <c r="L63" s="9"/>
    </row>
    <row r="64" spans="2:12" s="5" customFormat="1" ht="322.5" customHeight="1">
      <c r="B64" s="20">
        <v>25</v>
      </c>
      <c r="C64" s="20" t="s">
        <v>70</v>
      </c>
      <c r="D64" s="32" t="s">
        <v>142</v>
      </c>
      <c r="E64" s="26">
        <v>13300000</v>
      </c>
      <c r="F64" s="26">
        <v>8100000</v>
      </c>
      <c r="G64" s="11"/>
      <c r="H64" s="11"/>
      <c r="I64" s="11"/>
      <c r="J64" s="11"/>
      <c r="K64" s="31" t="s">
        <v>143</v>
      </c>
      <c r="L64" s="9"/>
    </row>
    <row r="65" spans="2:12" s="5" customFormat="1" ht="112.5" customHeight="1">
      <c r="B65" s="23">
        <v>26</v>
      </c>
      <c r="C65" s="23" t="s">
        <v>112</v>
      </c>
      <c r="D65" s="25" t="s">
        <v>114</v>
      </c>
      <c r="E65" s="28">
        <v>-6800000</v>
      </c>
      <c r="F65" s="28">
        <f t="shared" si="1"/>
        <v>-6800000</v>
      </c>
      <c r="G65" s="19"/>
      <c r="H65" s="19"/>
      <c r="I65" s="19"/>
      <c r="J65" s="19"/>
      <c r="K65" s="24" t="s">
        <v>113</v>
      </c>
      <c r="L65" s="9"/>
    </row>
    <row r="66" spans="2:12" s="5" customFormat="1" ht="323.25" customHeight="1">
      <c r="B66" s="23">
        <v>27</v>
      </c>
      <c r="C66" s="23" t="s">
        <v>115</v>
      </c>
      <c r="D66" s="20" t="s">
        <v>116</v>
      </c>
      <c r="E66" s="28" t="s">
        <v>117</v>
      </c>
      <c r="F66" s="28" t="str">
        <f t="shared" si="1"/>
        <v>(+,-) 180 000</v>
      </c>
      <c r="G66" s="19"/>
      <c r="H66" s="19"/>
      <c r="I66" s="19"/>
      <c r="J66" s="19"/>
      <c r="K66" s="19" t="s">
        <v>130</v>
      </c>
      <c r="L66" s="9"/>
    </row>
    <row r="67" spans="2:12" s="5" customFormat="1" ht="375" customHeight="1">
      <c r="B67" s="23">
        <v>28</v>
      </c>
      <c r="C67" s="20" t="s">
        <v>122</v>
      </c>
      <c r="D67" s="25" t="s">
        <v>123</v>
      </c>
      <c r="E67" s="28" t="s">
        <v>124</v>
      </c>
      <c r="F67" s="28" t="str">
        <f t="shared" si="1"/>
        <v>(+,-) 69 000</v>
      </c>
      <c r="G67" s="19"/>
      <c r="H67" s="19"/>
      <c r="I67" s="19"/>
      <c r="J67" s="19"/>
      <c r="K67" s="24" t="s">
        <v>125</v>
      </c>
      <c r="L67" s="9"/>
    </row>
    <row r="68" spans="2:12" s="5" customFormat="1" ht="222.75" customHeight="1">
      <c r="B68" s="20">
        <v>29</v>
      </c>
      <c r="C68" s="22" t="s">
        <v>126</v>
      </c>
      <c r="D68" s="12" t="s">
        <v>127</v>
      </c>
      <c r="E68" s="26" t="s">
        <v>128</v>
      </c>
      <c r="F68" s="26" t="str">
        <f t="shared" si="1"/>
        <v>(+,-) 70 000</v>
      </c>
      <c r="G68" s="19"/>
      <c r="H68" s="19"/>
      <c r="I68" s="19"/>
      <c r="J68" s="19"/>
      <c r="K68" s="19" t="s">
        <v>132</v>
      </c>
      <c r="L68" s="9"/>
    </row>
    <row r="69" spans="2:12" s="5" customFormat="1" ht="317.25" customHeight="1">
      <c r="B69" s="20">
        <v>30</v>
      </c>
      <c r="C69" s="22" t="s">
        <v>133</v>
      </c>
      <c r="D69" s="12" t="s">
        <v>134</v>
      </c>
      <c r="E69" s="26" t="s">
        <v>129</v>
      </c>
      <c r="F69" s="26" t="str">
        <f t="shared" si="1"/>
        <v>(+,-) 215 000</v>
      </c>
      <c r="G69" s="19"/>
      <c r="H69" s="19"/>
      <c r="I69" s="19"/>
      <c r="J69" s="19"/>
      <c r="K69" s="19" t="s">
        <v>131</v>
      </c>
      <c r="L69" s="9"/>
    </row>
    <row r="70" spans="2:12" s="5" customFormat="1" ht="309.75" customHeight="1">
      <c r="B70" s="32">
        <v>31</v>
      </c>
      <c r="C70" s="32" t="s">
        <v>144</v>
      </c>
      <c r="D70" s="32" t="s">
        <v>145</v>
      </c>
      <c r="E70" s="34" t="s">
        <v>146</v>
      </c>
      <c r="F70" s="34" t="str">
        <f>E70</f>
        <v>(+,-) 45 000</v>
      </c>
      <c r="G70" s="31"/>
      <c r="H70" s="31"/>
      <c r="I70" s="31"/>
      <c r="J70" s="31"/>
      <c r="K70" s="31" t="s">
        <v>147</v>
      </c>
      <c r="L70" s="9"/>
    </row>
    <row r="71" spans="2:12" s="5" customFormat="1" ht="262.5" customHeight="1">
      <c r="B71" s="32">
        <v>32</v>
      </c>
      <c r="C71" s="32" t="s">
        <v>148</v>
      </c>
      <c r="D71" s="32" t="s">
        <v>149</v>
      </c>
      <c r="E71" s="34" t="s">
        <v>150</v>
      </c>
      <c r="F71" s="34" t="str">
        <f>E71</f>
        <v>(+,-) 3 000</v>
      </c>
      <c r="G71" s="31"/>
      <c r="H71" s="31"/>
      <c r="I71" s="31"/>
      <c r="J71" s="31"/>
      <c r="K71" s="32" t="s">
        <v>151</v>
      </c>
      <c r="L71" s="9"/>
    </row>
    <row r="72" spans="2:12" s="5" customFormat="1" ht="409.5" customHeight="1">
      <c r="B72" s="40">
        <v>33</v>
      </c>
      <c r="C72" s="40" t="s">
        <v>152</v>
      </c>
      <c r="D72" s="72" t="s">
        <v>153</v>
      </c>
      <c r="E72" s="69" t="s">
        <v>154</v>
      </c>
      <c r="F72" s="69" t="str">
        <f>E72</f>
        <v>(+,-) 4123928</v>
      </c>
      <c r="G72" s="31"/>
      <c r="H72" s="31"/>
      <c r="I72" s="31"/>
      <c r="J72" s="31"/>
      <c r="K72" s="37" t="s">
        <v>155</v>
      </c>
      <c r="L72" s="9"/>
    </row>
    <row r="73" spans="2:12" s="5" customFormat="1" ht="321.75" customHeight="1">
      <c r="B73" s="42"/>
      <c r="C73" s="42"/>
      <c r="D73" s="73"/>
      <c r="E73" s="71"/>
      <c r="F73" s="71"/>
      <c r="G73" s="31"/>
      <c r="H73" s="31"/>
      <c r="I73" s="31"/>
      <c r="J73" s="31"/>
      <c r="K73" s="39"/>
      <c r="L73" s="9"/>
    </row>
    <row r="74" spans="2:12" s="5" customFormat="1" ht="167.25" customHeight="1">
      <c r="B74" s="32">
        <v>34</v>
      </c>
      <c r="C74" s="22" t="s">
        <v>152</v>
      </c>
      <c r="D74" s="36" t="s">
        <v>156</v>
      </c>
      <c r="E74" s="30">
        <v>4668662</v>
      </c>
      <c r="F74" s="30">
        <f t="shared" ref="F74:F80" si="2">E74</f>
        <v>4668662</v>
      </c>
      <c r="G74" s="31"/>
      <c r="H74" s="31"/>
      <c r="I74" s="31"/>
      <c r="J74" s="31"/>
      <c r="K74" s="29" t="s">
        <v>157</v>
      </c>
      <c r="L74" s="9"/>
    </row>
    <row r="75" spans="2:12" s="5" customFormat="1" ht="372" customHeight="1">
      <c r="B75" s="32">
        <v>35</v>
      </c>
      <c r="C75" s="32" t="s">
        <v>158</v>
      </c>
      <c r="D75" s="32" t="s">
        <v>159</v>
      </c>
      <c r="E75" s="34">
        <v>-3300000</v>
      </c>
      <c r="F75" s="34">
        <f t="shared" si="2"/>
        <v>-3300000</v>
      </c>
      <c r="G75" s="31"/>
      <c r="H75" s="31"/>
      <c r="I75" s="31"/>
      <c r="J75" s="31"/>
      <c r="K75" s="31" t="s">
        <v>160</v>
      </c>
      <c r="L75" s="9"/>
    </row>
    <row r="76" spans="2:12" s="5" customFormat="1" ht="372.75" customHeight="1">
      <c r="B76" s="32">
        <v>36</v>
      </c>
      <c r="C76" s="32" t="s">
        <v>158</v>
      </c>
      <c r="D76" s="32" t="s">
        <v>161</v>
      </c>
      <c r="E76" s="34">
        <v>-900000</v>
      </c>
      <c r="F76" s="34">
        <f t="shared" si="2"/>
        <v>-900000</v>
      </c>
      <c r="G76" s="31"/>
      <c r="H76" s="31"/>
      <c r="I76" s="31"/>
      <c r="J76" s="31"/>
      <c r="K76" s="31" t="s">
        <v>162</v>
      </c>
      <c r="L76" s="9"/>
    </row>
    <row r="77" spans="2:12" s="5" customFormat="1" ht="264.75" customHeight="1">
      <c r="B77" s="32">
        <v>37</v>
      </c>
      <c r="C77" s="32" t="s">
        <v>158</v>
      </c>
      <c r="D77" s="32" t="s">
        <v>163</v>
      </c>
      <c r="E77" s="33">
        <v>-127000</v>
      </c>
      <c r="F77" s="33">
        <f t="shared" si="2"/>
        <v>-127000</v>
      </c>
      <c r="G77" s="31"/>
      <c r="H77" s="31"/>
      <c r="I77" s="31"/>
      <c r="J77" s="31"/>
      <c r="K77" s="31" t="s">
        <v>164</v>
      </c>
      <c r="L77" s="9"/>
    </row>
    <row r="78" spans="2:12" s="5" customFormat="1" ht="211.5" customHeight="1">
      <c r="B78" s="32">
        <v>38</v>
      </c>
      <c r="C78" s="32" t="s">
        <v>158</v>
      </c>
      <c r="D78" s="12" t="s">
        <v>165</v>
      </c>
      <c r="E78" s="33">
        <v>-850000</v>
      </c>
      <c r="F78" s="33">
        <f t="shared" si="2"/>
        <v>-850000</v>
      </c>
      <c r="G78" s="31"/>
      <c r="H78" s="31"/>
      <c r="I78" s="31"/>
      <c r="J78" s="31"/>
      <c r="K78" s="31" t="s">
        <v>166</v>
      </c>
      <c r="L78" s="9"/>
    </row>
    <row r="79" spans="2:12" s="5" customFormat="1" ht="209.25" customHeight="1">
      <c r="B79" s="32">
        <v>39</v>
      </c>
      <c r="C79" s="32" t="s">
        <v>167</v>
      </c>
      <c r="D79" s="12" t="s">
        <v>168</v>
      </c>
      <c r="E79" s="33">
        <v>-760000</v>
      </c>
      <c r="F79" s="33">
        <f t="shared" si="2"/>
        <v>-760000</v>
      </c>
      <c r="G79" s="31"/>
      <c r="H79" s="31"/>
      <c r="I79" s="31"/>
      <c r="J79" s="31"/>
      <c r="K79" s="31" t="s">
        <v>169</v>
      </c>
      <c r="L79" s="9"/>
    </row>
    <row r="80" spans="2:12" s="5" customFormat="1" ht="214.5" customHeight="1">
      <c r="B80" s="32">
        <v>40</v>
      </c>
      <c r="C80" s="32" t="s">
        <v>170</v>
      </c>
      <c r="D80" s="12" t="s">
        <v>171</v>
      </c>
      <c r="E80" s="33">
        <v>-31662</v>
      </c>
      <c r="F80" s="33">
        <f t="shared" si="2"/>
        <v>-31662</v>
      </c>
      <c r="G80" s="31"/>
      <c r="H80" s="31"/>
      <c r="I80" s="31"/>
      <c r="J80" s="31"/>
      <c r="K80" s="31" t="s">
        <v>172</v>
      </c>
      <c r="L80" s="9"/>
    </row>
    <row r="81" spans="2:12" s="5" customFormat="1" ht="281.25" customHeight="1">
      <c r="B81" s="32">
        <v>41</v>
      </c>
      <c r="C81" s="32" t="s">
        <v>173</v>
      </c>
      <c r="D81" s="12" t="s">
        <v>174</v>
      </c>
      <c r="E81" s="33" t="s">
        <v>175</v>
      </c>
      <c r="F81" s="33" t="str">
        <f>E81</f>
        <v>(+,-) 64 000</v>
      </c>
      <c r="G81" s="31"/>
      <c r="H81" s="31"/>
      <c r="I81" s="31"/>
      <c r="J81" s="31"/>
      <c r="K81" s="31" t="s">
        <v>176</v>
      </c>
      <c r="L81" s="9"/>
    </row>
    <row r="82" spans="2:12" s="8" customFormat="1" ht="77.45" customHeight="1">
      <c r="B82" s="19"/>
      <c r="C82" s="22"/>
      <c r="D82" s="19" t="s">
        <v>12</v>
      </c>
      <c r="E82" s="34">
        <f>SUM(E20:E81)</f>
        <v>5200000</v>
      </c>
      <c r="F82" s="34">
        <f>SUM(F20:F81)</f>
        <v>0</v>
      </c>
      <c r="G82" s="19"/>
      <c r="H82" s="19"/>
      <c r="I82" s="19"/>
      <c r="J82" s="19"/>
      <c r="K82" s="19"/>
      <c r="L82" s="10"/>
    </row>
    <row r="83" spans="2:12" ht="45.6" customHeight="1">
      <c r="B83" s="56"/>
      <c r="C83" s="56"/>
      <c r="D83" s="56"/>
      <c r="E83" s="56"/>
      <c r="F83" s="56"/>
      <c r="G83" s="56"/>
      <c r="H83" s="56"/>
      <c r="I83" s="56"/>
      <c r="J83" s="56"/>
      <c r="K83" s="56"/>
      <c r="L83" s="56"/>
    </row>
    <row r="84" spans="2:12" ht="75.599999999999994" customHeight="1">
      <c r="B84" s="55" t="s">
        <v>13</v>
      </c>
      <c r="C84" s="55"/>
      <c r="D84" s="55"/>
      <c r="E84" s="55"/>
      <c r="F84" s="55"/>
      <c r="G84" s="55"/>
      <c r="H84" s="55"/>
      <c r="I84" s="55"/>
      <c r="J84" s="55"/>
      <c r="K84" s="55"/>
      <c r="L84" s="55"/>
    </row>
    <row r="85" spans="2:12" ht="53.25">
      <c r="B85" s="13"/>
      <c r="C85" s="9"/>
      <c r="D85" s="9"/>
      <c r="E85" s="9"/>
      <c r="F85" s="9"/>
      <c r="G85" s="9"/>
      <c r="H85" s="9"/>
      <c r="I85" s="9"/>
      <c r="J85" s="9"/>
      <c r="K85" s="9"/>
      <c r="L85" s="9"/>
    </row>
  </sheetData>
  <mergeCells count="73">
    <mergeCell ref="B72:B73"/>
    <mergeCell ref="C72:C73"/>
    <mergeCell ref="D72:D73"/>
    <mergeCell ref="E72:E73"/>
    <mergeCell ref="F72:F73"/>
    <mergeCell ref="K72:K73"/>
    <mergeCell ref="K57:K58"/>
    <mergeCell ref="E3:K3"/>
    <mergeCell ref="B57:B58"/>
    <mergeCell ref="C57:C58"/>
    <mergeCell ref="D57:D58"/>
    <mergeCell ref="E57:E58"/>
    <mergeCell ref="F57:F58"/>
    <mergeCell ref="K43:K45"/>
    <mergeCell ref="B43:B45"/>
    <mergeCell ref="C43:C45"/>
    <mergeCell ref="D43:D45"/>
    <mergeCell ref="E43:E45"/>
    <mergeCell ref="F43:F45"/>
    <mergeCell ref="K55:K56"/>
    <mergeCell ref="B55:B56"/>
    <mergeCell ref="C55:C56"/>
    <mergeCell ref="D55:D56"/>
    <mergeCell ref="E55:E56"/>
    <mergeCell ref="F55:F56"/>
    <mergeCell ref="K50:K51"/>
    <mergeCell ref="K48:K49"/>
    <mergeCell ref="B48:B49"/>
    <mergeCell ref="C48:C49"/>
    <mergeCell ref="D48:D49"/>
    <mergeCell ref="E48:E49"/>
    <mergeCell ref="F48:F49"/>
    <mergeCell ref="B50:B51"/>
    <mergeCell ref="C50:C51"/>
    <mergeCell ref="D50:D51"/>
    <mergeCell ref="E50:E51"/>
    <mergeCell ref="F50:F51"/>
    <mergeCell ref="B84:L84"/>
    <mergeCell ref="B83:L83"/>
    <mergeCell ref="F1:K1"/>
    <mergeCell ref="B6:K6"/>
    <mergeCell ref="J7:K7"/>
    <mergeCell ref="E2:K2"/>
    <mergeCell ref="E4:K4"/>
    <mergeCell ref="B19:K19"/>
    <mergeCell ref="B23:B34"/>
    <mergeCell ref="C23:C34"/>
    <mergeCell ref="D23:D34"/>
    <mergeCell ref="E23:E34"/>
    <mergeCell ref="F23:F34"/>
    <mergeCell ref="K23:K34"/>
    <mergeCell ref="B20:B21"/>
    <mergeCell ref="C20:C21"/>
    <mergeCell ref="B14:K14"/>
    <mergeCell ref="B8:K8"/>
    <mergeCell ref="B9:B11"/>
    <mergeCell ref="D9:D11"/>
    <mergeCell ref="E9:E10"/>
    <mergeCell ref="F9:F10"/>
    <mergeCell ref="K9:K10"/>
    <mergeCell ref="B12:B13"/>
    <mergeCell ref="C12:C13"/>
    <mergeCell ref="D12:D13"/>
    <mergeCell ref="E12:E13"/>
    <mergeCell ref="F12:F13"/>
    <mergeCell ref="K12:K13"/>
    <mergeCell ref="C9:C11"/>
    <mergeCell ref="K60:K62"/>
    <mergeCell ref="B60:B62"/>
    <mergeCell ref="C60:C62"/>
    <mergeCell ref="D60:D62"/>
    <mergeCell ref="E60:E62"/>
    <mergeCell ref="F60:F62"/>
  </mergeCells>
  <pageMargins left="0.32" right="0.23" top="0" bottom="0" header="0" footer="0.16"/>
  <pageSetup paperSize="9" scale="24" fitToHeight="2" orientation="portrait" r:id="rId1"/>
  <rowBreaks count="3" manualBreakCount="3">
    <brk id="49" min="1" max="10" man="1"/>
    <brk id="59" min="1" max="10" man="1"/>
    <brk id="70"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Зміни</vt:lpstr>
      <vt:lpstr>Зміни!Заголовки_для_друку</vt:lpstr>
      <vt:lpstr>Зміни!Область_друку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admin</cp:lastModifiedBy>
  <cp:lastPrinted>2022-12-09T07:37:00Z</cp:lastPrinted>
  <dcterms:created xsi:type="dcterms:W3CDTF">2018-03-12T13:27:15Z</dcterms:created>
  <dcterms:modified xsi:type="dcterms:W3CDTF">2022-12-09T07:37:22Z</dcterms:modified>
</cp:coreProperties>
</file>