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Програмно-цільове планування\2023\ОЦІНКА ЕФЕКТИВНОСТІ за 2022\31\"/>
    </mc:Choice>
  </mc:AlternateContent>
  <xr:revisionPtr revIDLastSave="0" documentId="13_ncr:1_{41E223EB-26CF-4034-9986-BCA480D1D79C}" xr6:coauthVersionLast="46" xr6:coauthVersionMax="46" xr10:uidLastSave="{00000000-0000-0000-0000-000000000000}"/>
  <bookViews>
    <workbookView xWindow="-120" yWindow="-120" windowWidth="19440" windowHeight="14385" tabRatio="828" xr2:uid="{00000000-000D-0000-FFFF-FFFF00000000}"/>
  </bookViews>
  <sheets>
    <sheet name="3117520" sheetId="36" r:id="rId1"/>
  </sheets>
  <calcPr calcId="191029"/>
</workbook>
</file>

<file path=xl/calcChain.xml><?xml version="1.0" encoding="utf-8"?>
<calcChain xmlns="http://schemas.openxmlformats.org/spreadsheetml/2006/main">
  <c r="H56" i="36" l="1"/>
  <c r="H55" i="36"/>
  <c r="H80" i="36" l="1"/>
  <c r="H81" i="36"/>
  <c r="J81" i="36"/>
  <c r="I81" i="36"/>
  <c r="K81" i="36" s="1"/>
  <c r="J55" i="36" l="1"/>
  <c r="I55" i="36"/>
  <c r="H76" i="36"/>
  <c r="K55" i="36" l="1"/>
  <c r="J82" i="36"/>
  <c r="J79" i="36"/>
  <c r="J78" i="36"/>
  <c r="I82" i="36"/>
  <c r="I79" i="36"/>
  <c r="I78" i="36"/>
  <c r="H78" i="36"/>
  <c r="E78" i="36"/>
  <c r="E76" i="36"/>
  <c r="J76" i="36"/>
  <c r="J75" i="36"/>
  <c r="J73" i="36"/>
  <c r="J69" i="36"/>
  <c r="I76" i="36"/>
  <c r="I75" i="36"/>
  <c r="K75" i="36" s="1"/>
  <c r="I74" i="36"/>
  <c r="I73" i="36"/>
  <c r="I69" i="36"/>
  <c r="E69" i="36"/>
  <c r="J65" i="36"/>
  <c r="I65" i="36"/>
  <c r="B76" i="36"/>
  <c r="K65" i="36" l="1"/>
  <c r="K82" i="36"/>
  <c r="K78" i="36"/>
  <c r="K69" i="36"/>
  <c r="K79" i="36"/>
  <c r="K73" i="36"/>
  <c r="K76" i="36"/>
  <c r="H69" i="36"/>
  <c r="J56" i="36"/>
  <c r="I56" i="36"/>
  <c r="E19" i="36"/>
  <c r="B78" i="36"/>
  <c r="B75" i="36"/>
  <c r="E51" i="36"/>
  <c r="H51" i="36"/>
  <c r="I51" i="36"/>
  <c r="J51" i="36"/>
  <c r="E47" i="36"/>
  <c r="H47" i="36"/>
  <c r="I47" i="36"/>
  <c r="J47" i="36"/>
  <c r="H19" i="36"/>
  <c r="I19" i="36"/>
  <c r="J19" i="36"/>
  <c r="F104" i="36"/>
  <c r="F102" i="36"/>
  <c r="F98" i="36"/>
  <c r="F94" i="36"/>
  <c r="F93" i="36"/>
  <c r="F92" i="36"/>
  <c r="H79" i="36"/>
  <c r="E79" i="36"/>
  <c r="B79" i="36"/>
  <c r="E77" i="36"/>
  <c r="H75" i="36"/>
  <c r="E75" i="36"/>
  <c r="E74" i="36"/>
  <c r="H73" i="36"/>
  <c r="E73" i="36"/>
  <c r="B73" i="36"/>
  <c r="H65" i="36"/>
  <c r="E65" i="36"/>
  <c r="I52" i="36"/>
  <c r="J52" i="36"/>
  <c r="H52" i="36"/>
  <c r="E52" i="36"/>
  <c r="I48" i="36"/>
  <c r="J48" i="36"/>
  <c r="H48" i="36"/>
  <c r="E48" i="36"/>
  <c r="I44" i="36"/>
  <c r="J44" i="36"/>
  <c r="H44" i="36"/>
  <c r="E44" i="36"/>
  <c r="E32" i="36"/>
  <c r="E31" i="36"/>
  <c r="E30" i="36"/>
  <c r="E29" i="36"/>
  <c r="I16" i="36"/>
  <c r="J16" i="36"/>
  <c r="H16" i="36"/>
  <c r="E16" i="36"/>
  <c r="K47" i="36" l="1"/>
  <c r="K51" i="36"/>
  <c r="K16" i="36"/>
  <c r="K19" i="36"/>
  <c r="K56" i="36"/>
  <c r="K44" i="36"/>
  <c r="K48" i="36"/>
  <c r="K52" i="36"/>
</calcChain>
</file>

<file path=xl/sharedStrings.xml><?xml version="1.0" encoding="utf-8"?>
<sst xmlns="http://schemas.openxmlformats.org/spreadsheetml/2006/main" count="232" uniqueCount="155">
  <si>
    <t xml:space="preserve">5.3. «Виконання результативних показників бюджетної програми за напрямками використання бюджетних коштів»     </t>
  </si>
  <si>
    <t>.0460</t>
  </si>
  <si>
    <t>рівень виконання завдання</t>
  </si>
  <si>
    <t>Реалізація Національної програми інформатизації</t>
  </si>
  <si>
    <t>Обсяг видатків на виконання програми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</si>
  <si>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</si>
  <si>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</si>
  <si>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інформаційних потреб і використання електронних інформаційних ресурсів і сучасних комп’ютерних технологій.
</t>
    </r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</si>
  <si>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</si>
  <si>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</si>
  <si>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</si>
  <si>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</si>
  <si>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</si>
  <si>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</si>
  <si>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</si>
  <si>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</si>
  <si>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</si>
  <si>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</si>
  <si>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</si>
  <si>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</si>
  <si>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</si>
  <si>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</si>
  <si>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</si>
  <si>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</si>
  <si>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</si>
  <si>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</si>
  <si>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</si>
  <si>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</si>
  <si>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</si>
  <si>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</si>
  <si>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</si>
  <si>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</si>
  <si>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</si>
  <si>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</si>
  <si>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</si>
  <si>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</si>
  <si>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</si>
  <si>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</si>
  <si>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</si>
  <si>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</si>
  <si>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</si>
  <si>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</si>
  <si>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</si>
  <si>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</si>
  <si>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</si>
  <si>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</si>
  <si>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</si>
  <si>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</si>
  <si>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</si>
  <si>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</si>
  <si>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</si>
  <si>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</si>
  <si>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</si>
  <si>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</si>
  <si>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</si>
  <si>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</si>
  <si>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</si>
  <si>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</si>
  <si>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</si>
  <si>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</si>
  <si>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</si>
  <si>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</si>
  <si>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</si>
  <si>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</si>
  <si>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</si>
  <si>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</si>
  <si>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</si>
  <si>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</si>
  <si>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</si>
  <si>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</si>
  <si>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</si>
  <si>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</si>
  <si>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</si>
  <si>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</si>
  <si>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</si>
  <si>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</si>
  <si>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</si>
  <si>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</si>
  <si>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</si>
  <si>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</si>
  <si>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</si>
  <si>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</si>
  <si>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</si>
  <si>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</si>
  <si>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</si>
  <si>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</si>
  <si>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</si>
  <si>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</si>
  <si>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</si>
  <si>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</si>
  <si>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</si>
  <si>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</si>
  <si>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</si>
  <si>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</si>
  <si>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</si>
  <si>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</si>
  <si>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</si>
  <si>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</si>
  <si>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</si>
  <si>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</si>
  <si>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</si>
  <si>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</si>
  <si>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</si>
  <si>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</si>
  <si>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</si>
  <si>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</si>
  <si>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</si>
  <si>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</si>
  <si>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</si>
  <si>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</si>
  <si>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</si>
  <si>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</si>
  <si>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</si>
  <si>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</si>
  <si>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</si>
  <si>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</si>
  <si>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</si>
  <si>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</si>
  <si>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</si>
  <si>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</si>
  <si>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</si>
  <si>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затрат</t>
  </si>
  <si>
    <t>продукту</t>
  </si>
  <si>
    <t>ефективності</t>
  </si>
  <si>
    <t>5.2 «Виконання бюджетної програми за джерелами надходжень спеціального фонду»                            (тис .грн.)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</si>
  <si>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</si>
  <si>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</si>
  <si>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5.1 «Виконання бюджетної програми за напрямами використання бюджетних коштів»:                         (тис. грн)</t>
  </si>
  <si>
    <t>.3100000</t>
  </si>
  <si>
    <t>.3110000</t>
  </si>
  <si>
    <t>Управління  комунального майна та земельних відносин Ніжинської міської ради</t>
  </si>
  <si>
    <t xml:space="preserve">Забезпечення виконання програми інформатизації </t>
  </si>
  <si>
    <t>Валентина МІСАН</t>
  </si>
  <si>
    <t>.3117520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</si>
  <si>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</si>
  <si>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</si>
  <si>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Оцінка ефективності бюджетної програми за 2022 рік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</si>
  <si>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Обмеження видатків через введення воєнного стану та економне використання бюджетних коштів.</t>
    </r>
  </si>
  <si>
    <t>Зменшення видатків по бюджетній програмі обумовлено обмеженням видатків через введення воєнного стану.</t>
  </si>
  <si>
    <t xml:space="preserve">Всі відхилення показників пояснюються зменшенням видатків по бюджетній програмі, що обумовлено обмеженням видатків через введення воєнного стану. </t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</si>
  <si>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періоду, в межах дії обмежень щодо окремих видатків, визначених Постановою КМУ від 09.06.2021р. №590 (зі змінами).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</si>
  <si>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Обмеження видатків через введення воєнного стану та економним використанням бюджетних коштів</t>
    </r>
    <r>
      <rPr>
        <sz val="12"/>
        <rFont val="Times New Roman"/>
        <family val="1"/>
        <charset val="204"/>
      </rPr>
      <t>. Кр</t>
    </r>
    <r>
      <rPr>
        <i/>
        <sz val="12"/>
        <rFont val="Times New Roman"/>
        <family val="1"/>
        <charset val="204"/>
      </rPr>
      <t>едиторська заборгованість на 01.01.2021р. по загальному фонду - 3570,00 грн. та по спеціальному фонду - 18000,00 грн.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</si>
  <si>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УКМ та ЗВ Ніжинської МР здійснено  ремонт принтерів. Забезпечено постачання примірника та пакетів оновлення програми «M.E.Doc»; послуги з перереєстрації в програмі «АІС «Місцеві бюджети рівня розпорядника бюджетних коштів». Придбано компютерне обладнання. </t>
    </r>
  </si>
  <si>
    <t>кількість завдань  програми інформатизації, які планується виконати</t>
  </si>
  <si>
    <t>кількість одиниць комп’ютерної техніки</t>
  </si>
  <si>
    <t>середня вартість одного завдання  за програмою інформатизації</t>
  </si>
  <si>
    <t>середня  вартість одиниці  комп’ютерної техніки</t>
  </si>
  <si>
    <t xml:space="preserve">відсоток виконання завдань програми </t>
  </si>
  <si>
    <t>відсоток виконання завдань програми інформатизації по придбанню  комп’ютерної техніки</t>
  </si>
  <si>
    <t>Фактичні  показники  відповідають напрямкам використання  коштів. Відхилення  пояснюється змінами  казначейського  обслуговування  через  введення обмежень  на  період  воєнного стану.  Як  наслідок  не  проведено  видатки  в  повному  обсязі  та   обліковується  кредиторська  заборгованість  на 01.01.2023р.</t>
  </si>
  <si>
    <t>Аналіз бюджетної програми показав, що кошти  використані не  в  повному  обсязі. Спрямування  згідно  мети бюджетної програми.</t>
  </si>
  <si>
    <t>Зменшення видатків по бюджетній програмі обумовлено обмеженням видатків через введення воєнного стану та  наявною  кредиторською  заборгованістю на 01.01.2023р. По загальному та спеціальному фондах.</t>
  </si>
  <si>
    <t>Пояснення причин відхилень фактичних обсягів надходжень від планових - Кредиторська заборгованість на 01.01.2023р.  - 18000,00 грн.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</si>
  <si>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Обмеження видатків через введення воєнного стану та економне використання бюджетних коштів.</t>
    </r>
    <r>
      <rPr>
        <b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Наявність  кредиторської заборгованості  на 01.01.2023р.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</si>
  <si>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дебіторська заборгованість. Кредиторська заборгованість  по загальному фонду - 3570,00 грн. та по спеціальному фонду - 18000,00 грн.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</si>
</sst>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  <numFmt numFmtId="168" formatCode="_-* #,##0\ _₽_-;\-* #,##0\ _₽_-;_-* &quot;-&quot;??\ _₽_-;_-@_-"/>
    <numFmt numFmtId="169" formatCode="#,##0.00_ ;\-#,##0.00\ "/>
  </numFmts>
  <fonts count="18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"/>
      <family val="2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74">
    <xf numFmtId="0" fontId="0" fillId="0" borderId="0" xfId="0"/>
    <xf numFmtId="167" fontId="7" fillId="0" borderId="1" xfId="2" applyNumberFormat="1" applyFont="1" applyFill="1" applyBorder="1" applyAlignment="1">
      <alignment horizontal="center" vertical="center" wrapText="1"/>
    </xf>
    <xf numFmtId="164" fontId="2" fillId="0" borderId="1" xfId="2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166" fontId="2" fillId="0" borderId="1" xfId="2" applyNumberFormat="1" applyFont="1" applyFill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164" fontId="2" fillId="0" borderId="1" xfId="2" applyFont="1" applyFill="1" applyBorder="1" applyAlignment="1">
      <alignment horizontal="left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left" vertical="center" wrapText="1"/>
    </xf>
    <xf numFmtId="164" fontId="7" fillId="0" borderId="1" xfId="2" applyFont="1" applyFill="1" applyBorder="1" applyAlignment="1">
      <alignment horizontal="center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</cellXfs>
  <cellStyles count="3">
    <cellStyle name="Звичайний 2" xfId="1" xr:uid="{00000000-0005-0000-0000-000000000000}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4"/>
  <sheetViews>
    <sheetView tabSelected="1" view="pageBreakPreview" topLeftCell="A100" zoomScaleNormal="100" zoomScaleSheetLayoutView="100" workbookViewId="0">
      <selection activeCell="A100" sqref="A1:XFD1048576"/>
    </sheetView>
  </sheetViews>
  <sheetFormatPr defaultColWidth="34" defaultRowHeight="12.75" x14ac:dyDescent="0.2"/>
  <cols>
    <col min="1" max="1" width="5" style="11" customWidth="1"/>
    <col min="2" max="2" width="33" style="11" customWidth="1"/>
    <col min="3" max="3" width="11.140625" style="11" customWidth="1"/>
    <col min="4" max="4" width="12.85546875" style="11" customWidth="1"/>
    <col min="5" max="5" width="10.5703125" style="11" customWidth="1"/>
    <col min="6" max="7" width="11.140625" style="11" customWidth="1"/>
    <col min="8" max="8" width="12.5703125" style="11" customWidth="1"/>
    <col min="9" max="11" width="10.85546875" style="11" customWidth="1"/>
    <col min="12" max="16384" width="34" style="11"/>
  </cols>
  <sheetData>
    <row r="1" spans="1:11" x14ac:dyDescent="0.2">
      <c r="H1" s="12" t="s">
        <v>64</v>
      </c>
      <c r="I1" s="12"/>
      <c r="J1" s="12"/>
      <c r="K1" s="12"/>
    </row>
    <row r="2" spans="1:11" ht="39" customHeight="1" x14ac:dyDescent="0.2">
      <c r="H2" s="12" t="s">
        <v>65</v>
      </c>
      <c r="I2" s="12"/>
      <c r="J2" s="12"/>
      <c r="K2" s="12"/>
    </row>
    <row r="3" spans="1:11" ht="18.75" x14ac:dyDescent="0.2">
      <c r="A3" s="13" t="s">
        <v>136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37.5" customHeight="1" x14ac:dyDescent="0.2">
      <c r="A4" s="14" t="s">
        <v>66</v>
      </c>
      <c r="B4" s="14" t="s">
        <v>128</v>
      </c>
      <c r="C4" s="14"/>
      <c r="D4" s="13" t="s">
        <v>130</v>
      </c>
      <c r="E4" s="13"/>
      <c r="F4" s="13"/>
      <c r="G4" s="13"/>
      <c r="H4" s="13"/>
      <c r="I4" s="13"/>
      <c r="J4" s="13"/>
      <c r="K4" s="13"/>
    </row>
    <row r="5" spans="1:11" ht="27.75" customHeight="1" x14ac:dyDescent="0.2">
      <c r="A5" s="15"/>
      <c r="B5" s="15" t="s">
        <v>67</v>
      </c>
      <c r="C5" s="15"/>
      <c r="D5" s="16" t="s">
        <v>68</v>
      </c>
      <c r="E5" s="16"/>
      <c r="F5" s="16"/>
      <c r="G5" s="16"/>
      <c r="H5" s="16"/>
      <c r="I5" s="16"/>
      <c r="J5" s="16"/>
      <c r="K5" s="16"/>
    </row>
    <row r="6" spans="1:11" ht="35.25" customHeight="1" x14ac:dyDescent="0.2">
      <c r="A6" s="14" t="s">
        <v>69</v>
      </c>
      <c r="B6" s="14" t="s">
        <v>129</v>
      </c>
      <c r="C6" s="14"/>
      <c r="D6" s="13" t="s">
        <v>130</v>
      </c>
      <c r="E6" s="13"/>
      <c r="F6" s="13"/>
      <c r="G6" s="13"/>
      <c r="H6" s="13"/>
      <c r="I6" s="13"/>
      <c r="J6" s="13"/>
      <c r="K6" s="13"/>
    </row>
    <row r="7" spans="1:11" ht="18" customHeight="1" x14ac:dyDescent="0.2">
      <c r="B7" s="15" t="s">
        <v>67</v>
      </c>
      <c r="D7" s="16" t="s">
        <v>70</v>
      </c>
      <c r="E7" s="16"/>
      <c r="F7" s="16"/>
      <c r="G7" s="16"/>
      <c r="H7" s="16"/>
      <c r="I7" s="16"/>
      <c r="J7" s="16"/>
      <c r="K7" s="16"/>
    </row>
    <row r="8" spans="1:11" s="14" customFormat="1" ht="22.15" customHeight="1" x14ac:dyDescent="0.2">
      <c r="A8" s="14" t="s">
        <v>71</v>
      </c>
      <c r="B8" s="14" t="s">
        <v>133</v>
      </c>
      <c r="C8" s="14" t="s">
        <v>1</v>
      </c>
      <c r="D8" s="17" t="s">
        <v>3</v>
      </c>
      <c r="E8" s="17"/>
      <c r="F8" s="17"/>
      <c r="G8" s="17"/>
      <c r="H8" s="17"/>
      <c r="I8" s="17"/>
      <c r="J8" s="17"/>
      <c r="K8" s="17"/>
    </row>
    <row r="9" spans="1:11" s="15" customFormat="1" ht="18.75" x14ac:dyDescent="0.2">
      <c r="A9" s="14"/>
      <c r="B9" s="15" t="s">
        <v>67</v>
      </c>
      <c r="C9" s="18" t="s">
        <v>72</v>
      </c>
    </row>
    <row r="10" spans="1:11" s="15" customFormat="1" ht="68.25" customHeight="1" x14ac:dyDescent="0.2">
      <c r="A10" s="14" t="s">
        <v>73</v>
      </c>
      <c r="B10" s="14" t="s">
        <v>74</v>
      </c>
      <c r="C10" s="19" t="s">
        <v>5</v>
      </c>
      <c r="D10" s="19"/>
      <c r="E10" s="19"/>
      <c r="F10" s="19"/>
      <c r="G10" s="19"/>
      <c r="H10" s="19"/>
      <c r="I10" s="19"/>
      <c r="J10" s="19"/>
      <c r="K10" s="19"/>
    </row>
    <row r="11" spans="1:11" s="15" customFormat="1" ht="16.899999999999999" customHeight="1" x14ac:dyDescent="0.2">
      <c r="A11" s="14" t="s">
        <v>75</v>
      </c>
      <c r="B11" s="20" t="s">
        <v>76</v>
      </c>
      <c r="C11" s="20"/>
      <c r="D11" s="20"/>
      <c r="E11" s="20"/>
      <c r="F11" s="20"/>
      <c r="G11" s="20"/>
      <c r="H11" s="20"/>
      <c r="I11" s="20"/>
      <c r="J11" s="20"/>
      <c r="K11" s="20"/>
    </row>
    <row r="12" spans="1:11" ht="24" customHeight="1" x14ac:dyDescent="0.2">
      <c r="A12" s="21" t="s">
        <v>127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</row>
    <row r="13" spans="1:11" ht="16.899999999999999" customHeight="1" x14ac:dyDescent="0.2">
      <c r="A13" s="23" t="s">
        <v>8</v>
      </c>
      <c r="B13" s="24" t="s">
        <v>9</v>
      </c>
      <c r="C13" s="25" t="s">
        <v>10</v>
      </c>
      <c r="D13" s="25"/>
      <c r="E13" s="25"/>
      <c r="F13" s="25" t="s">
        <v>11</v>
      </c>
      <c r="G13" s="25"/>
      <c r="H13" s="25"/>
      <c r="I13" s="25" t="s">
        <v>12</v>
      </c>
      <c r="J13" s="25"/>
      <c r="K13" s="25"/>
    </row>
    <row r="14" spans="1:11" ht="22.5" x14ac:dyDescent="0.2">
      <c r="A14" s="23"/>
      <c r="B14" s="26"/>
      <c r="C14" s="27" t="s">
        <v>77</v>
      </c>
      <c r="D14" s="27" t="s">
        <v>78</v>
      </c>
      <c r="E14" s="27" t="s">
        <v>79</v>
      </c>
      <c r="F14" s="27" t="s">
        <v>77</v>
      </c>
      <c r="G14" s="27" t="s">
        <v>80</v>
      </c>
      <c r="H14" s="27" t="s">
        <v>79</v>
      </c>
      <c r="I14" s="27" t="s">
        <v>81</v>
      </c>
      <c r="J14" s="27" t="s">
        <v>82</v>
      </c>
      <c r="K14" s="27" t="s">
        <v>79</v>
      </c>
    </row>
    <row r="15" spans="1:11" s="28" customFormat="1" ht="11.25" x14ac:dyDescent="0.2">
      <c r="A15" s="27"/>
      <c r="B15" s="27"/>
      <c r="C15" s="27" t="s">
        <v>83</v>
      </c>
      <c r="D15" s="27" t="s">
        <v>84</v>
      </c>
      <c r="E15" s="27" t="s">
        <v>85</v>
      </c>
      <c r="F15" s="27" t="s">
        <v>86</v>
      </c>
      <c r="G15" s="27" t="s">
        <v>87</v>
      </c>
      <c r="H15" s="27" t="s">
        <v>88</v>
      </c>
      <c r="I15" s="27" t="s">
        <v>89</v>
      </c>
      <c r="J15" s="27" t="s">
        <v>90</v>
      </c>
      <c r="K15" s="27" t="s">
        <v>91</v>
      </c>
    </row>
    <row r="16" spans="1:11" s="18" customFormat="1" ht="15" x14ac:dyDescent="0.2">
      <c r="A16" s="29" t="s">
        <v>13</v>
      </c>
      <c r="B16" s="30" t="s">
        <v>114</v>
      </c>
      <c r="C16" s="3">
        <v>130</v>
      </c>
      <c r="D16" s="3">
        <v>18.338000000000001</v>
      </c>
      <c r="E16" s="3">
        <f>C16+D16</f>
        <v>148.33799999999999</v>
      </c>
      <c r="F16" s="3">
        <v>26.337</v>
      </c>
      <c r="G16" s="3">
        <v>0</v>
      </c>
      <c r="H16" s="3">
        <f>F16+G16</f>
        <v>26.337</v>
      </c>
      <c r="I16" s="3">
        <f>C16-F16</f>
        <v>103.663</v>
      </c>
      <c r="J16" s="3">
        <f>D16-G16</f>
        <v>18.338000000000001</v>
      </c>
      <c r="K16" s="3">
        <f>I16+J16</f>
        <v>122.001</v>
      </c>
    </row>
    <row r="17" spans="1:11" ht="53.25" customHeight="1" x14ac:dyDescent="0.2">
      <c r="A17" s="21" t="s">
        <v>141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</row>
    <row r="18" spans="1:11" ht="15.75" x14ac:dyDescent="0.2">
      <c r="A18" s="31"/>
      <c r="B18" s="31" t="s">
        <v>14</v>
      </c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25.5" x14ac:dyDescent="0.2">
      <c r="A19" s="29">
        <v>1</v>
      </c>
      <c r="B19" s="31" t="s">
        <v>131</v>
      </c>
      <c r="C19" s="3">
        <v>130</v>
      </c>
      <c r="D19" s="3">
        <v>18.338000000000001</v>
      </c>
      <c r="E19" s="3">
        <f>C19+D19</f>
        <v>148.33799999999999</v>
      </c>
      <c r="F19" s="3">
        <v>26.337</v>
      </c>
      <c r="G19" s="3"/>
      <c r="H19" s="3">
        <f>F19+G19</f>
        <v>26.337</v>
      </c>
      <c r="I19" s="3">
        <f t="shared" ref="I19:J19" si="0">C19-F19</f>
        <v>103.663</v>
      </c>
      <c r="J19" s="3">
        <f t="shared" si="0"/>
        <v>18.338000000000001</v>
      </c>
      <c r="K19" s="3">
        <f>I19+J19</f>
        <v>122.001</v>
      </c>
    </row>
    <row r="20" spans="1:11" ht="21.6" customHeight="1" x14ac:dyDescent="0.2">
      <c r="A20" s="21" t="s">
        <v>124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ht="36" x14ac:dyDescent="0.2">
      <c r="A21" s="31" t="s">
        <v>15</v>
      </c>
      <c r="B21" s="31" t="s">
        <v>16</v>
      </c>
      <c r="C21" s="32" t="s">
        <v>92</v>
      </c>
      <c r="D21" s="32" t="s">
        <v>93</v>
      </c>
      <c r="E21" s="32" t="s">
        <v>94</v>
      </c>
    </row>
    <row r="22" spans="1:11" ht="15" x14ac:dyDescent="0.2">
      <c r="A22" s="31" t="s">
        <v>13</v>
      </c>
      <c r="B22" s="31" t="s">
        <v>18</v>
      </c>
      <c r="C22" s="31" t="s">
        <v>19</v>
      </c>
      <c r="D22" s="31"/>
      <c r="E22" s="31" t="s">
        <v>19</v>
      </c>
    </row>
    <row r="23" spans="1:11" ht="15" x14ac:dyDescent="0.2">
      <c r="A23" s="31"/>
      <c r="B23" s="31" t="s">
        <v>20</v>
      </c>
      <c r="C23" s="31"/>
      <c r="D23" s="31"/>
      <c r="E23" s="31"/>
    </row>
    <row r="24" spans="1:11" ht="15" x14ac:dyDescent="0.2">
      <c r="A24" s="31" t="s">
        <v>21</v>
      </c>
      <c r="B24" s="31" t="s">
        <v>22</v>
      </c>
      <c r="C24" s="31" t="s">
        <v>19</v>
      </c>
      <c r="D24" s="31"/>
      <c r="E24" s="31" t="s">
        <v>19</v>
      </c>
    </row>
    <row r="25" spans="1:11" ht="15" x14ac:dyDescent="0.2">
      <c r="A25" s="31" t="s">
        <v>23</v>
      </c>
      <c r="B25" s="31" t="s">
        <v>24</v>
      </c>
      <c r="C25" s="31" t="s">
        <v>19</v>
      </c>
      <c r="D25" s="31"/>
      <c r="E25" s="31" t="s">
        <v>19</v>
      </c>
    </row>
    <row r="26" spans="1:11" x14ac:dyDescent="0.2">
      <c r="A26" s="23" t="s">
        <v>25</v>
      </c>
      <c r="B26" s="23"/>
      <c r="C26" s="23"/>
      <c r="D26" s="23"/>
      <c r="E26" s="23"/>
    </row>
    <row r="27" spans="1:11" ht="15" x14ac:dyDescent="0.2">
      <c r="A27" s="31" t="s">
        <v>26</v>
      </c>
      <c r="B27" s="31" t="s">
        <v>27</v>
      </c>
      <c r="C27" s="29">
        <v>18.338000000000001</v>
      </c>
      <c r="D27" s="29">
        <v>0</v>
      </c>
      <c r="E27" s="29">
        <v>-18.338000000000001</v>
      </c>
    </row>
    <row r="28" spans="1:11" ht="15" x14ac:dyDescent="0.2">
      <c r="A28" s="31"/>
      <c r="B28" s="31" t="s">
        <v>20</v>
      </c>
      <c r="C28" s="29"/>
      <c r="D28" s="29"/>
      <c r="E28" s="29"/>
    </row>
    <row r="29" spans="1:11" ht="15" x14ac:dyDescent="0.2">
      <c r="A29" s="31" t="s">
        <v>28</v>
      </c>
      <c r="B29" s="31" t="s">
        <v>22</v>
      </c>
      <c r="C29" s="29"/>
      <c r="D29" s="29"/>
      <c r="E29" s="29">
        <f>C29-D29</f>
        <v>0</v>
      </c>
    </row>
    <row r="30" spans="1:11" ht="15" x14ac:dyDescent="0.2">
      <c r="A30" s="31" t="s">
        <v>29</v>
      </c>
      <c r="B30" s="31" t="s">
        <v>30</v>
      </c>
      <c r="C30" s="29"/>
      <c r="D30" s="29"/>
      <c r="E30" s="29">
        <f>C30-D30</f>
        <v>0</v>
      </c>
    </row>
    <row r="31" spans="1:11" ht="14.25" customHeight="1" x14ac:dyDescent="0.2">
      <c r="A31" s="31" t="s">
        <v>31</v>
      </c>
      <c r="B31" s="31" t="s">
        <v>32</v>
      </c>
      <c r="C31" s="29"/>
      <c r="D31" s="29"/>
      <c r="E31" s="29">
        <f>C31-D31</f>
        <v>0</v>
      </c>
    </row>
    <row r="32" spans="1:11" ht="15" x14ac:dyDescent="0.2">
      <c r="A32" s="31" t="s">
        <v>33</v>
      </c>
      <c r="B32" s="31" t="s">
        <v>34</v>
      </c>
      <c r="C32" s="29">
        <v>18.338000000000001</v>
      </c>
      <c r="D32" s="29">
        <v>0</v>
      </c>
      <c r="E32" s="29">
        <f>C32-D32</f>
        <v>18.338000000000001</v>
      </c>
    </row>
    <row r="33" spans="1:11" ht="37.9" customHeight="1" x14ac:dyDescent="0.2">
      <c r="A33" s="33" t="s">
        <v>152</v>
      </c>
      <c r="B33" s="23"/>
      <c r="C33" s="23"/>
      <c r="D33" s="23"/>
      <c r="E33" s="23"/>
    </row>
    <row r="34" spans="1:11" ht="15" x14ac:dyDescent="0.2">
      <c r="A34" s="31" t="s">
        <v>35</v>
      </c>
      <c r="B34" s="31" t="s">
        <v>36</v>
      </c>
      <c r="C34" s="31" t="s">
        <v>19</v>
      </c>
      <c r="D34" s="31"/>
      <c r="E34" s="31"/>
    </row>
    <row r="35" spans="1:11" ht="15" x14ac:dyDescent="0.2">
      <c r="A35" s="31"/>
      <c r="B35" s="31" t="s">
        <v>20</v>
      </c>
      <c r="C35" s="31"/>
      <c r="D35" s="31"/>
      <c r="E35" s="31"/>
    </row>
    <row r="36" spans="1:11" ht="15" x14ac:dyDescent="0.2">
      <c r="A36" s="31" t="s">
        <v>37</v>
      </c>
      <c r="B36" s="31" t="s">
        <v>22</v>
      </c>
      <c r="C36" s="31" t="s">
        <v>19</v>
      </c>
      <c r="D36" s="31"/>
      <c r="E36" s="31"/>
    </row>
    <row r="37" spans="1:11" ht="15" x14ac:dyDescent="0.2">
      <c r="A37" s="31" t="s">
        <v>38</v>
      </c>
      <c r="B37" s="31" t="s">
        <v>34</v>
      </c>
      <c r="C37" s="31" t="s">
        <v>19</v>
      </c>
      <c r="D37" s="31"/>
      <c r="E37" s="31"/>
    </row>
    <row r="39" spans="1:11" ht="16.149999999999999" customHeight="1" x14ac:dyDescent="0.2">
      <c r="A39" s="21" t="s">
        <v>0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</row>
    <row r="41" spans="1:11" x14ac:dyDescent="0.2">
      <c r="A41" s="23" t="s">
        <v>15</v>
      </c>
      <c r="B41" s="23" t="s">
        <v>16</v>
      </c>
      <c r="C41" s="23" t="s">
        <v>39</v>
      </c>
      <c r="D41" s="23"/>
      <c r="E41" s="23"/>
      <c r="F41" s="23" t="s">
        <v>40</v>
      </c>
      <c r="G41" s="23"/>
      <c r="H41" s="23"/>
      <c r="I41" s="23" t="s">
        <v>17</v>
      </c>
      <c r="J41" s="23"/>
      <c r="K41" s="23"/>
    </row>
    <row r="42" spans="1:11" ht="22.5" x14ac:dyDescent="0.2">
      <c r="A42" s="23"/>
      <c r="B42" s="23"/>
      <c r="C42" s="34" t="s">
        <v>120</v>
      </c>
      <c r="D42" s="34" t="s">
        <v>113</v>
      </c>
      <c r="E42" s="27" t="s">
        <v>79</v>
      </c>
      <c r="F42" s="34" t="s">
        <v>120</v>
      </c>
      <c r="G42" s="34" t="s">
        <v>113</v>
      </c>
      <c r="H42" s="27" t="s">
        <v>79</v>
      </c>
      <c r="I42" s="34" t="s">
        <v>120</v>
      </c>
      <c r="J42" s="34" t="s">
        <v>113</v>
      </c>
      <c r="K42" s="27" t="s">
        <v>79</v>
      </c>
    </row>
    <row r="43" spans="1:11" s="37" customFormat="1" ht="14.25" x14ac:dyDescent="0.2">
      <c r="A43" s="35" t="s">
        <v>95</v>
      </c>
      <c r="B43" s="35" t="s">
        <v>96</v>
      </c>
      <c r="C43" s="36"/>
      <c r="D43" s="36"/>
      <c r="E43" s="36"/>
      <c r="F43" s="36"/>
      <c r="G43" s="36"/>
      <c r="H43" s="36"/>
      <c r="I43" s="36"/>
      <c r="J43" s="36"/>
      <c r="K43" s="36"/>
    </row>
    <row r="44" spans="1:11" x14ac:dyDescent="0.2">
      <c r="A44" s="31">
        <v>1</v>
      </c>
      <c r="B44" s="31" t="s">
        <v>4</v>
      </c>
      <c r="C44" s="7">
        <v>130000</v>
      </c>
      <c r="D44" s="7">
        <v>18338</v>
      </c>
      <c r="E44" s="7">
        <f>C44+D44</f>
        <v>148338</v>
      </c>
      <c r="F44" s="7">
        <v>26337</v>
      </c>
      <c r="G44" s="7">
        <v>0</v>
      </c>
      <c r="H44" s="7">
        <f>F44+G44</f>
        <v>26337</v>
      </c>
      <c r="I44" s="8">
        <f>F44-C44</f>
        <v>-103663</v>
      </c>
      <c r="J44" s="7">
        <f>G44-D44</f>
        <v>-18338</v>
      </c>
      <c r="K44" s="7">
        <f>I44+J44</f>
        <v>-122001</v>
      </c>
    </row>
    <row r="45" spans="1:11" ht="29.25" customHeight="1" x14ac:dyDescent="0.2">
      <c r="A45" s="38" t="s">
        <v>137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</row>
    <row r="46" spans="1:11" s="37" customFormat="1" ht="14.25" x14ac:dyDescent="0.2">
      <c r="A46" s="35" t="s">
        <v>97</v>
      </c>
      <c r="B46" s="35" t="s">
        <v>98</v>
      </c>
      <c r="C46" s="36"/>
      <c r="D46" s="36"/>
      <c r="E46" s="36"/>
      <c r="F46" s="36"/>
      <c r="G46" s="36"/>
      <c r="H46" s="36"/>
      <c r="I46" s="36"/>
      <c r="J46" s="36"/>
      <c r="K46" s="36"/>
    </row>
    <row r="47" spans="1:11" s="37" customFormat="1" ht="38.25" x14ac:dyDescent="0.2">
      <c r="A47" s="31">
        <v>2</v>
      </c>
      <c r="B47" s="31" t="s">
        <v>143</v>
      </c>
      <c r="C47" s="29">
        <v>5</v>
      </c>
      <c r="D47" s="29"/>
      <c r="E47" s="29">
        <f>C47+D47</f>
        <v>5</v>
      </c>
      <c r="F47" s="29">
        <v>4</v>
      </c>
      <c r="G47" s="29"/>
      <c r="H47" s="29">
        <f>F47+G47</f>
        <v>4</v>
      </c>
      <c r="I47" s="29">
        <f>F47-C47</f>
        <v>-1</v>
      </c>
      <c r="J47" s="29">
        <f>G47-D47</f>
        <v>0</v>
      </c>
      <c r="K47" s="29">
        <f>I47+J47</f>
        <v>-1</v>
      </c>
    </row>
    <row r="48" spans="1:11" ht="25.5" x14ac:dyDescent="0.2">
      <c r="A48" s="31">
        <v>3</v>
      </c>
      <c r="B48" s="31" t="s">
        <v>144</v>
      </c>
      <c r="C48" s="29"/>
      <c r="D48" s="29">
        <v>1</v>
      </c>
      <c r="E48" s="29">
        <f>C48+D48</f>
        <v>1</v>
      </c>
      <c r="F48" s="29"/>
      <c r="G48" s="29">
        <v>0</v>
      </c>
      <c r="H48" s="29">
        <f>F48+G48</f>
        <v>0</v>
      </c>
      <c r="I48" s="29">
        <f>F48-C48</f>
        <v>0</v>
      </c>
      <c r="J48" s="29">
        <f>G48-D48</f>
        <v>-1</v>
      </c>
      <c r="K48" s="29">
        <f>I48+J48</f>
        <v>-1</v>
      </c>
    </row>
    <row r="49" spans="1:11" ht="38.25" customHeight="1" x14ac:dyDescent="0.2">
      <c r="A49" s="39" t="s">
        <v>153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</row>
    <row r="50" spans="1:11" s="37" customFormat="1" ht="14.25" x14ac:dyDescent="0.2">
      <c r="A50" s="35" t="s">
        <v>99</v>
      </c>
      <c r="B50" s="35" t="s">
        <v>100</v>
      </c>
      <c r="C50" s="36"/>
      <c r="D50" s="36"/>
      <c r="E50" s="36"/>
      <c r="F50" s="36"/>
      <c r="G50" s="36"/>
      <c r="H50" s="36"/>
      <c r="I50" s="36"/>
      <c r="J50" s="36"/>
      <c r="K50" s="36"/>
    </row>
    <row r="51" spans="1:11" s="37" customFormat="1" ht="30" x14ac:dyDescent="0.25">
      <c r="A51" s="31">
        <v>4</v>
      </c>
      <c r="B51" s="40" t="s">
        <v>145</v>
      </c>
      <c r="C51" s="2">
        <v>26000</v>
      </c>
      <c r="D51" s="2"/>
      <c r="E51" s="2">
        <f>C51+D51</f>
        <v>26000</v>
      </c>
      <c r="F51" s="2">
        <v>6584.25</v>
      </c>
      <c r="G51" s="9"/>
      <c r="H51" s="9">
        <f>F51+G51</f>
        <v>6584.25</v>
      </c>
      <c r="I51" s="9">
        <f>F51-C51</f>
        <v>-19415.75</v>
      </c>
      <c r="J51" s="9">
        <f>G51-D51</f>
        <v>0</v>
      </c>
      <c r="K51" s="9">
        <f>I51+J51</f>
        <v>-19415.75</v>
      </c>
    </row>
    <row r="52" spans="1:11" ht="30" x14ac:dyDescent="0.25">
      <c r="A52" s="31">
        <v>5</v>
      </c>
      <c r="B52" s="40" t="s">
        <v>146</v>
      </c>
      <c r="C52" s="2"/>
      <c r="D52" s="2">
        <v>18338</v>
      </c>
      <c r="E52" s="2">
        <f>C52+D52</f>
        <v>18338</v>
      </c>
      <c r="F52" s="2"/>
      <c r="G52" s="9">
        <v>0</v>
      </c>
      <c r="H52" s="9">
        <f>F52+G52</f>
        <v>0</v>
      </c>
      <c r="I52" s="9">
        <f>F52-C52</f>
        <v>0</v>
      </c>
      <c r="J52" s="9">
        <f>G52-D52</f>
        <v>-18338</v>
      </c>
      <c r="K52" s="9">
        <f>I52+J52</f>
        <v>-18338</v>
      </c>
    </row>
    <row r="53" spans="1:11" ht="29.25" customHeight="1" x14ac:dyDescent="0.2">
      <c r="A53" s="39" t="s">
        <v>153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</row>
    <row r="54" spans="1:11" s="37" customFormat="1" ht="14.25" x14ac:dyDescent="0.2">
      <c r="A54" s="35">
        <v>4</v>
      </c>
      <c r="B54" s="41" t="s">
        <v>116</v>
      </c>
      <c r="C54" s="36"/>
      <c r="D54" s="36"/>
      <c r="E54" s="36"/>
      <c r="F54" s="36"/>
      <c r="G54" s="36"/>
      <c r="H54" s="36"/>
      <c r="I54" s="36"/>
      <c r="J54" s="36"/>
      <c r="K54" s="36"/>
    </row>
    <row r="55" spans="1:11" x14ac:dyDescent="0.2">
      <c r="A55" s="31">
        <v>6</v>
      </c>
      <c r="B55" s="31" t="s">
        <v>147</v>
      </c>
      <c r="C55" s="4">
        <v>100</v>
      </c>
      <c r="D55" s="2"/>
      <c r="E55" s="2">
        <v>96.3</v>
      </c>
      <c r="F55" s="2">
        <v>20.3</v>
      </c>
      <c r="G55" s="2">
        <v>0</v>
      </c>
      <c r="H55" s="9">
        <f>F55+G55</f>
        <v>20.3</v>
      </c>
      <c r="I55" s="6">
        <f>F55-C55</f>
        <v>-79.7</v>
      </c>
      <c r="J55" s="2">
        <f>G55-D55</f>
        <v>0</v>
      </c>
      <c r="K55" s="2">
        <f>I55+J55</f>
        <v>-79.7</v>
      </c>
    </row>
    <row r="56" spans="1:11" ht="44.25" customHeight="1" x14ac:dyDescent="0.2">
      <c r="A56" s="31">
        <v>7</v>
      </c>
      <c r="B56" s="31" t="s">
        <v>148</v>
      </c>
      <c r="C56" s="4"/>
      <c r="D56" s="2">
        <v>100</v>
      </c>
      <c r="E56" s="2">
        <v>96.3</v>
      </c>
      <c r="F56" s="2"/>
      <c r="G56" s="2"/>
      <c r="H56" s="9">
        <f>F56+G56</f>
        <v>0</v>
      </c>
      <c r="I56" s="6">
        <f>F56-C56</f>
        <v>0</v>
      </c>
      <c r="J56" s="2">
        <f>G56-D56</f>
        <v>-100</v>
      </c>
      <c r="K56" s="2">
        <f>I56+J56</f>
        <v>-100</v>
      </c>
    </row>
    <row r="57" spans="1:11" ht="33" customHeight="1" x14ac:dyDescent="0.2">
      <c r="A57" s="39" t="s">
        <v>153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28.5" customHeight="1" x14ac:dyDescent="0.2">
      <c r="A58" s="42" t="s">
        <v>101</v>
      </c>
      <c r="B58" s="42"/>
      <c r="C58" s="42"/>
      <c r="D58" s="42"/>
      <c r="E58" s="42"/>
      <c r="F58" s="42"/>
      <c r="G58" s="42"/>
      <c r="H58" s="42"/>
      <c r="I58" s="42"/>
      <c r="J58" s="42"/>
      <c r="K58" s="42"/>
    </row>
    <row r="59" spans="1:11" ht="39" customHeight="1" x14ac:dyDescent="0.2">
      <c r="A59" s="43" t="s">
        <v>149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</row>
    <row r="60" spans="1:11" ht="12.75" customHeight="1" x14ac:dyDescent="0.2">
      <c r="A60" s="44" t="s">
        <v>102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</row>
    <row r="61" spans="1:11" ht="17.45" customHeight="1" x14ac:dyDescent="0.2">
      <c r="A61" s="43" t="s">
        <v>150</v>
      </c>
      <c r="B61" s="43"/>
      <c r="C61" s="43"/>
      <c r="D61" s="43"/>
      <c r="E61" s="43"/>
      <c r="F61" s="43"/>
      <c r="G61" s="43"/>
      <c r="H61" s="43"/>
      <c r="I61" s="43"/>
      <c r="J61" s="43"/>
      <c r="K61" s="43"/>
    </row>
    <row r="62" spans="1:11" ht="28.15" customHeight="1" x14ac:dyDescent="0.2">
      <c r="A62" s="45" t="s">
        <v>44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</row>
    <row r="63" spans="1:11" s="28" customFormat="1" ht="24.75" customHeight="1" x14ac:dyDescent="0.2">
      <c r="A63" s="23" t="s">
        <v>15</v>
      </c>
      <c r="B63" s="23" t="s">
        <v>16</v>
      </c>
      <c r="C63" s="25" t="s">
        <v>45</v>
      </c>
      <c r="D63" s="25"/>
      <c r="E63" s="25"/>
      <c r="F63" s="25" t="s">
        <v>46</v>
      </c>
      <c r="G63" s="25"/>
      <c r="H63" s="25"/>
      <c r="I63" s="46" t="s">
        <v>103</v>
      </c>
      <c r="J63" s="47"/>
      <c r="K63" s="48"/>
    </row>
    <row r="64" spans="1:11" ht="18" customHeight="1" x14ac:dyDescent="0.2">
      <c r="A64" s="23"/>
      <c r="B64" s="23"/>
      <c r="C64" s="27" t="s">
        <v>77</v>
      </c>
      <c r="D64" s="27" t="s">
        <v>78</v>
      </c>
      <c r="E64" s="27" t="s">
        <v>79</v>
      </c>
      <c r="F64" s="27" t="s">
        <v>77</v>
      </c>
      <c r="G64" s="27" t="s">
        <v>78</v>
      </c>
      <c r="H64" s="27" t="s">
        <v>79</v>
      </c>
      <c r="I64" s="27" t="s">
        <v>77</v>
      </c>
      <c r="J64" s="27" t="s">
        <v>78</v>
      </c>
      <c r="K64" s="27" t="s">
        <v>79</v>
      </c>
    </row>
    <row r="65" spans="1:11" ht="28.9" customHeight="1" x14ac:dyDescent="0.2">
      <c r="A65" s="31">
        <v>1</v>
      </c>
      <c r="B65" s="31" t="s">
        <v>47</v>
      </c>
      <c r="C65" s="3">
        <v>40.863</v>
      </c>
      <c r="D65" s="3">
        <v>62.95</v>
      </c>
      <c r="E65" s="3">
        <f>C65+D65</f>
        <v>103.813</v>
      </c>
      <c r="F65" s="3">
        <v>26.337</v>
      </c>
      <c r="G65" s="3">
        <v>0</v>
      </c>
      <c r="H65" s="3">
        <f>F65+G65</f>
        <v>26.337</v>
      </c>
      <c r="I65" s="3">
        <f>F65-C65</f>
        <v>-14.526</v>
      </c>
      <c r="J65" s="3">
        <f>G65-D65</f>
        <v>-62.95</v>
      </c>
      <c r="K65" s="3">
        <f>I65+J65</f>
        <v>-77.475999999999999</v>
      </c>
    </row>
    <row r="66" spans="1:11" ht="28.5" customHeight="1" x14ac:dyDescent="0.2">
      <c r="A66" s="49" t="s">
        <v>135</v>
      </c>
      <c r="B66" s="49"/>
      <c r="C66" s="49"/>
      <c r="D66" s="49"/>
      <c r="E66" s="49"/>
      <c r="F66" s="49"/>
      <c r="G66" s="49"/>
      <c r="H66" s="49"/>
      <c r="I66" s="49"/>
      <c r="J66" s="49"/>
      <c r="K66" s="49"/>
    </row>
    <row r="67" spans="1:11" ht="39.75" customHeight="1" x14ac:dyDescent="0.2">
      <c r="A67" s="50" t="s">
        <v>151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</row>
    <row r="68" spans="1:11" ht="15" x14ac:dyDescent="0.2">
      <c r="A68" s="31"/>
      <c r="B68" s="31" t="s">
        <v>20</v>
      </c>
      <c r="C68" s="31"/>
      <c r="D68" s="31"/>
      <c r="E68" s="31"/>
      <c r="F68" s="51"/>
      <c r="G68" s="51"/>
      <c r="H68" s="51"/>
      <c r="I68" s="51"/>
      <c r="J68" s="51"/>
      <c r="K68" s="51"/>
    </row>
    <row r="69" spans="1:11" ht="30.6" customHeight="1" x14ac:dyDescent="0.2">
      <c r="A69" s="29">
        <v>1</v>
      </c>
      <c r="B69" s="31" t="s">
        <v>131</v>
      </c>
      <c r="C69" s="3">
        <v>40.863</v>
      </c>
      <c r="D69" s="3">
        <v>62.95</v>
      </c>
      <c r="E69" s="3">
        <f>C69+D69</f>
        <v>103.813</v>
      </c>
      <c r="F69" s="3">
        <v>26.337</v>
      </c>
      <c r="G69" s="3">
        <v>0</v>
      </c>
      <c r="H69" s="3">
        <f>F69+G69</f>
        <v>26.337</v>
      </c>
      <c r="I69" s="3">
        <f>F69-C69</f>
        <v>-14.526</v>
      </c>
      <c r="J69" s="3">
        <f>G69-D69</f>
        <v>-62.95</v>
      </c>
      <c r="K69" s="3">
        <f>I69+J69</f>
        <v>-77.475999999999999</v>
      </c>
    </row>
    <row r="70" spans="1:11" ht="39" customHeight="1" x14ac:dyDescent="0.2">
      <c r="A70" s="52" t="s">
        <v>105</v>
      </c>
      <c r="B70" s="49"/>
      <c r="C70" s="49"/>
      <c r="D70" s="49"/>
      <c r="E70" s="49"/>
      <c r="F70" s="49"/>
      <c r="G70" s="49"/>
      <c r="H70" s="49"/>
      <c r="I70" s="49"/>
      <c r="J70" s="49"/>
      <c r="K70" s="53"/>
    </row>
    <row r="71" spans="1:11" s="37" customFormat="1" ht="15" x14ac:dyDescent="0.2">
      <c r="A71" s="50" t="s">
        <v>138</v>
      </c>
      <c r="B71" s="50"/>
      <c r="C71" s="50"/>
      <c r="D71" s="50"/>
      <c r="E71" s="50"/>
      <c r="F71" s="50"/>
      <c r="G71" s="50"/>
      <c r="H71" s="50"/>
      <c r="I71" s="50"/>
      <c r="J71" s="50"/>
      <c r="K71" s="50"/>
    </row>
    <row r="72" spans="1:11" ht="36.200000000000003" customHeight="1" x14ac:dyDescent="0.2">
      <c r="A72" s="35" t="s">
        <v>95</v>
      </c>
      <c r="B72" s="35" t="s">
        <v>121</v>
      </c>
      <c r="C72" s="29"/>
      <c r="D72" s="29"/>
      <c r="E72" s="29"/>
      <c r="F72" s="29"/>
      <c r="G72" s="29"/>
      <c r="H72" s="29"/>
      <c r="I72" s="54"/>
      <c r="J72" s="54"/>
      <c r="K72" s="54"/>
    </row>
    <row r="73" spans="1:11" s="37" customFormat="1" x14ac:dyDescent="0.2">
      <c r="A73" s="31">
        <v>1</v>
      </c>
      <c r="B73" s="31" t="str">
        <f>B44</f>
        <v>Обсяг видатків на виконання програми</v>
      </c>
      <c r="C73" s="2">
        <v>40863</v>
      </c>
      <c r="D73" s="1">
        <v>62950</v>
      </c>
      <c r="E73" s="1">
        <f>C73+D73</f>
        <v>103813</v>
      </c>
      <c r="F73" s="2">
        <v>26337</v>
      </c>
      <c r="G73" s="2">
        <v>0</v>
      </c>
      <c r="H73" s="55">
        <f>F73+G73</f>
        <v>26337</v>
      </c>
      <c r="I73" s="3">
        <f>F73-C73</f>
        <v>-14526</v>
      </c>
      <c r="J73" s="3">
        <f>G73-D73</f>
        <v>-62950</v>
      </c>
      <c r="K73" s="3">
        <f>I73+J73</f>
        <v>-77476</v>
      </c>
    </row>
    <row r="74" spans="1:11" ht="35.450000000000003" customHeight="1" x14ac:dyDescent="0.2">
      <c r="A74" s="35">
        <v>2</v>
      </c>
      <c r="B74" s="35" t="s">
        <v>122</v>
      </c>
      <c r="C74" s="56"/>
      <c r="D74" s="56"/>
      <c r="E74" s="1">
        <f>C74+D74</f>
        <v>0</v>
      </c>
      <c r="F74" s="56"/>
      <c r="G74" s="56"/>
      <c r="H74" s="56"/>
      <c r="I74" s="3">
        <f>F74-C74</f>
        <v>0</v>
      </c>
      <c r="J74" s="54"/>
      <c r="K74" s="54"/>
    </row>
    <row r="75" spans="1:11" ht="40.5" customHeight="1" x14ac:dyDescent="0.2">
      <c r="A75" s="31">
        <v>2</v>
      </c>
      <c r="B75" s="31" t="str">
        <f>B47</f>
        <v>кількість завдань  програми інформатизації, які планується виконати</v>
      </c>
      <c r="C75" s="29">
        <v>6</v>
      </c>
      <c r="D75" s="29"/>
      <c r="E75" s="5">
        <f>C75+D75</f>
        <v>6</v>
      </c>
      <c r="F75" s="29">
        <v>4</v>
      </c>
      <c r="G75" s="29"/>
      <c r="H75" s="29">
        <f>F75+G75</f>
        <v>4</v>
      </c>
      <c r="I75" s="3">
        <f>F75-C75</f>
        <v>-2</v>
      </c>
      <c r="J75" s="3">
        <f>G75-D75</f>
        <v>0</v>
      </c>
      <c r="K75" s="3">
        <f>I75+J75</f>
        <v>-2</v>
      </c>
    </row>
    <row r="76" spans="1:11" s="37" customFormat="1" ht="25.5" x14ac:dyDescent="0.2">
      <c r="A76" s="31">
        <v>3</v>
      </c>
      <c r="B76" s="31" t="str">
        <f>B48</f>
        <v>кількість одиниць комп’ютерної техніки</v>
      </c>
      <c r="C76" s="29"/>
      <c r="D76" s="29">
        <v>4</v>
      </c>
      <c r="E76" s="5">
        <f>D76</f>
        <v>4</v>
      </c>
      <c r="F76" s="29"/>
      <c r="G76" s="29">
        <v>0</v>
      </c>
      <c r="H76" s="29">
        <f>F76+G76</f>
        <v>0</v>
      </c>
      <c r="I76" s="3">
        <f>F76-C76</f>
        <v>0</v>
      </c>
      <c r="J76" s="3">
        <f>G76-D76</f>
        <v>-4</v>
      </c>
      <c r="K76" s="3">
        <f>I76+J76</f>
        <v>-4</v>
      </c>
    </row>
    <row r="77" spans="1:11" s="37" customFormat="1" ht="14.25" x14ac:dyDescent="0.2">
      <c r="A77" s="35" t="s">
        <v>99</v>
      </c>
      <c r="B77" s="35" t="s">
        <v>123</v>
      </c>
      <c r="C77" s="56"/>
      <c r="D77" s="56"/>
      <c r="E77" s="1">
        <f>C77+D77</f>
        <v>0</v>
      </c>
      <c r="F77" s="56"/>
      <c r="G77" s="56"/>
      <c r="H77" s="56"/>
      <c r="I77" s="54"/>
      <c r="J77" s="54"/>
      <c r="K77" s="54"/>
    </row>
    <row r="78" spans="1:11" ht="47.85" customHeight="1" x14ac:dyDescent="0.25">
      <c r="A78" s="35">
        <v>4</v>
      </c>
      <c r="B78" s="40" t="str">
        <f>B51</f>
        <v>середня вартість одного завдання  за програмою інформатизації</v>
      </c>
      <c r="C78" s="29">
        <v>6810.5</v>
      </c>
      <c r="D78" s="56"/>
      <c r="E78" s="10">
        <f>C78</f>
        <v>6810.5</v>
      </c>
      <c r="F78" s="2">
        <v>6584.25</v>
      </c>
      <c r="G78" s="56"/>
      <c r="H78" s="57">
        <f>F78</f>
        <v>6584.25</v>
      </c>
      <c r="I78" s="3">
        <f>F78-C78</f>
        <v>-226.25</v>
      </c>
      <c r="J78" s="3">
        <f>G78-D78</f>
        <v>0</v>
      </c>
      <c r="K78" s="3">
        <f>I78+J78</f>
        <v>-226.25</v>
      </c>
    </row>
    <row r="79" spans="1:11" s="37" customFormat="1" ht="30" x14ac:dyDescent="0.25">
      <c r="A79" s="31">
        <v>5</v>
      </c>
      <c r="B79" s="40" t="str">
        <f>B52</f>
        <v>середня  вартість одиниці  комп’ютерної техніки</v>
      </c>
      <c r="C79" s="2"/>
      <c r="D79" s="1">
        <v>15737.5</v>
      </c>
      <c r="E79" s="1">
        <f>C79+D79</f>
        <v>15737.5</v>
      </c>
      <c r="F79" s="2"/>
      <c r="G79" s="9">
        <v>0</v>
      </c>
      <c r="H79" s="29">
        <f>F79+G79</f>
        <v>0</v>
      </c>
      <c r="I79" s="3">
        <f>F79-C79</f>
        <v>0</v>
      </c>
      <c r="J79" s="3">
        <f>G79-D79</f>
        <v>-15737.5</v>
      </c>
      <c r="K79" s="3">
        <f>I79+J79</f>
        <v>-15737.5</v>
      </c>
    </row>
    <row r="80" spans="1:11" ht="36.200000000000003" customHeight="1" x14ac:dyDescent="0.2">
      <c r="A80" s="35">
        <v>4</v>
      </c>
      <c r="B80" s="35" t="s">
        <v>116</v>
      </c>
      <c r="C80" s="29"/>
      <c r="D80" s="29"/>
      <c r="E80" s="29"/>
      <c r="F80" s="29"/>
      <c r="G80" s="29"/>
      <c r="H80" s="29">
        <f t="shared" ref="H80:H81" si="1">F80+G80</f>
        <v>0</v>
      </c>
      <c r="I80" s="54"/>
      <c r="J80" s="54"/>
      <c r="K80" s="54"/>
    </row>
    <row r="81" spans="1:11" ht="17.45" customHeight="1" x14ac:dyDescent="0.2">
      <c r="A81" s="31">
        <v>6</v>
      </c>
      <c r="B81" s="31" t="s">
        <v>2</v>
      </c>
      <c r="C81" s="2">
        <v>96</v>
      </c>
      <c r="D81" s="1">
        <v>97</v>
      </c>
      <c r="E81" s="1">
        <v>95.7</v>
      </c>
      <c r="F81" s="2">
        <v>20.3</v>
      </c>
      <c r="G81" s="2">
        <v>0</v>
      </c>
      <c r="H81" s="29">
        <f t="shared" si="1"/>
        <v>20.3</v>
      </c>
      <c r="I81" s="3">
        <f>F81-C81</f>
        <v>-75.7</v>
      </c>
      <c r="J81" s="3">
        <f>G81-D81</f>
        <v>-97</v>
      </c>
      <c r="K81" s="3">
        <f>I81+J81</f>
        <v>-172.7</v>
      </c>
    </row>
    <row r="82" spans="1:11" ht="35.25" customHeight="1" x14ac:dyDescent="0.2">
      <c r="A82" s="31">
        <v>7</v>
      </c>
      <c r="B82" s="31" t="s">
        <v>148</v>
      </c>
      <c r="C82" s="2"/>
      <c r="D82" s="1"/>
      <c r="E82" s="1">
        <v>95.7</v>
      </c>
      <c r="F82" s="2"/>
      <c r="G82" s="2"/>
      <c r="H82" s="1">
        <v>0</v>
      </c>
      <c r="I82" s="3">
        <f>F82-C82</f>
        <v>0</v>
      </c>
      <c r="J82" s="3">
        <f>G82-D82</f>
        <v>0</v>
      </c>
      <c r="K82" s="3">
        <f>I82+J82</f>
        <v>0</v>
      </c>
    </row>
    <row r="83" spans="1:11" ht="22.5" customHeight="1" x14ac:dyDescent="0.2">
      <c r="A83" s="52" t="s">
        <v>104</v>
      </c>
      <c r="B83" s="49"/>
      <c r="C83" s="49"/>
      <c r="D83" s="49"/>
      <c r="E83" s="49"/>
      <c r="F83" s="49"/>
      <c r="G83" s="49"/>
      <c r="H83" s="49"/>
      <c r="I83" s="49"/>
      <c r="J83" s="49"/>
      <c r="K83" s="53"/>
    </row>
    <row r="84" spans="1:11" ht="39" customHeight="1" x14ac:dyDescent="0.2">
      <c r="A84" s="58" t="s">
        <v>139</v>
      </c>
      <c r="B84" s="59"/>
      <c r="C84" s="59"/>
      <c r="D84" s="59"/>
      <c r="E84" s="59"/>
      <c r="F84" s="59"/>
      <c r="G84" s="59"/>
      <c r="H84" s="59"/>
      <c r="I84" s="59"/>
      <c r="J84" s="59"/>
      <c r="K84" s="60"/>
    </row>
    <row r="85" spans="1:11" ht="26.25" customHeight="1" x14ac:dyDescent="0.2">
      <c r="A85" s="61" t="s">
        <v>106</v>
      </c>
      <c r="B85" s="62"/>
      <c r="C85" s="62"/>
      <c r="D85" s="62"/>
      <c r="E85" s="62"/>
      <c r="F85" s="62"/>
      <c r="G85" s="62"/>
      <c r="H85" s="62"/>
      <c r="I85" s="62"/>
      <c r="J85" s="62"/>
      <c r="K85" s="63"/>
    </row>
    <row r="86" spans="1:11" ht="39" customHeight="1" x14ac:dyDescent="0.2">
      <c r="A86" s="64" t="s">
        <v>140</v>
      </c>
      <c r="B86" s="64"/>
      <c r="C86" s="64"/>
      <c r="D86" s="64"/>
      <c r="E86" s="64"/>
      <c r="F86" s="64"/>
      <c r="G86" s="64"/>
      <c r="H86" s="64"/>
      <c r="I86" s="64"/>
      <c r="J86" s="64"/>
      <c r="K86" s="64"/>
    </row>
    <row r="87" spans="1:11" ht="15" customHeight="1" x14ac:dyDescent="0.2"/>
    <row r="88" spans="1:11" ht="15.75" x14ac:dyDescent="0.2">
      <c r="A88" s="21" t="s">
        <v>115</v>
      </c>
      <c r="B88" s="21"/>
      <c r="C88" s="21"/>
      <c r="D88" s="21"/>
      <c r="E88" s="21"/>
      <c r="F88" s="21"/>
      <c r="G88" s="21"/>
      <c r="H88" s="21"/>
      <c r="I88" s="21"/>
      <c r="J88" s="21"/>
      <c r="K88" s="21"/>
    </row>
    <row r="90" spans="1:11" ht="72" x14ac:dyDescent="0.2">
      <c r="A90" s="31" t="s">
        <v>48</v>
      </c>
      <c r="B90" s="31" t="s">
        <v>16</v>
      </c>
      <c r="C90" s="32" t="s">
        <v>107</v>
      </c>
      <c r="D90" s="32" t="s">
        <v>108</v>
      </c>
      <c r="E90" s="32" t="s">
        <v>109</v>
      </c>
      <c r="F90" s="32" t="s">
        <v>94</v>
      </c>
      <c r="G90" s="32" t="s">
        <v>110</v>
      </c>
      <c r="H90" s="32" t="s">
        <v>111</v>
      </c>
    </row>
    <row r="91" spans="1:11" ht="15" x14ac:dyDescent="0.2">
      <c r="A91" s="31" t="s">
        <v>13</v>
      </c>
      <c r="B91" s="31" t="s">
        <v>26</v>
      </c>
      <c r="C91" s="31" t="s">
        <v>35</v>
      </c>
      <c r="D91" s="31" t="s">
        <v>43</v>
      </c>
      <c r="E91" s="31" t="s">
        <v>42</v>
      </c>
      <c r="F91" s="31" t="s">
        <v>49</v>
      </c>
      <c r="G91" s="31" t="s">
        <v>41</v>
      </c>
      <c r="H91" s="31" t="s">
        <v>50</v>
      </c>
    </row>
    <row r="92" spans="1:11" ht="15" x14ac:dyDescent="0.2">
      <c r="A92" s="31" t="s">
        <v>51</v>
      </c>
      <c r="B92" s="31" t="s">
        <v>52</v>
      </c>
      <c r="C92" s="31" t="s">
        <v>19</v>
      </c>
      <c r="D92" s="31"/>
      <c r="E92" s="31"/>
      <c r="F92" s="31">
        <f>E92-D92</f>
        <v>0</v>
      </c>
      <c r="G92" s="31" t="s">
        <v>19</v>
      </c>
      <c r="H92" s="31" t="s">
        <v>19</v>
      </c>
    </row>
    <row r="93" spans="1:11" ht="15" x14ac:dyDescent="0.2">
      <c r="A93" s="31"/>
      <c r="B93" s="31" t="s">
        <v>53</v>
      </c>
      <c r="C93" s="31" t="s">
        <v>19</v>
      </c>
      <c r="D93" s="31"/>
      <c r="E93" s="31"/>
      <c r="F93" s="31">
        <f>E93-D93</f>
        <v>0</v>
      </c>
      <c r="G93" s="31" t="s">
        <v>19</v>
      </c>
      <c r="H93" s="31" t="s">
        <v>19</v>
      </c>
    </row>
    <row r="94" spans="1:11" ht="45" x14ac:dyDescent="0.2">
      <c r="A94" s="31"/>
      <c r="B94" s="31" t="s">
        <v>54</v>
      </c>
      <c r="C94" s="31" t="s">
        <v>19</v>
      </c>
      <c r="D94" s="31"/>
      <c r="E94" s="31"/>
      <c r="F94" s="31">
        <f>E94-D94</f>
        <v>0</v>
      </c>
      <c r="G94" s="31" t="s">
        <v>19</v>
      </c>
      <c r="H94" s="31" t="s">
        <v>19</v>
      </c>
    </row>
    <row r="95" spans="1:11" ht="15" x14ac:dyDescent="0.2">
      <c r="A95" s="31"/>
      <c r="B95" s="31" t="s">
        <v>55</v>
      </c>
      <c r="C95" s="31" t="s">
        <v>19</v>
      </c>
      <c r="D95" s="31"/>
      <c r="E95" s="31"/>
      <c r="F95" s="31"/>
      <c r="G95" s="31" t="s">
        <v>19</v>
      </c>
      <c r="H95" s="31" t="s">
        <v>19</v>
      </c>
    </row>
    <row r="96" spans="1:11" ht="15" x14ac:dyDescent="0.2">
      <c r="A96" s="31"/>
      <c r="B96" s="31" t="s">
        <v>56</v>
      </c>
      <c r="C96" s="31" t="s">
        <v>19</v>
      </c>
      <c r="D96" s="31"/>
      <c r="E96" s="31"/>
      <c r="F96" s="31"/>
      <c r="G96" s="31" t="s">
        <v>19</v>
      </c>
      <c r="H96" s="31" t="s">
        <v>19</v>
      </c>
    </row>
    <row r="97" spans="1:11" x14ac:dyDescent="0.2">
      <c r="A97" s="33" t="s">
        <v>119</v>
      </c>
      <c r="B97" s="23"/>
      <c r="C97" s="23"/>
      <c r="D97" s="23"/>
      <c r="E97" s="23"/>
      <c r="F97" s="23"/>
      <c r="G97" s="23"/>
      <c r="H97" s="23"/>
    </row>
    <row r="98" spans="1:11" ht="30" x14ac:dyDescent="0.2">
      <c r="A98" s="31" t="s">
        <v>26</v>
      </c>
      <c r="B98" s="31" t="s">
        <v>57</v>
      </c>
      <c r="C98" s="31" t="s">
        <v>19</v>
      </c>
      <c r="D98" s="31"/>
      <c r="E98" s="31"/>
      <c r="F98" s="31">
        <f>E98-D98</f>
        <v>0</v>
      </c>
      <c r="G98" s="31" t="s">
        <v>19</v>
      </c>
      <c r="H98" s="31" t="s">
        <v>19</v>
      </c>
    </row>
    <row r="99" spans="1:11" x14ac:dyDescent="0.2">
      <c r="A99" s="33" t="s">
        <v>125</v>
      </c>
      <c r="B99" s="23"/>
      <c r="C99" s="23"/>
      <c r="D99" s="23"/>
      <c r="E99" s="23"/>
      <c r="F99" s="23"/>
      <c r="G99" s="23"/>
      <c r="H99" s="23"/>
    </row>
    <row r="100" spans="1:11" x14ac:dyDescent="0.2">
      <c r="A100" s="23" t="s">
        <v>58</v>
      </c>
      <c r="B100" s="23"/>
      <c r="C100" s="23"/>
      <c r="D100" s="23"/>
      <c r="E100" s="23"/>
      <c r="F100" s="23"/>
      <c r="G100" s="23"/>
      <c r="H100" s="23"/>
    </row>
    <row r="101" spans="1:11" ht="15" x14ac:dyDescent="0.2">
      <c r="A101" s="31" t="s">
        <v>28</v>
      </c>
      <c r="B101" s="31" t="s">
        <v>59</v>
      </c>
      <c r="C101" s="31"/>
      <c r="D101" s="31"/>
      <c r="E101" s="31"/>
      <c r="F101" s="31"/>
      <c r="G101" s="31"/>
      <c r="H101" s="31"/>
    </row>
    <row r="102" spans="1:11" ht="15" x14ac:dyDescent="0.2">
      <c r="A102" s="31"/>
      <c r="B102" s="31" t="s">
        <v>60</v>
      </c>
      <c r="C102" s="31"/>
      <c r="D102" s="31"/>
      <c r="E102" s="31"/>
      <c r="F102" s="31">
        <f>E102-D102</f>
        <v>0</v>
      </c>
      <c r="G102" s="31"/>
      <c r="H102" s="31"/>
    </row>
    <row r="103" spans="1:11" ht="13.5" thickBot="1" x14ac:dyDescent="0.25">
      <c r="A103" s="65" t="s">
        <v>61</v>
      </c>
      <c r="B103" s="66"/>
      <c r="C103" s="66"/>
      <c r="D103" s="66"/>
      <c r="E103" s="66"/>
      <c r="F103" s="66"/>
      <c r="G103" s="66"/>
      <c r="H103" s="67"/>
    </row>
    <row r="104" spans="1:11" ht="30" x14ac:dyDescent="0.2">
      <c r="A104" s="31"/>
      <c r="B104" s="68" t="s">
        <v>118</v>
      </c>
      <c r="C104" s="31"/>
      <c r="D104" s="31"/>
      <c r="E104" s="31"/>
      <c r="F104" s="31">
        <f>E104-D104</f>
        <v>0</v>
      </c>
      <c r="G104" s="31"/>
      <c r="H104" s="31"/>
    </row>
    <row r="105" spans="1:11" ht="30" x14ac:dyDescent="0.2">
      <c r="A105" s="31"/>
      <c r="B105" s="31" t="s">
        <v>62</v>
      </c>
      <c r="C105" s="31"/>
      <c r="D105" s="31"/>
      <c r="E105" s="31"/>
      <c r="F105" s="31"/>
      <c r="G105" s="31"/>
      <c r="H105" s="31"/>
    </row>
    <row r="106" spans="1:11" ht="31.5" customHeight="1" x14ac:dyDescent="0.2">
      <c r="A106" s="31" t="s">
        <v>29</v>
      </c>
      <c r="B106" s="31" t="s">
        <v>63</v>
      </c>
      <c r="C106" s="31" t="s">
        <v>19</v>
      </c>
      <c r="D106" s="31"/>
      <c r="E106" s="31"/>
      <c r="F106" s="31"/>
      <c r="G106" s="31" t="s">
        <v>19</v>
      </c>
      <c r="H106" s="31" t="s">
        <v>19</v>
      </c>
    </row>
    <row r="107" spans="1:11" ht="18" customHeight="1" x14ac:dyDescent="0.2">
      <c r="A107" s="69" t="s">
        <v>134</v>
      </c>
      <c r="B107" s="69"/>
      <c r="C107" s="69"/>
      <c r="D107" s="69"/>
      <c r="E107" s="69"/>
      <c r="F107" s="69"/>
      <c r="G107" s="69"/>
      <c r="H107" s="69"/>
      <c r="I107" s="69"/>
      <c r="J107" s="69"/>
      <c r="K107" s="69"/>
    </row>
    <row r="108" spans="1:11" ht="39" customHeight="1" x14ac:dyDescent="0.2">
      <c r="A108" s="69" t="s">
        <v>154</v>
      </c>
      <c r="B108" s="69"/>
      <c r="C108" s="69"/>
      <c r="D108" s="69"/>
      <c r="E108" s="69"/>
      <c r="F108" s="69"/>
      <c r="G108" s="69"/>
      <c r="H108" s="69"/>
      <c r="I108" s="69"/>
      <c r="J108" s="69"/>
      <c r="K108" s="69"/>
    </row>
    <row r="109" spans="1:11" ht="18" customHeight="1" x14ac:dyDescent="0.2">
      <c r="A109" s="69" t="s">
        <v>112</v>
      </c>
      <c r="B109" s="69"/>
      <c r="C109" s="69"/>
      <c r="D109" s="69"/>
      <c r="E109" s="69"/>
      <c r="F109" s="69"/>
      <c r="G109" s="69"/>
      <c r="H109" s="69"/>
      <c r="I109" s="69"/>
      <c r="J109" s="69"/>
      <c r="K109" s="69"/>
    </row>
    <row r="110" spans="1:11" ht="53.25" customHeight="1" x14ac:dyDescent="0.2">
      <c r="A110" s="70" t="s">
        <v>6</v>
      </c>
      <c r="B110" s="70"/>
      <c r="C110" s="70"/>
      <c r="D110" s="70"/>
      <c r="E110" s="70"/>
      <c r="F110" s="70"/>
      <c r="G110" s="70"/>
      <c r="H110" s="70"/>
      <c r="I110" s="70"/>
      <c r="J110" s="70"/>
      <c r="K110" s="70"/>
    </row>
    <row r="111" spans="1:11" ht="30" customHeight="1" x14ac:dyDescent="0.2">
      <c r="A111" s="69" t="s">
        <v>142</v>
      </c>
      <c r="B111" s="69"/>
      <c r="C111" s="69"/>
      <c r="D111" s="69"/>
      <c r="E111" s="69"/>
      <c r="F111" s="69"/>
      <c r="G111" s="69"/>
      <c r="H111" s="69"/>
      <c r="I111" s="69"/>
      <c r="J111" s="69"/>
      <c r="K111" s="69"/>
    </row>
    <row r="112" spans="1:11" ht="32.25" customHeight="1" x14ac:dyDescent="0.2">
      <c r="A112" s="71" t="s">
        <v>7</v>
      </c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ht="15" x14ac:dyDescent="0.2">
      <c r="A113" s="69" t="s">
        <v>126</v>
      </c>
      <c r="B113" s="69"/>
      <c r="C113" s="69"/>
      <c r="D113" s="69"/>
      <c r="E113" s="69"/>
      <c r="F113" s="69"/>
      <c r="G113" s="69"/>
      <c r="H113" s="69"/>
      <c r="I113" s="69"/>
      <c r="J113" s="69"/>
      <c r="K113" s="69"/>
    </row>
    <row r="114" spans="1:11" ht="15.75" x14ac:dyDescent="0.2">
      <c r="B114" s="72" t="s">
        <v>117</v>
      </c>
      <c r="C114" s="72"/>
      <c r="D114" s="72"/>
      <c r="E114" s="73" t="s">
        <v>132</v>
      </c>
      <c r="F114" s="73"/>
      <c r="G114" s="73"/>
    </row>
  </sheetData>
  <mergeCells count="73">
    <mergeCell ref="A110:K110"/>
    <mergeCell ref="A84:K84"/>
    <mergeCell ref="A61:K61"/>
    <mergeCell ref="A62:K62"/>
    <mergeCell ref="A63:A64"/>
    <mergeCell ref="B63:B64"/>
    <mergeCell ref="C63:E63"/>
    <mergeCell ref="F63:H63"/>
    <mergeCell ref="I63:K63"/>
    <mergeCell ref="A66:K66"/>
    <mergeCell ref="A108:K108"/>
    <mergeCell ref="A109:K109"/>
    <mergeCell ref="D5:K5"/>
    <mergeCell ref="D6:K6"/>
    <mergeCell ref="C10:K10"/>
    <mergeCell ref="B11:K11"/>
    <mergeCell ref="H1:K1"/>
    <mergeCell ref="H2:K2"/>
    <mergeCell ref="A3:K3"/>
    <mergeCell ref="D4:K4"/>
    <mergeCell ref="I41:K41"/>
    <mergeCell ref="A17:K17"/>
    <mergeCell ref="A20:K20"/>
    <mergeCell ref="A26:E26"/>
    <mergeCell ref="A33:E33"/>
    <mergeCell ref="A39:K39"/>
    <mergeCell ref="A41:A42"/>
    <mergeCell ref="D7:K7"/>
    <mergeCell ref="D8:K8"/>
    <mergeCell ref="A12:K12"/>
    <mergeCell ref="A13:A14"/>
    <mergeCell ref="B13:B14"/>
    <mergeCell ref="C13:E13"/>
    <mergeCell ref="F13:H13"/>
    <mergeCell ref="I13:K13"/>
    <mergeCell ref="B41:B42"/>
    <mergeCell ref="C41:E41"/>
    <mergeCell ref="F41:H41"/>
    <mergeCell ref="C43:E43"/>
    <mergeCell ref="F43:H43"/>
    <mergeCell ref="I43:K43"/>
    <mergeCell ref="A45:K45"/>
    <mergeCell ref="C46:E46"/>
    <mergeCell ref="F46:H46"/>
    <mergeCell ref="I46:K46"/>
    <mergeCell ref="A49:K49"/>
    <mergeCell ref="C50:E50"/>
    <mergeCell ref="F50:H50"/>
    <mergeCell ref="I50:K50"/>
    <mergeCell ref="A53:K53"/>
    <mergeCell ref="C54:E54"/>
    <mergeCell ref="F54:H54"/>
    <mergeCell ref="I54:K54"/>
    <mergeCell ref="A59:K59"/>
    <mergeCell ref="A60:K60"/>
    <mergeCell ref="A57:K57"/>
    <mergeCell ref="A58:K58"/>
    <mergeCell ref="A83:K83"/>
    <mergeCell ref="A71:K71"/>
    <mergeCell ref="A70:K70"/>
    <mergeCell ref="A67:K67"/>
    <mergeCell ref="E114:G114"/>
    <mergeCell ref="A85:K85"/>
    <mergeCell ref="A86:K86"/>
    <mergeCell ref="A88:K88"/>
    <mergeCell ref="A97:H97"/>
    <mergeCell ref="A107:K107"/>
    <mergeCell ref="A99:H99"/>
    <mergeCell ref="A100:H100"/>
    <mergeCell ref="A103:H103"/>
    <mergeCell ref="A113:K113"/>
    <mergeCell ref="A112:K112"/>
    <mergeCell ref="A111:K111"/>
  </mergeCells>
  <phoneticPr fontId="16" type="noConversion"/>
  <pageMargins left="0.75" right="0.75" top="1" bottom="1" header="0.5" footer="0.5"/>
  <pageSetup paperSize="9" scale="81" orientation="landscape" r:id="rId1"/>
  <headerFooter alignWithMargins="0"/>
  <rowBreaks count="4" manualBreakCount="4">
    <brk id="19" max="16383" man="1"/>
    <brk id="49" max="16383" man="1"/>
    <brk id="71" max="16383" man="1"/>
    <brk id="1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3117520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2023-01-24T12:25:15Z</cp:lastPrinted>
  <dcterms:created xsi:type="dcterms:W3CDTF">2019-07-18T07:25:18Z</dcterms:created>
  <dcterms:modified xsi:type="dcterms:W3CDTF">2023-01-27T08:19:40Z</dcterms:modified>
</cp:coreProperties>
</file>