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mc:AlternateContent xmlns:mc="http://schemas.openxmlformats.org/markup-compatibility/2006">
    <mc:Choice Requires="x15">
      <x15ac:absPath xmlns:x15ac="http://schemas.microsoft.com/office/spreadsheetml/2010/11/ac" url="C:\Users\user\Desktop\аааааа\"/>
    </mc:Choice>
  </mc:AlternateContent>
  <xr:revisionPtr revIDLastSave="0" documentId="8_{198F4403-3535-4871-8683-997B17BB05F3}" xr6:coauthVersionLast="47" xr6:coauthVersionMax="47" xr10:uidLastSave="{00000000-0000-0000-0000-000000000000}"/>
  <bookViews>
    <workbookView xWindow="-120" yWindow="-120" windowWidth="29040" windowHeight="15840" tabRatio="828" activeTab="12" xr2:uid="{00000000-000D-0000-FFFF-FFFF00000000}"/>
  </bookViews>
  <sheets>
    <sheet name="0160" sheetId="1" r:id="rId1"/>
    <sheet name="0180" sheetId="23" r:id="rId2"/>
    <sheet name="3032" sheetId="30" r:id="rId3"/>
    <sheet name="3033" sheetId="31" r:id="rId4"/>
    <sheet name="3035" sheetId="24" r:id="rId5"/>
    <sheet name="3050" sheetId="37" r:id="rId6"/>
    <sheet name="3104" sheetId="25" r:id="rId7"/>
    <sheet name="3121" sheetId="26" r:id="rId8"/>
    <sheet name="3160" sheetId="27" r:id="rId9"/>
    <sheet name="3180" sheetId="28" r:id="rId10"/>
    <sheet name="3192" sheetId="29" r:id="rId11"/>
    <sheet name="3242" sheetId="34" r:id="rId12"/>
    <sheet name="7520" sheetId="36" r:id="rId13"/>
  </sheets>
  <definedNames>
    <definedName name="_xlnm.Print_Area" localSheetId="1">'0180'!$A$1:$K$117</definedName>
    <definedName name="_xlnm.Print_Area" localSheetId="6">'3104'!$A$1:$K$148</definedName>
    <definedName name="_xlnm.Print_Area" localSheetId="9">'3180'!$A$1:$K$132</definedName>
    <definedName name="_xlnm.Print_Area" localSheetId="10">'3192'!$A$1:$K$116</definedName>
    <definedName name="_xlnm.Print_Area" localSheetId="11">'3242'!$A$1:$K$125</definedName>
  </definedNames>
  <calcPr calcId="191029"/>
</workbook>
</file>

<file path=xl/calcChain.xml><?xml version="1.0" encoding="utf-8"?>
<calcChain xmlns="http://schemas.openxmlformats.org/spreadsheetml/2006/main">
  <c r="K70" i="34" l="1"/>
  <c r="I70" i="34"/>
  <c r="B85" i="25"/>
  <c r="H50" i="25"/>
  <c r="H49" i="25"/>
  <c r="E50" i="25"/>
  <c r="E49" i="25"/>
  <c r="E52" i="25"/>
  <c r="H107" i="25"/>
  <c r="H108" i="25"/>
  <c r="H109" i="25"/>
  <c r="E93" i="25"/>
  <c r="E94" i="25"/>
  <c r="E95" i="25"/>
  <c r="E96" i="25"/>
  <c r="E97" i="25"/>
  <c r="E98" i="25"/>
  <c r="E99" i="25"/>
  <c r="E100" i="25"/>
  <c r="E101" i="25"/>
  <c r="E102" i="25"/>
  <c r="E103" i="25"/>
  <c r="E104" i="25"/>
  <c r="E105" i="25"/>
  <c r="E106" i="25"/>
  <c r="I93" i="25"/>
  <c r="J93" i="25"/>
  <c r="I94" i="25"/>
  <c r="J94" i="25"/>
  <c r="I95" i="25"/>
  <c r="J95" i="25"/>
  <c r="H95" i="25"/>
  <c r="K95" i="25"/>
  <c r="I96" i="25"/>
  <c r="J96" i="25"/>
  <c r="H96" i="25"/>
  <c r="I97" i="25"/>
  <c r="J97" i="25"/>
  <c r="H97" i="25"/>
  <c r="I98" i="25"/>
  <c r="J98" i="25"/>
  <c r="H98" i="25"/>
  <c r="K98" i="25"/>
  <c r="I99" i="25"/>
  <c r="J99" i="25"/>
  <c r="H99" i="25"/>
  <c r="K99" i="25"/>
  <c r="I100" i="25"/>
  <c r="J100" i="25"/>
  <c r="H100" i="25"/>
  <c r="K100" i="25"/>
  <c r="I101" i="25"/>
  <c r="H101" i="25"/>
  <c r="I102" i="25"/>
  <c r="H102" i="25"/>
  <c r="K102" i="25"/>
  <c r="I103" i="25"/>
  <c r="H103" i="25"/>
  <c r="K103" i="25"/>
  <c r="I104" i="25"/>
  <c r="H104" i="25"/>
  <c r="K104" i="25"/>
  <c r="I105" i="25"/>
  <c r="H105" i="25"/>
  <c r="I106" i="25"/>
  <c r="H106" i="25"/>
  <c r="K106" i="25"/>
  <c r="H63" i="25"/>
  <c r="I63" i="25"/>
  <c r="J63" i="25"/>
  <c r="H64" i="25"/>
  <c r="I64" i="25"/>
  <c r="J64" i="25"/>
  <c r="H65" i="25"/>
  <c r="I65" i="25"/>
  <c r="K65" i="25"/>
  <c r="J65" i="25"/>
  <c r="E63" i="25"/>
  <c r="E64" i="25"/>
  <c r="E65" i="25"/>
  <c r="H91" i="26"/>
  <c r="H89" i="26"/>
  <c r="H88" i="26"/>
  <c r="E60" i="26"/>
  <c r="H60" i="26"/>
  <c r="I60" i="26"/>
  <c r="J60" i="26"/>
  <c r="K60" i="26"/>
  <c r="H56" i="26"/>
  <c r="I56" i="26"/>
  <c r="J56" i="26"/>
  <c r="K56" i="26"/>
  <c r="E56" i="26"/>
  <c r="H50" i="26"/>
  <c r="I50" i="26"/>
  <c r="K50" i="26"/>
  <c r="J50" i="26"/>
  <c r="H51" i="26"/>
  <c r="I51" i="26"/>
  <c r="K51" i="26"/>
  <c r="J51" i="26"/>
  <c r="H52" i="26"/>
  <c r="I52" i="26"/>
  <c r="K52" i="26"/>
  <c r="J52" i="26"/>
  <c r="H53" i="26"/>
  <c r="I53" i="26"/>
  <c r="K53" i="26"/>
  <c r="J53" i="26"/>
  <c r="E50" i="26"/>
  <c r="E51" i="26"/>
  <c r="E52" i="26"/>
  <c r="E53" i="26"/>
  <c r="H94" i="36"/>
  <c r="H93" i="36"/>
  <c r="I94" i="36"/>
  <c r="K94" i="36"/>
  <c r="J94" i="36"/>
  <c r="I93" i="36"/>
  <c r="K93" i="36"/>
  <c r="J93" i="36"/>
  <c r="I83" i="36"/>
  <c r="J83" i="36"/>
  <c r="K83" i="36"/>
  <c r="I82" i="36"/>
  <c r="J82" i="36"/>
  <c r="K82" i="36"/>
  <c r="E76" i="36"/>
  <c r="J61" i="36"/>
  <c r="K61" i="36"/>
  <c r="H61" i="36"/>
  <c r="H60" i="36"/>
  <c r="H59" i="36"/>
  <c r="E93" i="34"/>
  <c r="E90" i="34"/>
  <c r="E87" i="34"/>
  <c r="K87" i="34"/>
  <c r="E86" i="34"/>
  <c r="E81" i="34"/>
  <c r="I93" i="34"/>
  <c r="I81" i="34"/>
  <c r="K81" i="34"/>
  <c r="I86" i="34"/>
  <c r="K86" i="34"/>
  <c r="I87" i="34"/>
  <c r="I90" i="34"/>
  <c r="K90" i="34"/>
  <c r="H90" i="34"/>
  <c r="H93" i="34"/>
  <c r="K93" i="34"/>
  <c r="H75" i="34"/>
  <c r="E75" i="34"/>
  <c r="E60" i="34"/>
  <c r="H60" i="34"/>
  <c r="I60" i="34"/>
  <c r="K60" i="34"/>
  <c r="J60" i="34"/>
  <c r="H56" i="34"/>
  <c r="I56" i="34"/>
  <c r="K56" i="34"/>
  <c r="J56" i="34"/>
  <c r="E56" i="34"/>
  <c r="E49" i="34"/>
  <c r="E50" i="34"/>
  <c r="E51" i="34"/>
  <c r="H49" i="34"/>
  <c r="H50" i="34"/>
  <c r="H51" i="34"/>
  <c r="I49" i="34"/>
  <c r="J49" i="34"/>
  <c r="K49" i="34"/>
  <c r="I50" i="34"/>
  <c r="K50" i="34"/>
  <c r="J50" i="34"/>
  <c r="I51" i="34"/>
  <c r="K51" i="34"/>
  <c r="J51" i="34"/>
  <c r="H45" i="34"/>
  <c r="I45" i="34"/>
  <c r="K45" i="34"/>
  <c r="J45" i="34"/>
  <c r="E45" i="34"/>
  <c r="I19" i="34"/>
  <c r="K19" i="34"/>
  <c r="J19" i="34"/>
  <c r="H19" i="34"/>
  <c r="E19" i="34"/>
  <c r="I70" i="29"/>
  <c r="H70" i="29"/>
  <c r="E70" i="29"/>
  <c r="H71" i="29"/>
  <c r="E69" i="29"/>
  <c r="E100" i="28"/>
  <c r="E99" i="28"/>
  <c r="I100" i="28"/>
  <c r="I99" i="28"/>
  <c r="I87" i="28"/>
  <c r="H87" i="28"/>
  <c r="K87" i="28"/>
  <c r="E87" i="28"/>
  <c r="I88" i="28"/>
  <c r="H88" i="28"/>
  <c r="K88" i="28"/>
  <c r="E88" i="28"/>
  <c r="I89" i="28"/>
  <c r="H89" i="28"/>
  <c r="K89" i="28"/>
  <c r="E89" i="28"/>
  <c r="I90" i="28"/>
  <c r="H90" i="28"/>
  <c r="K90" i="28"/>
  <c r="E90" i="28"/>
  <c r="I91" i="28"/>
  <c r="H91" i="28"/>
  <c r="K91" i="28"/>
  <c r="E91" i="28"/>
  <c r="I92" i="28"/>
  <c r="H92" i="28"/>
  <c r="K92" i="28"/>
  <c r="E92" i="28"/>
  <c r="I93" i="28"/>
  <c r="H93" i="28"/>
  <c r="K93" i="28"/>
  <c r="E93" i="28"/>
  <c r="I94" i="28"/>
  <c r="H94" i="28"/>
  <c r="K94" i="28"/>
  <c r="E94" i="28"/>
  <c r="I78" i="27"/>
  <c r="I79" i="27"/>
  <c r="I80" i="27"/>
  <c r="I81" i="27"/>
  <c r="I82" i="27"/>
  <c r="E78" i="27"/>
  <c r="E79" i="27"/>
  <c r="E80" i="27"/>
  <c r="E81" i="27"/>
  <c r="E82" i="27"/>
  <c r="I80" i="30"/>
  <c r="E80" i="30"/>
  <c r="E75" i="30"/>
  <c r="E76" i="30"/>
  <c r="I75" i="30"/>
  <c r="I76" i="30"/>
  <c r="I103" i="1"/>
  <c r="E103" i="1"/>
  <c r="H100" i="1"/>
  <c r="H99" i="1"/>
  <c r="H98" i="1"/>
  <c r="H96" i="1"/>
  <c r="H95" i="1"/>
  <c r="K95" i="1"/>
  <c r="H94" i="1"/>
  <c r="K94" i="1"/>
  <c r="H93" i="1"/>
  <c r="H92" i="1"/>
  <c r="H84" i="1"/>
  <c r="H85" i="1"/>
  <c r="K85" i="1"/>
  <c r="H86" i="1"/>
  <c r="H87" i="1"/>
  <c r="H88" i="1"/>
  <c r="H89" i="1"/>
  <c r="K89" i="1"/>
  <c r="H90" i="1"/>
  <c r="I100" i="1"/>
  <c r="E100" i="1"/>
  <c r="K100" i="1"/>
  <c r="I95" i="1"/>
  <c r="I96" i="1"/>
  <c r="E95" i="1"/>
  <c r="E96" i="1"/>
  <c r="I84" i="1"/>
  <c r="I85" i="1"/>
  <c r="I86" i="1"/>
  <c r="I87" i="1"/>
  <c r="I88" i="1"/>
  <c r="I89" i="1"/>
  <c r="I90" i="1"/>
  <c r="E84" i="1"/>
  <c r="K84" i="1"/>
  <c r="E85" i="1"/>
  <c r="E86" i="1"/>
  <c r="E87" i="1"/>
  <c r="E88" i="1"/>
  <c r="K88" i="1"/>
  <c r="E89" i="1"/>
  <c r="E90" i="1"/>
  <c r="K86" i="1"/>
  <c r="K90" i="1"/>
  <c r="C79" i="1"/>
  <c r="I79" i="1"/>
  <c r="H85" i="37"/>
  <c r="K85" i="37"/>
  <c r="I85" i="37"/>
  <c r="E85" i="37"/>
  <c r="H82" i="37"/>
  <c r="K82" i="37"/>
  <c r="E82" i="37"/>
  <c r="I82" i="37"/>
  <c r="H79" i="37"/>
  <c r="K79" i="37"/>
  <c r="E79" i="37"/>
  <c r="I79" i="37"/>
  <c r="H76" i="37"/>
  <c r="K76" i="37"/>
  <c r="I76" i="37"/>
  <c r="E76" i="37"/>
  <c r="E71" i="37"/>
  <c r="K71" i="37"/>
  <c r="H71" i="37"/>
  <c r="I71" i="37"/>
  <c r="H57" i="37"/>
  <c r="I57" i="37"/>
  <c r="J57" i="37"/>
  <c r="K57" i="37"/>
  <c r="E57" i="37"/>
  <c r="H53" i="37"/>
  <c r="I53" i="37"/>
  <c r="K53" i="37"/>
  <c r="J53" i="37"/>
  <c r="E53" i="37"/>
  <c r="H49" i="37"/>
  <c r="I49" i="37"/>
  <c r="K49" i="37"/>
  <c r="J49" i="37"/>
  <c r="E49" i="37"/>
  <c r="H45" i="37"/>
  <c r="I45" i="37"/>
  <c r="K45" i="37"/>
  <c r="J45" i="37"/>
  <c r="E45" i="37"/>
  <c r="H19" i="37"/>
  <c r="I19" i="37"/>
  <c r="K19" i="37"/>
  <c r="E19" i="37"/>
  <c r="F108" i="37"/>
  <c r="F106" i="37"/>
  <c r="F102" i="37"/>
  <c r="F98" i="37"/>
  <c r="F97" i="37"/>
  <c r="F96" i="37"/>
  <c r="H86" i="37"/>
  <c r="E86" i="37"/>
  <c r="K86" i="37"/>
  <c r="I86" i="37"/>
  <c r="H83" i="37"/>
  <c r="E83" i="37"/>
  <c r="K83" i="37"/>
  <c r="I83" i="37"/>
  <c r="H80" i="37"/>
  <c r="E80" i="37"/>
  <c r="K80" i="37"/>
  <c r="I80" i="37"/>
  <c r="H77" i="37"/>
  <c r="E77" i="37"/>
  <c r="K77" i="37"/>
  <c r="I77" i="37"/>
  <c r="H72" i="37"/>
  <c r="E72" i="37"/>
  <c r="K72" i="37"/>
  <c r="I72" i="37"/>
  <c r="H67" i="37"/>
  <c r="K67" i="37"/>
  <c r="E67" i="37"/>
  <c r="I67" i="37"/>
  <c r="I58" i="37"/>
  <c r="K58" i="37"/>
  <c r="J58" i="37"/>
  <c r="H58" i="37"/>
  <c r="E58" i="37"/>
  <c r="I54" i="37"/>
  <c r="K54" i="37"/>
  <c r="J54" i="37"/>
  <c r="H54" i="37"/>
  <c r="E54" i="37"/>
  <c r="I50" i="37"/>
  <c r="K50" i="37"/>
  <c r="J50" i="37"/>
  <c r="H50" i="37"/>
  <c r="E50" i="37"/>
  <c r="I46" i="37"/>
  <c r="J46" i="37"/>
  <c r="K46" i="37"/>
  <c r="H46" i="37"/>
  <c r="E46" i="37"/>
  <c r="E33" i="37"/>
  <c r="E32" i="37"/>
  <c r="E28" i="37"/>
  <c r="E31" i="37"/>
  <c r="E30" i="37"/>
  <c r="D28" i="37"/>
  <c r="C28" i="37"/>
  <c r="I20" i="37"/>
  <c r="K20" i="37"/>
  <c r="H20" i="37"/>
  <c r="E20" i="37"/>
  <c r="I16" i="37"/>
  <c r="J16" i="37"/>
  <c r="K16" i="37"/>
  <c r="H16" i="37"/>
  <c r="E16" i="37"/>
  <c r="E87" i="36"/>
  <c r="H87" i="36"/>
  <c r="H82" i="36"/>
  <c r="H83" i="36"/>
  <c r="I91" i="36"/>
  <c r="J91" i="36"/>
  <c r="K91" i="36"/>
  <c r="I90" i="36"/>
  <c r="J90" i="36"/>
  <c r="K90" i="36"/>
  <c r="I89" i="36"/>
  <c r="K89" i="36"/>
  <c r="J89" i="36"/>
  <c r="I88" i="36"/>
  <c r="K88" i="36"/>
  <c r="J88" i="36"/>
  <c r="I87" i="36"/>
  <c r="J87" i="36"/>
  <c r="K87" i="36"/>
  <c r="I86" i="36"/>
  <c r="J86" i="36"/>
  <c r="K86" i="36"/>
  <c r="I85" i="36"/>
  <c r="K85" i="36"/>
  <c r="J85" i="36"/>
  <c r="I77" i="36"/>
  <c r="K77" i="36"/>
  <c r="J77" i="36"/>
  <c r="I75" i="36"/>
  <c r="J75" i="36"/>
  <c r="K75" i="36"/>
  <c r="I74" i="36"/>
  <c r="J74" i="36"/>
  <c r="K74" i="36"/>
  <c r="E75" i="36"/>
  <c r="E74" i="36"/>
  <c r="H74" i="36"/>
  <c r="H75" i="36"/>
  <c r="H77" i="36"/>
  <c r="J70" i="36"/>
  <c r="I70" i="36"/>
  <c r="K70" i="36"/>
  <c r="H46" i="36"/>
  <c r="I46" i="36"/>
  <c r="J46" i="36"/>
  <c r="K46" i="36"/>
  <c r="H47" i="36"/>
  <c r="I47" i="36"/>
  <c r="J47" i="36"/>
  <c r="K47" i="36"/>
  <c r="E46" i="36"/>
  <c r="E47" i="36"/>
  <c r="I19" i="36"/>
  <c r="J19" i="36"/>
  <c r="K19" i="36"/>
  <c r="H19" i="36"/>
  <c r="E19" i="36"/>
  <c r="I20" i="36"/>
  <c r="K20" i="36"/>
  <c r="J20" i="36"/>
  <c r="H20" i="36"/>
  <c r="E20" i="36"/>
  <c r="E74" i="34"/>
  <c r="H82" i="29"/>
  <c r="H79" i="29"/>
  <c r="H69" i="29"/>
  <c r="K69" i="29"/>
  <c r="I69" i="29"/>
  <c r="H19" i="29"/>
  <c r="I19" i="29"/>
  <c r="K19" i="29"/>
  <c r="J19" i="29"/>
  <c r="E19" i="29"/>
  <c r="H99" i="28"/>
  <c r="K99" i="28"/>
  <c r="H100" i="28"/>
  <c r="K100" i="28"/>
  <c r="H64" i="28"/>
  <c r="I64" i="28"/>
  <c r="J64" i="28"/>
  <c r="K64" i="28"/>
  <c r="E64" i="28"/>
  <c r="H50" i="28"/>
  <c r="I50" i="28"/>
  <c r="K50" i="28"/>
  <c r="J50" i="28"/>
  <c r="H51" i="28"/>
  <c r="I51" i="28"/>
  <c r="K51" i="28"/>
  <c r="J51" i="28"/>
  <c r="H52" i="28"/>
  <c r="I52" i="28"/>
  <c r="K52" i="28"/>
  <c r="J52" i="28"/>
  <c r="H53" i="28"/>
  <c r="I53" i="28"/>
  <c r="K53" i="28"/>
  <c r="J53" i="28"/>
  <c r="H54" i="28"/>
  <c r="I54" i="28"/>
  <c r="K54" i="28"/>
  <c r="J54" i="28"/>
  <c r="H55" i="28"/>
  <c r="I55" i="28"/>
  <c r="K55" i="28"/>
  <c r="J55" i="28"/>
  <c r="H56" i="28"/>
  <c r="I56" i="28"/>
  <c r="K56" i="28"/>
  <c r="J56" i="28"/>
  <c r="H57" i="28"/>
  <c r="I57" i="28"/>
  <c r="K57" i="28"/>
  <c r="J57" i="28"/>
  <c r="E50" i="28"/>
  <c r="E51" i="28"/>
  <c r="E52" i="28"/>
  <c r="E53" i="28"/>
  <c r="E54" i="28"/>
  <c r="E55" i="28"/>
  <c r="E56" i="28"/>
  <c r="E57" i="28"/>
  <c r="H78" i="27"/>
  <c r="K78" i="27"/>
  <c r="H79" i="27"/>
  <c r="K79" i="27"/>
  <c r="H80" i="27"/>
  <c r="K80" i="27"/>
  <c r="H81" i="27"/>
  <c r="K81" i="27"/>
  <c r="H82" i="27"/>
  <c r="K82" i="27"/>
  <c r="E75" i="27"/>
  <c r="H48" i="27"/>
  <c r="I48" i="27"/>
  <c r="J48" i="27"/>
  <c r="K48" i="27"/>
  <c r="H49" i="27"/>
  <c r="I49" i="27"/>
  <c r="J49" i="27"/>
  <c r="K49" i="27"/>
  <c r="H50" i="27"/>
  <c r="I50" i="27"/>
  <c r="J50" i="27"/>
  <c r="K50" i="27"/>
  <c r="H51" i="27"/>
  <c r="I51" i="27"/>
  <c r="J51" i="27"/>
  <c r="K51" i="27"/>
  <c r="H52" i="27"/>
  <c r="I52" i="27"/>
  <c r="J52" i="27"/>
  <c r="K52" i="27"/>
  <c r="E48" i="27"/>
  <c r="E49" i="27"/>
  <c r="E50" i="27"/>
  <c r="E51" i="27"/>
  <c r="E52" i="27"/>
  <c r="H93" i="25"/>
  <c r="K93" i="25"/>
  <c r="H94" i="25"/>
  <c r="K94" i="25"/>
  <c r="H51" i="25"/>
  <c r="H52" i="25"/>
  <c r="H53" i="25"/>
  <c r="H54" i="25"/>
  <c r="H55" i="25"/>
  <c r="H56" i="25"/>
  <c r="H57" i="25"/>
  <c r="H58" i="25"/>
  <c r="H59" i="25"/>
  <c r="H60" i="25"/>
  <c r="H61" i="25"/>
  <c r="H62" i="25"/>
  <c r="I49" i="25"/>
  <c r="J49" i="25"/>
  <c r="I50" i="25"/>
  <c r="J50" i="25"/>
  <c r="I51" i="25"/>
  <c r="J51" i="25"/>
  <c r="I52" i="25"/>
  <c r="K52" i="25"/>
  <c r="J52" i="25"/>
  <c r="I53" i="25"/>
  <c r="J53" i="25"/>
  <c r="I54" i="25"/>
  <c r="J54" i="25"/>
  <c r="I55" i="25"/>
  <c r="J55" i="25"/>
  <c r="I56" i="25"/>
  <c r="J56" i="25"/>
  <c r="I57" i="25"/>
  <c r="K57" i="25"/>
  <c r="J57" i="25"/>
  <c r="I58" i="25"/>
  <c r="J58" i="25"/>
  <c r="I59" i="25"/>
  <c r="J59" i="25"/>
  <c r="I60" i="25"/>
  <c r="K60" i="25"/>
  <c r="J60" i="25"/>
  <c r="I61" i="25"/>
  <c r="J61" i="25"/>
  <c r="I62" i="25"/>
  <c r="K62" i="25"/>
  <c r="J62" i="25"/>
  <c r="E51" i="25"/>
  <c r="E53" i="25"/>
  <c r="E54" i="25"/>
  <c r="E55" i="25"/>
  <c r="E56" i="25"/>
  <c r="E57" i="25"/>
  <c r="E58" i="25"/>
  <c r="E59" i="25"/>
  <c r="E60" i="25"/>
  <c r="E61" i="25"/>
  <c r="E62" i="25"/>
  <c r="H19" i="25"/>
  <c r="H82" i="26"/>
  <c r="H83" i="26"/>
  <c r="H84" i="26"/>
  <c r="H85" i="26"/>
  <c r="H86" i="26"/>
  <c r="H49" i="26"/>
  <c r="E49" i="26"/>
  <c r="I49" i="26"/>
  <c r="J49" i="26"/>
  <c r="K49" i="26"/>
  <c r="I47" i="30"/>
  <c r="J47" i="30"/>
  <c r="K47" i="30"/>
  <c r="I48" i="30"/>
  <c r="K48" i="30"/>
  <c r="J48" i="30"/>
  <c r="H47" i="30"/>
  <c r="H48" i="30"/>
  <c r="E47" i="30"/>
  <c r="E48" i="30"/>
  <c r="H81" i="23"/>
  <c r="E81" i="23"/>
  <c r="H78" i="23"/>
  <c r="E78" i="23"/>
  <c r="K78" i="23"/>
  <c r="H75" i="23"/>
  <c r="K75" i="23"/>
  <c r="E75" i="23"/>
  <c r="I78" i="23"/>
  <c r="I75" i="23"/>
  <c r="I81" i="23"/>
  <c r="H70" i="23"/>
  <c r="E70" i="23"/>
  <c r="I70" i="23"/>
  <c r="H103" i="1"/>
  <c r="K103" i="1"/>
  <c r="H102" i="1"/>
  <c r="K102" i="1"/>
  <c r="E102" i="1"/>
  <c r="I102" i="1"/>
  <c r="E99" i="1"/>
  <c r="I99" i="1"/>
  <c r="E98" i="1"/>
  <c r="K98" i="1"/>
  <c r="I98" i="1"/>
  <c r="E94" i="1"/>
  <c r="I94" i="1"/>
  <c r="E93" i="1"/>
  <c r="K93" i="1"/>
  <c r="I93" i="1"/>
  <c r="E92" i="1"/>
  <c r="I92" i="1"/>
  <c r="H83" i="1"/>
  <c r="K83" i="1"/>
  <c r="E83" i="1"/>
  <c r="I83" i="1"/>
  <c r="H79" i="1"/>
  <c r="K79" i="1"/>
  <c r="E79" i="1"/>
  <c r="H75" i="1"/>
  <c r="E75" i="1"/>
  <c r="K75" i="1"/>
  <c r="I75" i="1"/>
  <c r="I65" i="1"/>
  <c r="J65" i="1"/>
  <c r="K65" i="1"/>
  <c r="H65" i="1"/>
  <c r="E65" i="1"/>
  <c r="I64" i="1"/>
  <c r="K64" i="1"/>
  <c r="J64" i="1"/>
  <c r="H64" i="1"/>
  <c r="E64" i="1"/>
  <c r="I61" i="1"/>
  <c r="K61" i="1"/>
  <c r="J61" i="1"/>
  <c r="H61" i="1"/>
  <c r="E61" i="1"/>
  <c r="I60" i="1"/>
  <c r="K60" i="1"/>
  <c r="J60" i="1"/>
  <c r="H60" i="1"/>
  <c r="E60" i="1"/>
  <c r="I59" i="1"/>
  <c r="K59" i="1"/>
  <c r="J59" i="1"/>
  <c r="H59" i="1"/>
  <c r="E59" i="1"/>
  <c r="I56" i="1"/>
  <c r="J56" i="1"/>
  <c r="H56" i="1"/>
  <c r="E56" i="1"/>
  <c r="I55" i="1"/>
  <c r="J55" i="1"/>
  <c r="H55" i="1"/>
  <c r="E55" i="1"/>
  <c r="I54" i="1"/>
  <c r="J54" i="1"/>
  <c r="K54" i="1"/>
  <c r="H54" i="1"/>
  <c r="E54" i="1"/>
  <c r="I53" i="1"/>
  <c r="J53" i="1"/>
  <c r="K53" i="1"/>
  <c r="H53" i="1"/>
  <c r="E53" i="1"/>
  <c r="I52" i="1"/>
  <c r="K52" i="1"/>
  <c r="J52" i="1"/>
  <c r="H52" i="1"/>
  <c r="E52" i="1"/>
  <c r="I49" i="1"/>
  <c r="K49" i="1"/>
  <c r="J49" i="1"/>
  <c r="H49" i="1"/>
  <c r="E49" i="1"/>
  <c r="I48" i="1"/>
  <c r="K48" i="1"/>
  <c r="J48" i="1"/>
  <c r="H48" i="1"/>
  <c r="E48" i="1"/>
  <c r="I47" i="1"/>
  <c r="K47" i="1"/>
  <c r="J47" i="1"/>
  <c r="H47" i="1"/>
  <c r="E47" i="1"/>
  <c r="I46" i="1"/>
  <c r="J46" i="1"/>
  <c r="H46" i="1"/>
  <c r="E46" i="1"/>
  <c r="I45" i="1"/>
  <c r="J45" i="1"/>
  <c r="H45" i="1"/>
  <c r="E45" i="1"/>
  <c r="I44" i="1"/>
  <c r="J44" i="1"/>
  <c r="K44" i="1"/>
  <c r="H44" i="1"/>
  <c r="E44" i="1"/>
  <c r="I43" i="1"/>
  <c r="J43" i="1"/>
  <c r="K43" i="1"/>
  <c r="H43" i="1"/>
  <c r="E43" i="1"/>
  <c r="I42" i="1"/>
  <c r="K42" i="1"/>
  <c r="J42" i="1"/>
  <c r="H42" i="1"/>
  <c r="E42" i="1"/>
  <c r="E32" i="1"/>
  <c r="E31" i="1"/>
  <c r="E30" i="1"/>
  <c r="E29" i="1"/>
  <c r="E27" i="1"/>
  <c r="D27" i="1"/>
  <c r="C27" i="1"/>
  <c r="I19" i="1"/>
  <c r="J19" i="1"/>
  <c r="H19" i="1"/>
  <c r="E19" i="1"/>
  <c r="I16" i="1"/>
  <c r="J16" i="1"/>
  <c r="H16" i="1"/>
  <c r="E16" i="1"/>
  <c r="E92" i="36"/>
  <c r="I77" i="29"/>
  <c r="E77" i="29"/>
  <c r="H77" i="29"/>
  <c r="K77" i="29"/>
  <c r="I78" i="29"/>
  <c r="E78" i="29"/>
  <c r="H78" i="29"/>
  <c r="K78" i="29"/>
  <c r="I81" i="29"/>
  <c r="E81" i="29"/>
  <c r="H81" i="29"/>
  <c r="K81" i="29"/>
  <c r="I84" i="29"/>
  <c r="H84" i="29"/>
  <c r="K84" i="29"/>
  <c r="E84" i="29"/>
  <c r="E75" i="29"/>
  <c r="H75" i="29"/>
  <c r="K75" i="29"/>
  <c r="I75" i="29"/>
  <c r="E65" i="29"/>
  <c r="H65" i="29"/>
  <c r="K65" i="29"/>
  <c r="I65" i="29"/>
  <c r="I84" i="28"/>
  <c r="E84" i="28"/>
  <c r="H84" i="28"/>
  <c r="K84" i="28"/>
  <c r="I86" i="28"/>
  <c r="E86" i="28"/>
  <c r="H86" i="28"/>
  <c r="K86" i="28"/>
  <c r="I96" i="28"/>
  <c r="E96" i="28"/>
  <c r="H96" i="28"/>
  <c r="K96" i="28"/>
  <c r="I97" i="28"/>
  <c r="E97" i="28"/>
  <c r="H97" i="28"/>
  <c r="K97" i="28"/>
  <c r="E83" i="28"/>
  <c r="H83" i="28"/>
  <c r="K83" i="28"/>
  <c r="I83" i="28"/>
  <c r="I79" i="28"/>
  <c r="E79" i="28"/>
  <c r="H79" i="28"/>
  <c r="K79" i="28"/>
  <c r="E78" i="28"/>
  <c r="H78" i="28"/>
  <c r="K78" i="28"/>
  <c r="I78" i="28"/>
  <c r="E74" i="28"/>
  <c r="H74" i="28"/>
  <c r="K74" i="28"/>
  <c r="I74" i="28"/>
  <c r="I77" i="27"/>
  <c r="I84" i="27"/>
  <c r="I86" i="27"/>
  <c r="I75" i="27"/>
  <c r="I71" i="27"/>
  <c r="I67" i="27"/>
  <c r="H79" i="26"/>
  <c r="H81" i="26"/>
  <c r="H92" i="26"/>
  <c r="H78" i="26"/>
  <c r="E74" i="26"/>
  <c r="H74" i="26"/>
  <c r="E70" i="26"/>
  <c r="H70" i="26"/>
  <c r="I90" i="25"/>
  <c r="J90" i="25"/>
  <c r="H90" i="25"/>
  <c r="E90" i="25"/>
  <c r="I92" i="25"/>
  <c r="J92" i="25"/>
  <c r="H92" i="25"/>
  <c r="E92" i="25"/>
  <c r="I111" i="25"/>
  <c r="J111" i="25"/>
  <c r="H111" i="25"/>
  <c r="E111" i="25"/>
  <c r="I112" i="25"/>
  <c r="J112" i="25"/>
  <c r="H112" i="25"/>
  <c r="E112" i="25"/>
  <c r="K112" i="25"/>
  <c r="I114" i="25"/>
  <c r="J114" i="25"/>
  <c r="K114" i="25"/>
  <c r="H89" i="25"/>
  <c r="E89" i="25"/>
  <c r="I89" i="25"/>
  <c r="H85" i="25"/>
  <c r="E85" i="25"/>
  <c r="J85" i="25"/>
  <c r="I85" i="25"/>
  <c r="H81" i="25"/>
  <c r="K81" i="25"/>
  <c r="E81" i="25"/>
  <c r="J81" i="25"/>
  <c r="I81" i="25"/>
  <c r="I72" i="24"/>
  <c r="H72" i="24"/>
  <c r="K72" i="24"/>
  <c r="E72" i="24"/>
  <c r="I74" i="24"/>
  <c r="H74" i="24"/>
  <c r="K74" i="24"/>
  <c r="E74" i="24"/>
  <c r="I76" i="24"/>
  <c r="H76" i="24"/>
  <c r="K76" i="24"/>
  <c r="E76" i="24"/>
  <c r="H70" i="24"/>
  <c r="E70" i="24"/>
  <c r="K70" i="24"/>
  <c r="I70" i="24"/>
  <c r="H66" i="24"/>
  <c r="E66" i="24"/>
  <c r="K66" i="24"/>
  <c r="I66" i="24"/>
  <c r="I62" i="24"/>
  <c r="J19" i="24"/>
  <c r="I19" i="24"/>
  <c r="K19" i="24"/>
  <c r="I72" i="31"/>
  <c r="H72" i="31"/>
  <c r="K72" i="31"/>
  <c r="E72" i="31"/>
  <c r="I74" i="31"/>
  <c r="H74" i="31"/>
  <c r="K74" i="31"/>
  <c r="E74" i="31"/>
  <c r="I76" i="31"/>
  <c r="H76" i="31"/>
  <c r="K76" i="31"/>
  <c r="E76" i="31"/>
  <c r="I70" i="31"/>
  <c r="E66" i="31"/>
  <c r="H66" i="31"/>
  <c r="K66" i="31"/>
  <c r="I66" i="31"/>
  <c r="E62" i="31"/>
  <c r="H62" i="31"/>
  <c r="K62" i="31"/>
  <c r="I62" i="31"/>
  <c r="I74" i="30"/>
  <c r="H74" i="30"/>
  <c r="K74" i="30"/>
  <c r="E74" i="30"/>
  <c r="H75" i="30"/>
  <c r="K75" i="30"/>
  <c r="H76" i="30"/>
  <c r="K76" i="30"/>
  <c r="I78" i="30"/>
  <c r="H78" i="30"/>
  <c r="E78" i="30"/>
  <c r="K78" i="30"/>
  <c r="H80" i="30"/>
  <c r="K80" i="30"/>
  <c r="H72" i="30"/>
  <c r="E72" i="30"/>
  <c r="K72" i="30"/>
  <c r="I72" i="30"/>
  <c r="E68" i="30"/>
  <c r="H68" i="30"/>
  <c r="K68" i="30"/>
  <c r="I68" i="30"/>
  <c r="E64" i="30"/>
  <c r="H64" i="30"/>
  <c r="K64" i="30"/>
  <c r="I64" i="30"/>
  <c r="I77" i="23"/>
  <c r="I80" i="23"/>
  <c r="I83" i="23"/>
  <c r="I74" i="23"/>
  <c r="I69" i="23"/>
  <c r="I65" i="23"/>
  <c r="E52" i="34"/>
  <c r="H52" i="34"/>
  <c r="I52" i="34"/>
  <c r="J52" i="34"/>
  <c r="K52" i="34"/>
  <c r="F115" i="34"/>
  <c r="F113" i="34"/>
  <c r="F109" i="34"/>
  <c r="F105" i="34"/>
  <c r="F104" i="34"/>
  <c r="F103" i="34"/>
  <c r="H92" i="34"/>
  <c r="H89" i="34"/>
  <c r="H83" i="34"/>
  <c r="H80" i="34"/>
  <c r="H76" i="34"/>
  <c r="H70" i="34"/>
  <c r="E70" i="34"/>
  <c r="I61" i="34"/>
  <c r="J61" i="34"/>
  <c r="K61" i="34"/>
  <c r="H61" i="34"/>
  <c r="E61" i="34"/>
  <c r="I57" i="34"/>
  <c r="K57" i="34"/>
  <c r="J57" i="34"/>
  <c r="H57" i="34"/>
  <c r="E57" i="34"/>
  <c r="I53" i="34"/>
  <c r="K53" i="34"/>
  <c r="J53" i="34"/>
  <c r="H53" i="34"/>
  <c r="E53" i="34"/>
  <c r="I46" i="34"/>
  <c r="J46" i="34"/>
  <c r="K46" i="34"/>
  <c r="H46" i="34"/>
  <c r="E46" i="34"/>
  <c r="E33" i="34"/>
  <c r="E32" i="34"/>
  <c r="E31" i="34"/>
  <c r="E28" i="34"/>
  <c r="E30" i="34"/>
  <c r="D28" i="34"/>
  <c r="C28" i="34"/>
  <c r="I20" i="34"/>
  <c r="J20" i="34"/>
  <c r="K20" i="34"/>
  <c r="H20" i="34"/>
  <c r="E20" i="34"/>
  <c r="I16" i="34"/>
  <c r="J16" i="34"/>
  <c r="K16" i="34"/>
  <c r="H16" i="34"/>
  <c r="E16" i="34"/>
  <c r="E55" i="36"/>
  <c r="H55" i="36"/>
  <c r="I55" i="36"/>
  <c r="K55" i="36"/>
  <c r="E51" i="36"/>
  <c r="H51" i="36"/>
  <c r="I51" i="36"/>
  <c r="J51" i="36"/>
  <c r="K51" i="36"/>
  <c r="F117" i="36"/>
  <c r="F115" i="36"/>
  <c r="F111" i="36"/>
  <c r="F107" i="36"/>
  <c r="F106" i="36"/>
  <c r="F105" i="36"/>
  <c r="H90" i="36"/>
  <c r="E90" i="36"/>
  <c r="E88" i="36"/>
  <c r="H86" i="36"/>
  <c r="E86" i="36"/>
  <c r="E85" i="36"/>
  <c r="E81" i="36"/>
  <c r="H70" i="36"/>
  <c r="E70" i="36"/>
  <c r="I56" i="36"/>
  <c r="K56" i="36"/>
  <c r="J56" i="36"/>
  <c r="H56" i="36"/>
  <c r="E56" i="36"/>
  <c r="I52" i="36"/>
  <c r="K52" i="36"/>
  <c r="J52" i="36"/>
  <c r="H52" i="36"/>
  <c r="E52" i="36"/>
  <c r="I48" i="36"/>
  <c r="J48" i="36"/>
  <c r="K48" i="36"/>
  <c r="H48" i="36"/>
  <c r="E48" i="36"/>
  <c r="E33" i="36"/>
  <c r="E32" i="36"/>
  <c r="E31" i="36"/>
  <c r="I21" i="36"/>
  <c r="J21" i="36"/>
  <c r="K21" i="36"/>
  <c r="H21" i="36"/>
  <c r="E21" i="36"/>
  <c r="I16" i="36"/>
  <c r="J16" i="36"/>
  <c r="K16" i="36"/>
  <c r="H16" i="36"/>
  <c r="E16" i="36"/>
  <c r="E19" i="27"/>
  <c r="H19" i="27"/>
  <c r="I19" i="27"/>
  <c r="K19" i="27"/>
  <c r="J19" i="27"/>
  <c r="H83" i="23"/>
  <c r="E83" i="23"/>
  <c r="I56" i="23"/>
  <c r="J56" i="23"/>
  <c r="H56" i="23"/>
  <c r="E56" i="23"/>
  <c r="I44" i="23"/>
  <c r="J44" i="23"/>
  <c r="H44" i="23"/>
  <c r="E44" i="23"/>
  <c r="I44" i="29"/>
  <c r="H86" i="27"/>
  <c r="E86" i="27"/>
  <c r="K86" i="27"/>
  <c r="D27" i="26"/>
  <c r="J72" i="25"/>
  <c r="I72" i="25"/>
  <c r="J69" i="25"/>
  <c r="I69" i="25"/>
  <c r="H69" i="25"/>
  <c r="E69" i="25"/>
  <c r="J45" i="25"/>
  <c r="I45" i="25"/>
  <c r="K45" i="25"/>
  <c r="H45" i="25"/>
  <c r="E45" i="25"/>
  <c r="J19" i="25"/>
  <c r="I19" i="25"/>
  <c r="E19" i="25"/>
  <c r="J53" i="24"/>
  <c r="I53" i="24"/>
  <c r="K53" i="24"/>
  <c r="H53" i="24"/>
  <c r="E53" i="24"/>
  <c r="J50" i="24"/>
  <c r="I50" i="24"/>
  <c r="K50" i="24"/>
  <c r="H50" i="24"/>
  <c r="E50" i="24"/>
  <c r="J44" i="24"/>
  <c r="H44" i="24"/>
  <c r="I44" i="24"/>
  <c r="K44" i="24"/>
  <c r="J53" i="31"/>
  <c r="I53" i="31"/>
  <c r="K53" i="31"/>
  <c r="H53" i="31"/>
  <c r="E53" i="31"/>
  <c r="J44" i="31"/>
  <c r="I44" i="31"/>
  <c r="K44" i="31"/>
  <c r="H44" i="31"/>
  <c r="E44" i="31"/>
  <c r="E44" i="24"/>
  <c r="J19" i="31"/>
  <c r="K19" i="31"/>
  <c r="H19" i="31"/>
  <c r="E19" i="31"/>
  <c r="I19" i="31"/>
  <c r="J44" i="30"/>
  <c r="I44" i="30"/>
  <c r="K44" i="30"/>
  <c r="H44" i="30"/>
  <c r="E44" i="30"/>
  <c r="J19" i="30"/>
  <c r="I19" i="30"/>
  <c r="K19" i="30"/>
  <c r="H19" i="30"/>
  <c r="E19" i="30"/>
  <c r="F98" i="31"/>
  <c r="F96" i="31"/>
  <c r="F92" i="31"/>
  <c r="F88" i="31"/>
  <c r="F87" i="31"/>
  <c r="F86" i="31"/>
  <c r="E70" i="31"/>
  <c r="J50" i="31"/>
  <c r="I50" i="31"/>
  <c r="K50" i="31"/>
  <c r="H50" i="31"/>
  <c r="E50" i="31"/>
  <c r="J47" i="31"/>
  <c r="I47" i="31"/>
  <c r="K47" i="31"/>
  <c r="H47" i="31"/>
  <c r="E47" i="31"/>
  <c r="E32" i="31"/>
  <c r="E31" i="31"/>
  <c r="E30" i="31"/>
  <c r="E29" i="31"/>
  <c r="E27" i="31"/>
  <c r="D27" i="31"/>
  <c r="C27" i="31"/>
  <c r="J16" i="31"/>
  <c r="H16" i="31"/>
  <c r="E16" i="31"/>
  <c r="F102" i="30"/>
  <c r="F100" i="30"/>
  <c r="F96" i="30"/>
  <c r="F92" i="30"/>
  <c r="F91" i="30"/>
  <c r="F90" i="30"/>
  <c r="J55" i="30"/>
  <c r="I55" i="30"/>
  <c r="H55" i="30"/>
  <c r="E55" i="30"/>
  <c r="J52" i="30"/>
  <c r="I52" i="30"/>
  <c r="K52" i="30"/>
  <c r="H52" i="30"/>
  <c r="E52" i="30"/>
  <c r="J49" i="30"/>
  <c r="K49" i="30"/>
  <c r="I49" i="30"/>
  <c r="H49" i="30"/>
  <c r="E49" i="30"/>
  <c r="E32" i="30"/>
  <c r="E31" i="30"/>
  <c r="E30" i="30"/>
  <c r="E29" i="30"/>
  <c r="E27" i="30"/>
  <c r="D27" i="30"/>
  <c r="C27" i="30"/>
  <c r="J16" i="30"/>
  <c r="H16" i="30"/>
  <c r="E16" i="30"/>
  <c r="K55" i="30"/>
  <c r="I16" i="31"/>
  <c r="K16" i="31"/>
  <c r="H70" i="31"/>
  <c r="K70" i="31"/>
  <c r="I16" i="30"/>
  <c r="K16" i="30"/>
  <c r="J52" i="23"/>
  <c r="I52" i="23"/>
  <c r="H52" i="23"/>
  <c r="E52" i="23"/>
  <c r="J48" i="23"/>
  <c r="I48" i="23"/>
  <c r="H48" i="23"/>
  <c r="E48" i="23"/>
  <c r="J45" i="23"/>
  <c r="I45" i="23"/>
  <c r="K45" i="23"/>
  <c r="H45" i="23"/>
  <c r="E45" i="23"/>
  <c r="E19" i="23"/>
  <c r="H19" i="23"/>
  <c r="I19" i="23"/>
  <c r="J19" i="23"/>
  <c r="H71" i="27"/>
  <c r="K71" i="27"/>
  <c r="E71" i="27"/>
  <c r="J58" i="27"/>
  <c r="I58" i="27"/>
  <c r="K58" i="27"/>
  <c r="H58" i="27"/>
  <c r="E58" i="27"/>
  <c r="E52" i="29"/>
  <c r="F106" i="29"/>
  <c r="F104" i="29"/>
  <c r="F100" i="29"/>
  <c r="F96" i="29"/>
  <c r="F95" i="29"/>
  <c r="F94" i="29"/>
  <c r="J56" i="29"/>
  <c r="I56" i="29"/>
  <c r="K56" i="29"/>
  <c r="H56" i="29"/>
  <c r="E56" i="29"/>
  <c r="J53" i="29"/>
  <c r="I53" i="29"/>
  <c r="K53" i="29"/>
  <c r="H53" i="29"/>
  <c r="E53" i="29"/>
  <c r="J52" i="29"/>
  <c r="K52" i="29"/>
  <c r="I52" i="29"/>
  <c r="H52" i="29"/>
  <c r="J49" i="29"/>
  <c r="I49" i="29"/>
  <c r="K49" i="29"/>
  <c r="H49" i="29"/>
  <c r="E49" i="29"/>
  <c r="J48" i="29"/>
  <c r="I48" i="29"/>
  <c r="K48" i="29"/>
  <c r="H48" i="29"/>
  <c r="E48" i="29"/>
  <c r="J47" i="29"/>
  <c r="I47" i="29"/>
  <c r="K47" i="29"/>
  <c r="H47" i="29"/>
  <c r="E47" i="29"/>
  <c r="J44" i="29"/>
  <c r="H44" i="29"/>
  <c r="E44" i="29"/>
  <c r="E32" i="29"/>
  <c r="E31" i="29"/>
  <c r="E27" i="29"/>
  <c r="E30" i="29"/>
  <c r="E29" i="29"/>
  <c r="D27" i="29"/>
  <c r="C27" i="29"/>
  <c r="J16" i="29"/>
  <c r="I16" i="29"/>
  <c r="K16" i="29"/>
  <c r="H16" i="29"/>
  <c r="E16" i="29"/>
  <c r="J65" i="28"/>
  <c r="I65" i="28"/>
  <c r="K65" i="28"/>
  <c r="H65" i="28"/>
  <c r="E65" i="28"/>
  <c r="J61" i="28"/>
  <c r="K61" i="28"/>
  <c r="I61" i="28"/>
  <c r="H61" i="28"/>
  <c r="E61" i="28"/>
  <c r="J46" i="28"/>
  <c r="I46" i="28"/>
  <c r="K46" i="28"/>
  <c r="H46" i="28"/>
  <c r="E46" i="28"/>
  <c r="J20" i="28"/>
  <c r="I20" i="28"/>
  <c r="K20" i="28"/>
  <c r="H20" i="28"/>
  <c r="E20" i="28"/>
  <c r="K44" i="29"/>
  <c r="F122" i="28"/>
  <c r="F120" i="28"/>
  <c r="F116" i="28"/>
  <c r="F112" i="28"/>
  <c r="F111" i="28"/>
  <c r="F110" i="28"/>
  <c r="J60" i="28"/>
  <c r="I60" i="28"/>
  <c r="K60" i="28"/>
  <c r="H60" i="28"/>
  <c r="E60" i="28"/>
  <c r="J49" i="28"/>
  <c r="I49" i="28"/>
  <c r="K49" i="28"/>
  <c r="H49" i="28"/>
  <c r="E49" i="28"/>
  <c r="J45" i="28"/>
  <c r="I45" i="28"/>
  <c r="H45" i="28"/>
  <c r="E45" i="28"/>
  <c r="E33" i="28"/>
  <c r="E32" i="28"/>
  <c r="E28" i="28"/>
  <c r="E31" i="28"/>
  <c r="E30" i="28"/>
  <c r="D28" i="28"/>
  <c r="C28" i="28"/>
  <c r="J19" i="28"/>
  <c r="I19" i="28"/>
  <c r="K19" i="28"/>
  <c r="H19" i="28"/>
  <c r="E19" i="28"/>
  <c r="J16" i="28"/>
  <c r="I16" i="28"/>
  <c r="K16" i="28"/>
  <c r="H16" i="28"/>
  <c r="E16" i="28"/>
  <c r="K45" i="28"/>
  <c r="F108" i="27"/>
  <c r="F106" i="27"/>
  <c r="F102" i="27"/>
  <c r="F98" i="27"/>
  <c r="F97" i="27"/>
  <c r="F96" i="27"/>
  <c r="H84" i="27"/>
  <c r="K84" i="27"/>
  <c r="E84" i="27"/>
  <c r="H77" i="27"/>
  <c r="E77" i="27"/>
  <c r="K77" i="27"/>
  <c r="H75" i="27"/>
  <c r="K75" i="27"/>
  <c r="H67" i="27"/>
  <c r="K67" i="27"/>
  <c r="E67" i="27"/>
  <c r="J55" i="27"/>
  <c r="I55" i="27"/>
  <c r="K55" i="27"/>
  <c r="H55" i="27"/>
  <c r="E55" i="27"/>
  <c r="J47" i="27"/>
  <c r="I47" i="27"/>
  <c r="K47" i="27"/>
  <c r="H47" i="27"/>
  <c r="E47" i="27"/>
  <c r="J44" i="27"/>
  <c r="K44" i="27"/>
  <c r="I44" i="27"/>
  <c r="H44" i="27"/>
  <c r="E44" i="27"/>
  <c r="E32" i="27"/>
  <c r="E31" i="27"/>
  <c r="E30" i="27"/>
  <c r="E29" i="27"/>
  <c r="E27" i="27"/>
  <c r="D27" i="27"/>
  <c r="C27" i="27"/>
  <c r="J16" i="27"/>
  <c r="K16" i="27"/>
  <c r="I16" i="27"/>
  <c r="H16" i="27"/>
  <c r="E16" i="27"/>
  <c r="E19" i="26"/>
  <c r="F114" i="26"/>
  <c r="F112" i="26"/>
  <c r="F108" i="26"/>
  <c r="F104" i="26"/>
  <c r="F103" i="26"/>
  <c r="F102" i="26"/>
  <c r="J61" i="26"/>
  <c r="I61" i="26"/>
  <c r="K61" i="26"/>
  <c r="H61" i="26"/>
  <c r="E61" i="26"/>
  <c r="J57" i="26"/>
  <c r="I57" i="26"/>
  <c r="H57" i="26"/>
  <c r="E57" i="26"/>
  <c r="J48" i="26"/>
  <c r="I48" i="26"/>
  <c r="K48" i="26"/>
  <c r="H48" i="26"/>
  <c r="E48" i="26"/>
  <c r="J45" i="26"/>
  <c r="I45" i="26"/>
  <c r="H45" i="26"/>
  <c r="E45" i="26"/>
  <c r="J44" i="26"/>
  <c r="I44" i="26"/>
  <c r="K44" i="26"/>
  <c r="H44" i="26"/>
  <c r="E44" i="26"/>
  <c r="E32" i="26"/>
  <c r="E31" i="26"/>
  <c r="E27" i="26"/>
  <c r="E30" i="26"/>
  <c r="E29" i="26"/>
  <c r="C27" i="26"/>
  <c r="J19" i="26"/>
  <c r="I19" i="26"/>
  <c r="K19" i="26"/>
  <c r="H19" i="26"/>
  <c r="J16" i="26"/>
  <c r="I16" i="26"/>
  <c r="H16" i="26"/>
  <c r="E16" i="26"/>
  <c r="J68" i="25"/>
  <c r="K68" i="25"/>
  <c r="I68" i="25"/>
  <c r="H68" i="25"/>
  <c r="E68" i="25"/>
  <c r="J48" i="25"/>
  <c r="K48" i="25"/>
  <c r="I48" i="25"/>
  <c r="H48" i="25"/>
  <c r="E48" i="25"/>
  <c r="J44" i="25"/>
  <c r="I44" i="25"/>
  <c r="K44" i="25"/>
  <c r="H44" i="25"/>
  <c r="E44" i="25"/>
  <c r="K45" i="26"/>
  <c r="K57" i="26"/>
  <c r="K16" i="26"/>
  <c r="F136" i="25"/>
  <c r="F134" i="25"/>
  <c r="F130" i="25"/>
  <c r="F126" i="25"/>
  <c r="F125" i="25"/>
  <c r="F124" i="25"/>
  <c r="E32" i="25"/>
  <c r="E31" i="25"/>
  <c r="E30" i="25"/>
  <c r="E29" i="25"/>
  <c r="J16" i="25"/>
  <c r="I16" i="25"/>
  <c r="K16" i="25"/>
  <c r="H16" i="25"/>
  <c r="E16" i="25"/>
  <c r="J47" i="24"/>
  <c r="I47" i="24"/>
  <c r="K47" i="24"/>
  <c r="H47" i="24"/>
  <c r="E47" i="24"/>
  <c r="F98" i="24"/>
  <c r="F96" i="24"/>
  <c r="F92" i="24"/>
  <c r="F88" i="24"/>
  <c r="F87" i="24"/>
  <c r="F86" i="24"/>
  <c r="H62" i="24"/>
  <c r="E62" i="24"/>
  <c r="K62" i="24"/>
  <c r="E32" i="24"/>
  <c r="E31" i="24"/>
  <c r="E30" i="24"/>
  <c r="E29" i="24"/>
  <c r="E27" i="24"/>
  <c r="D27" i="24"/>
  <c r="C27" i="24"/>
  <c r="H19" i="24"/>
  <c r="E19" i="24"/>
  <c r="J16" i="24"/>
  <c r="I16" i="24"/>
  <c r="K16" i="24"/>
  <c r="H16" i="24"/>
  <c r="E16" i="24"/>
  <c r="E69" i="23"/>
  <c r="F105" i="23"/>
  <c r="F103" i="23"/>
  <c r="F99" i="23"/>
  <c r="F94" i="23"/>
  <c r="F95" i="23"/>
  <c r="F93" i="23"/>
  <c r="H80" i="23"/>
  <c r="K80" i="23"/>
  <c r="E80" i="23"/>
  <c r="E77" i="23"/>
  <c r="H77" i="23"/>
  <c r="K77" i="23"/>
  <c r="H74" i="23"/>
  <c r="E74" i="23"/>
  <c r="H69" i="23"/>
  <c r="K69" i="23"/>
  <c r="J49" i="23"/>
  <c r="I49" i="23"/>
  <c r="H49" i="23"/>
  <c r="E49" i="23"/>
  <c r="H65" i="23"/>
  <c r="K65" i="23"/>
  <c r="E65" i="23"/>
  <c r="J53" i="23"/>
  <c r="I53" i="23"/>
  <c r="H53" i="23"/>
  <c r="E53" i="23"/>
  <c r="E32" i="23"/>
  <c r="E31" i="23"/>
  <c r="E30" i="23"/>
  <c r="E29" i="23"/>
  <c r="D27" i="23"/>
  <c r="C27" i="23"/>
  <c r="J16" i="23"/>
  <c r="I16" i="23"/>
  <c r="H16" i="23"/>
  <c r="E16" i="23"/>
  <c r="K70" i="29"/>
  <c r="K96" i="25"/>
  <c r="K19" i="25"/>
  <c r="K56" i="25"/>
  <c r="K63" i="25"/>
  <c r="K85" i="25"/>
  <c r="K111" i="25"/>
  <c r="K92" i="25"/>
  <c r="K90" i="25"/>
  <c r="K49" i="25"/>
  <c r="K53" i="23"/>
  <c r="K74" i="23"/>
  <c r="K16" i="23"/>
  <c r="K19" i="23"/>
  <c r="K44" i="23"/>
  <c r="K56" i="23"/>
  <c r="K81" i="23"/>
  <c r="E27" i="23"/>
  <c r="K70" i="23"/>
  <c r="K49" i="23"/>
  <c r="K48" i="23"/>
  <c r="K52" i="23"/>
  <c r="K83" i="23"/>
  <c r="K69" i="25"/>
  <c r="K89" i="25"/>
  <c r="K61" i="25"/>
  <c r="K58" i="25"/>
  <c r="K55" i="25"/>
  <c r="K51" i="25"/>
  <c r="E27" i="25"/>
  <c r="K72" i="25"/>
  <c r="K59" i="25"/>
  <c r="K54" i="25"/>
  <c r="K53" i="25"/>
  <c r="K64" i="25"/>
  <c r="K105" i="25"/>
  <c r="K101" i="25"/>
  <c r="K97" i="25"/>
  <c r="K50" i="25"/>
  <c r="K99" i="1"/>
  <c r="K16" i="1"/>
  <c r="K19" i="1"/>
  <c r="K45" i="1"/>
  <c r="K46" i="1"/>
  <c r="K55" i="1"/>
  <c r="K56" i="1"/>
  <c r="K87" i="1"/>
  <c r="K92" i="1"/>
  <c r="K96" i="1"/>
</calcChain>
</file>

<file path=xl/sharedStrings.xml><?xml version="1.0" encoding="utf-8"?>
<sst xmlns="http://schemas.openxmlformats.org/spreadsheetml/2006/main" count="3185" uniqueCount="488">
  <si>
    <t>Бюджетна програма була відсутня в попередньому періоді</t>
  </si>
  <si>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Послугами охоплено 7808 осіб</t>
    </r>
  </si>
  <si>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забезпечення надання соціальних послуг сім’ям, дітям, молоді, які перебувають у складних життєвих обставинах та потребують сторонньої допомоги</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</si>
  <si>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Забезпечення  надання   соціальної соціальних послуг сім’ям, дітям, молоді, які перебувають у складних життєвих обставинах та потребують сторонньої допомоги</t>
    </r>
  </si>
  <si>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По загальному фонду виникло відхилення, в зв’язку з економним використанням енергоносіїв, що призвело до залишку коштів.  Касові видатки по спеціальному фонду збільшилися за рахунок непередбачуваних доходів (благодійна допомога).</t>
    </r>
  </si>
  <si>
    <r>
      <t xml:space="preserve">Пояснення щодо розбіжностей між фактичними та плановии результативними показниками: </t>
    </r>
    <r>
      <rPr>
        <i/>
        <sz val="11"/>
        <rFont val="Times New Roman"/>
        <family val="1"/>
        <charset val="204"/>
      </rPr>
      <t xml:space="preserve"> наявність вакантних посад станом  на 01.01.2023</t>
    </r>
  </si>
  <si>
    <t>в т.ч. у відділенні денного догляду</t>
  </si>
  <si>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Відхилення обумовлене зюільшенням непердбачуваних доходів по спеціальному фонду (благодійна допомога). Кількість людей змінюється за рахунок померлих та взятих на облік нових людей а також переоформлення з одного відділення до іншого</t>
    </r>
  </si>
  <si>
    <t>Збільшення видатків  по бюджетній програмі обумовлено  реальними  потребами  установи, збільшенням кількості відділень та штатних одиниць персоналу збільшення надходжень  до  спеціального фонду пов’язане зі збільшенням  благодійних надходжень</t>
  </si>
  <si>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Забезпечено  соціальним обслуговуванням 1828 особи.</t>
    </r>
  </si>
  <si>
    <t>Відхилення показників поточного року до показників попереднього року поясюється коливанням кількості  обслуговуваного контингенту, збільшенням кількості відділень та штатних одиниць.</t>
  </si>
  <si>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кількість людей у відділенні змінюється за рахунок померлих та взятих на облік нових людей.</t>
    </r>
  </si>
  <si>
    <t xml:space="preserve">Завдання  виконано  у  повному  обсязі. </t>
  </si>
  <si>
    <r>
      <rPr>
        <sz val="11"/>
        <rFont val="Times New Roman"/>
        <family val="1"/>
        <charset val="204"/>
      </rPr>
      <t>Всього за інвест.проектами</t>
    </r>
  </si>
  <si>
    <t xml:space="preserve">Забезпечення надання соціальних гарантій  жінкам та чоловікам, які надають соціальні послуги громадянам похилого віку з когнітивними порушеннями, особам з інвалідністю І групи, дітям з інвалідністю, невиліковно хворими, які через порушення функцій організму не можуть самостійно пересуватися та самообслуговуватися, дітям, яким не встановлено інвалідність, але які є хворими на тяжкі захворювання.
</t>
  </si>
  <si>
    <t>Забезпечення надання соціальних гарантій жінкам та чоловікам, які надають соціальні послуги громадянам похилого віку з когнітивними порушеннями, особам з інвалідністю І групи, дітям з інвалідністю, невиліковно хворими, які через порушення функцій організму не можуть самостійно пересуватися та самообслуговуватися, дітям, яким не встановлено інвалідність, але які є хворими на тяжкі захворювання.</t>
  </si>
  <si>
    <t xml:space="preserve">середній розмір компенсації фізичній особі, яка надає соціальні послуги </t>
  </si>
  <si>
    <t>Відбулись зміни в законодавстві щодо набуття права на отримання даної компенсації та обчислення розміру компенсації</t>
  </si>
  <si>
    <t>витрати на надання  пільг особам з інвалідністю з оплати абонементної плати за користування телефоном</t>
  </si>
  <si>
    <t>середні витрати на проведення одного заходу громадськими організаціями ветеранів та громадськими організаціями осіб з інвалідністю</t>
  </si>
  <si>
    <t>% наданої фінансової підтримки організаціям, які звернулись за підтримкою</t>
  </si>
  <si>
    <r>
      <t xml:space="preserve">5.6    «Наявність фінансових порушень за результатами контрольних заходів»: </t>
    </r>
    <r>
      <rPr>
        <i/>
        <sz val="11"/>
        <rFont val="Times New Roman"/>
        <family val="1"/>
        <charset val="204"/>
      </rPr>
      <t>Фінансових порушень не виявлено.</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</si>
  <si>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rFont val="Times New Roman"/>
        <family val="1"/>
        <charset val="204"/>
      </rPr>
      <t>Має  довгостроковий термін дії.</t>
    </r>
  </si>
  <si>
    <r>
      <t>Пояснення щодо причин відхилення касовихвидатків від планового показника -</t>
    </r>
    <r>
      <rPr>
        <i/>
        <sz val="11"/>
        <rFont val="Times New Roman"/>
        <family val="1"/>
        <charset val="204"/>
      </rPr>
      <t xml:space="preserve">  </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</si>
  <si>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rFont val="Times New Roman"/>
        <family val="1"/>
        <charset val="204"/>
      </rPr>
      <t>Має довгостроковий термін дії.</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</si>
  <si>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Забезпечення  надання  соціальних послуг за місцем проживання громадян, які не здатні до самообслуговування у зв’язку з похилим віком, хворобою, інвалідністю</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</si>
  <si>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Забезпечення  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і природного газу
</t>
    </r>
  </si>
  <si>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надання фінансової підтримки громадським організаціям ветеранів і осіб з інвалідністю, діяльність яких має соціальну спрямованість</t>
    </r>
  </si>
  <si>
    <t>Управління  соціального захисту населення Ніжинської міської ради</t>
  </si>
  <si>
    <t>5.1 «Виконання бюджетної програми за напрямами використання бюджетних коштів»:                         (тис. грн)</t>
  </si>
  <si>
    <t>Управління соціального захисту населення Ніжинської міської ради</t>
  </si>
  <si>
    <t>5.1 «Виконання бюджетної програми за напрямами використання бюджетних коштів»:              (тис. грн)</t>
  </si>
  <si>
    <t>5.1 «Виконання бюджетної програми за напрямами використання бюджетних коштів»:                             (тис. грн)</t>
  </si>
  <si>
    <t>5.2 «Виконання бюджетної програми за джерелами надходжень спеціального фонду»                            (тис .грн)</t>
  </si>
  <si>
    <t>Фактичні  показники  відповідають напрямкам використання  коштів.  Відхилення  пояснюється залишком планових асигнувань</t>
  </si>
  <si>
    <t>5.1 «Виконання бюджетної програми за напрямами використання бюджетних коштів»:                                           (тис. грн)</t>
  </si>
  <si>
    <t>5.1 «Виконання бюджетної програми за напрямами використання бюджетних коштів»:                                         (тис. грн)</t>
  </si>
  <si>
    <t>5.1 «Виконання бюджетної програми за напрямами використання бюджетних коштів»:                                (тис. грн)</t>
  </si>
  <si>
    <t>5.1 «Виконання бюджетної програми за напрямами використання бюджетних коштів»:                       (тис. грн)</t>
  </si>
  <si>
    <t>.0813033</t>
  </si>
  <si>
    <t>5.1 «Виконання бюджетної програми за напрямами використання бюджетних коштів»:                 (тис. грн)</t>
  </si>
  <si>
    <t>.0813035</t>
  </si>
  <si>
    <t>Надання пільг  окремих категорій громадян з оплати послуг зв’язку</t>
  </si>
  <si>
    <t>.0813032</t>
  </si>
  <si>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 xml:space="preserve"> </t>
    </r>
  </si>
  <si>
    <t xml:space="preserve">Завдання надання пільг окремим категоріям громадян з послуг зв’язку   виконано  у  повному  обсязі. </t>
  </si>
  <si>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забезпечення надання пільг з оплати послуг зв’язку окремим категоріям громадян</t>
    </r>
  </si>
  <si>
    <t>Компенсаціні виплати на пільговий проїзд автомобільним транспортом окремим категоріям громадян</t>
  </si>
  <si>
    <t>Забезпечення надання пільгового проїзду окремим категоріям громадян.</t>
  </si>
  <si>
    <t>Компенсаціні виплати на пільговий проїзд окремим категоріям громадян на залізничному транспорті</t>
  </si>
  <si>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забезпечення компенсації за пільговий проїзд окремих категорій громадян</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</si>
  <si>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Забезпечено надання  компенсаційних виплат  по  автомобільному транспорту.</t>
    </r>
  </si>
  <si>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забезпечення  компенсації за пільговий проїзд окремих категорій громадян</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</si>
  <si>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Забезпечено надання компенсаційних виплат  по  залізничному транспорту.</t>
    </r>
  </si>
  <si>
    <t>5.1 «Виконання бюджетної програми за напрямами використання бюджетних коштів»:                               (тис. грн)</t>
  </si>
  <si>
    <t>Питома вага відшкодованих пільгових послуг до нарахованих</t>
  </si>
  <si>
    <t>кількість отримувачів пільг</t>
  </si>
  <si>
    <t>середній розмір витрат на пільговий проїзд</t>
  </si>
  <si>
    <t>питома вага відшкодованих пільгових послуг до нарахованих</t>
  </si>
  <si>
    <t xml:space="preserve">Завдання компенсаційні виплати на пільговий проїзд автомобільним  виконано  у  повному  обсязі. </t>
  </si>
  <si>
    <t xml:space="preserve">середній розмір витрат на пільговий  проїзд  </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</si>
  <si>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</si>
  <si>
    <t>питома вага відшкодованих компенсацій до нарахованих</t>
  </si>
  <si>
    <t>середні витрати на соціальне обслуговування (надання соціальних послуг) 1 особи територіальним центром</t>
  </si>
  <si>
    <t>5.1 «Виконання бюджетної програми за напрямами використання бюджетних коштів»:                          (тис. грн)</t>
  </si>
  <si>
    <t xml:space="preserve">6.Узагальнений висновок щодо: </t>
  </si>
  <si>
    <t>відсоток забезпечення судових позовів</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</si>
  <si>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а також щодо змін у структурі напрямів використання коштів</t>
  </si>
  <si>
    <t>Інші заходи у сфері соціального захисту і соціального забезпечення</t>
  </si>
  <si>
    <t>Забезпечення виплат одноразової допомоги особам із числа учасників АТО/ООС, які придбавають за власні кошти житло.</t>
  </si>
  <si>
    <t>витрати на виплату одноразової допомоги особам з числа  учасників АТО/ООС, які придбавають за власні кошти житло</t>
  </si>
  <si>
    <t>кількість звернень за одноразовою допомогою особам з числа  учасників АТО/ООС, які придбавають за власні кошти житло</t>
  </si>
  <si>
    <t>кількість отримувачів виплати одноразової допомоги особам з числа  учасників АТО/ООС, які придбавають за власні кошти житло</t>
  </si>
  <si>
    <t>питома вага отриманих допомог особами із числа учасників АТО/ООС, які придбавають за власні кошти житло</t>
  </si>
  <si>
    <t>середній розмір виплати  на одну  особу</t>
  </si>
  <si>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Забезпечено належні умови для надання  пільгового  проїзду  залізничним транспортом.</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</si>
  <si>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Забезпечено належні умови для надання  пільгового проїзду  автомобільним  транспортом.</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</si>
  <si>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Забезпечено належні умови для надання  пільг окремим категоріям громадян  з послуг зв’язку.</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</si>
  <si>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Забезпечено належні умови для здійснення судових позовів від імені УСЗН</t>
    </r>
  </si>
  <si>
    <t>Забезпечення надання пільг  окремим категоріям громадян з оплати послуг зв’язку</t>
  </si>
  <si>
    <t>кількість отримувачів  пільг на оплату послуг зв’язку (користування телефоном)</t>
  </si>
  <si>
    <t>Витрати на компенсаційні виплати на пільговий проїзд автомобільним транспортом окремим категоріям громадян</t>
  </si>
  <si>
    <t>Кількість отримувачів пільг</t>
  </si>
  <si>
    <t>Середній розмір витрат на пільговий проїзд</t>
  </si>
  <si>
    <t>Витрати на компенсаційні виплати на пільговий проїзд  окремій категоріям громадян на залізничному транспорті</t>
  </si>
  <si>
    <t xml:space="preserve">5.3. «Виконання результативних показників бюджетної програми за напрямками використання бюджетних коштів»    </t>
  </si>
  <si>
    <t xml:space="preserve">Завдання виконані  у  повному  обсязі. </t>
  </si>
  <si>
    <r>
      <rPr>
        <b/>
        <sz val="11"/>
        <rFont val="Times New Roman"/>
        <family val="1"/>
        <charset val="204"/>
      </rPr>
      <t>актуальності бюджетної програми</t>
    </r>
    <r>
      <rPr>
        <i/>
        <sz val="11"/>
        <rFont val="Times New Roman"/>
        <family val="1"/>
        <charset val="204"/>
      </rPr>
      <t xml:space="preserve">  Програма розроблена для забезпечення надання  соціальних послуг, зокрема догляду вдома, денного догляду  громадянам похилого віку, особам з інвалідністю.  </t>
    </r>
  </si>
  <si>
    <t>Управління соціального захисту населення Ніжинської міської ради Чернігівської області</t>
  </si>
  <si>
    <t>в тому числі посадових осіб місцевого самоврядування</t>
  </si>
  <si>
    <t>керівників самостійних структурних підрозділів</t>
  </si>
  <si>
    <t>спеціалістів</t>
  </si>
  <si>
    <t>в тому числі іншого персоналу</t>
  </si>
  <si>
    <t>Кількість фактично зайнятих штатних одиниць</t>
  </si>
  <si>
    <t>в тому числі жінок</t>
  </si>
  <si>
    <t>в тому числі чоловіків</t>
  </si>
  <si>
    <t>кількість розроблених нормативно-правових актів</t>
  </si>
  <si>
    <t>кількість прийнятих нормативно-правових актів</t>
  </si>
  <si>
    <t>кількість осіб, які  обслуговуються установою</t>
  </si>
  <si>
    <t>кількість виконаних доручень, листів, звернень, заяв, скарг на одного працівника (посадову особу місцевого самоврядування)</t>
  </si>
  <si>
    <t>витрати на утримання однієї штатної одиниці</t>
  </si>
  <si>
    <t>кількість прийнятих нормативно-правових актів на одного працівника (посадову особу місцевого самоврядування)</t>
  </si>
  <si>
    <t>відсоток вчасно виконаних доручень, листів, звернень, заяв, скарг у їх загальній кількості</t>
  </si>
  <si>
    <t>відсоток прийнятих нормативно-правових актів в загальній кількості розроблених</t>
  </si>
  <si>
    <t>Збільшення обсягів проведених видатків порівняно із аналогічними показниками попереднього року обумовлено зростанням зростанням цін на товари та послуги. Видатки по спеціальному фонду (капітальних видатків) не планувались.</t>
  </si>
  <si>
    <t xml:space="preserve"> кількість виконаних листів, звернень, заяв, скарг, на одного працівника (посадову особу місцевого самоврядування)</t>
  </si>
  <si>
    <r>
      <t>5.7    «Стан фінансової дисципліни»:</t>
    </r>
    <r>
      <rPr>
        <i/>
        <sz val="11"/>
        <rFont val="Times New Roman"/>
        <family val="1"/>
        <charset val="204"/>
      </rPr>
      <t xml:space="preserve"> Станом на 01.01.2023 р.  кредиторська та дебітоська заборгованість відсутні.</t>
    </r>
  </si>
  <si>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забезпечення виконання функцій місцевого самоврядування у сфері  соціального захисту населення  Ніжинської  міської територіальної громади.</t>
    </r>
  </si>
  <si>
    <t xml:space="preserve">Завдання програми в здійсненні управлінням  соціального захисту населення Ніжинської міської ради наданих законодавством повноважень  у  сфері  соціального  захисту. Заборгованість по заробітній платі на кінець звітного періоду відсутня, Всі отримані протягом звітного року запити, звернення, заяви, доручення були оброблені в належні строки, надані обґрунтовані відповіді, копії документів. Провівши аналіз даної програми, ми бачимо, що є відхилення  між  фактичними та плановими  результативними  показниками.   Економне використання бюджетних коштів обумовило зменшення витрат на утримання однієї штатної одиниці в порівняні до плану.
</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</si>
  <si>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з</t>
    </r>
    <r>
      <rPr>
        <i/>
        <sz val="12"/>
        <rFont val="Times New Roman"/>
        <family val="1"/>
        <charset val="204"/>
      </rPr>
      <t>алишок планових призначень (в зв’язку з військовим станом на значний час була зупинена робота поштових відділень та судів, що призвело до відтермінування на невизначений час судових процесів.)</t>
    </r>
  </si>
  <si>
    <r>
      <t>Пояснення щодо розбіжностей між фактичними та плановии результативними показниками:</t>
    </r>
    <r>
      <rPr>
        <b/>
        <i/>
        <sz val="11"/>
        <rFont val="Times New Roman"/>
        <family val="1"/>
        <charset val="204"/>
      </rPr>
      <t xml:space="preserve"> </t>
    </r>
    <r>
      <rPr>
        <i/>
        <sz val="11"/>
        <rFont val="Times New Roman"/>
        <family val="1"/>
        <charset val="204"/>
      </rPr>
      <t>Залишок планових призначень (здійснення видатків при необхідності  оплати  судових зборів)</t>
    </r>
  </si>
  <si>
    <t>Зменшення видатків  відповідно до потреби установи</t>
  </si>
  <si>
    <r>
      <t>5.7    «Стан фінансової дисципліни» :</t>
    </r>
    <r>
      <rPr>
        <i/>
        <sz val="11"/>
        <rFont val="Times New Roman"/>
        <family val="1"/>
        <charset val="204"/>
      </rPr>
      <t xml:space="preserve"> Станом на 01.01.2023 р. відсутня дебіторська та кредиторська заборгованості.</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</si>
  <si>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 xml:space="preserve">Забезпечено відправку кореспонденції по 30 судовим справам. </t>
    </r>
  </si>
  <si>
    <r>
      <t>5.7    «Стан фінансової дисципліни» :</t>
    </r>
    <r>
      <rPr>
        <i/>
        <sz val="11"/>
        <rFont val="Times New Roman"/>
        <family val="1"/>
        <charset val="204"/>
      </rPr>
      <t xml:space="preserve"> Станом на 01.01.2023р. кредиторська та дебіторська заборгованість відсутні.</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</si>
  <si>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Забезпечено надання пільг з послуг зв’язку згідно  поданих  розрахунків Дистанції  сигналізації  АТ Укртелекому - 205 чоловікам та 173 жінкам.</t>
    </r>
  </si>
  <si>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залишок планових призначень</t>
    </r>
  </si>
  <si>
    <t>Відхилення  показників  звітного року  від попереднього пояснюється зростанням вартості тарифу</t>
  </si>
  <si>
    <t>Збільшення компенсаційних витрат  на пільговий проїзд автомобільним транспортом обумовлено зростанням вартості тарифу</t>
  </si>
  <si>
    <t>Відхилення показників поточного року до показників попереднього року поясюється уточненням облікової кількості отримувачів пільг та зростанням вартості тарифу</t>
  </si>
  <si>
    <r>
      <t>5.7    «Стан фінансової дисципліни» :</t>
    </r>
    <r>
      <rPr>
        <i/>
        <sz val="11"/>
        <rFont val="Times New Roman"/>
        <family val="1"/>
        <charset val="204"/>
      </rPr>
      <t xml:space="preserve"> Станом на 01.01.2023 р.  кредиторська та дебіторська заборгованість відсутня.</t>
    </r>
  </si>
  <si>
    <r>
      <t>5.7    «Стан фінансової дисципліни» :</t>
    </r>
    <r>
      <rPr>
        <i/>
        <sz val="11"/>
        <rFont val="Times New Roman"/>
        <family val="1"/>
        <charset val="204"/>
      </rPr>
      <t xml:space="preserve"> Станом на 01.01.2023 р. кредиторська та дебіторська заборгованість відсутня.</t>
    </r>
  </si>
  <si>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Фінансування відбувається відповідно до наданих розрахунків.</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</si>
  <si>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послугами охоплено 103 особи</t>
    </r>
  </si>
  <si>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залишок планових асигнувань (виплата проводиться на підставі поданих заяв та сума до виплати залежить від середньомісячного доходу заявника)</t>
    </r>
  </si>
  <si>
    <r>
      <t xml:space="preserve">Пояснення щодо розбіжностей між фактичними та плановии результативними показниками: </t>
    </r>
    <r>
      <rPr>
        <i/>
        <sz val="11"/>
        <rFont val="Times New Roman"/>
        <family val="1"/>
        <charset val="204"/>
      </rPr>
      <t xml:space="preserve">  залишок планових асигнувань (виплата проводиться на підставі поданих заяв та сума до виплати залежить від середньомісячного доходу заявника)</t>
    </r>
  </si>
  <si>
    <t>Зміни в законодавстві щодо набуття права на отримання даної компенсації та обчислення розміру компенсації та збільшення кількості отримувачів зумовили збільшення видатків звітного року в порівняні з попереднім.</t>
  </si>
  <si>
    <r>
      <t>5.7    «Стан фінансової дисципліни» :</t>
    </r>
    <r>
      <rPr>
        <i/>
        <sz val="11"/>
        <rFont val="Times New Roman"/>
        <family val="1"/>
        <charset val="204"/>
      </rPr>
      <t xml:space="preserve"> Станом на 01.01.2023 р.  кредиторська  та дебіторська заборгованість відсутня.</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</si>
  <si>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Послугами охоплено 85 осіб.</t>
    </r>
  </si>
  <si>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Залишок планових призначень (використання коштів відповідно до щомісячних розрахунків надавачів пільгових послуг та осіб, які звернулись за виплатою та поданих розрахунків АТ Укртелеком).</t>
    </r>
  </si>
  <si>
    <r>
      <t xml:space="preserve">Пояснення щодо розбіжностей між фактичними та плановии результативними показниками: </t>
    </r>
    <r>
      <rPr>
        <i/>
        <sz val="11"/>
        <rFont val="Times New Roman"/>
        <family val="1"/>
        <charset val="204"/>
      </rPr>
      <t>Залишок планових призначень (використання коштів відповідно до щомісячних розрахунків надавачів пільгових послуг та осіб, які звернулись за виплатою та поданих розрахунків АТ Укртелеком).</t>
    </r>
  </si>
  <si>
    <r>
      <t xml:space="preserve">Пояснення щодо розбіжностей між фактичними та плановии результативними показниками: </t>
    </r>
    <r>
      <rPr>
        <i/>
        <sz val="11"/>
        <rFont val="Times New Roman"/>
        <family val="1"/>
        <charset val="204"/>
      </rPr>
      <t>Зменшення кількості отримувачів пільгових послуг</t>
    </r>
  </si>
  <si>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 xml:space="preserve"> наявна тенденція до зменшення кількості отримувачів пільг з оплати абонементної плати за користування телефоном та зростання тарифу (відшкодування здійснюється відповідно до поданих розрахунків).</t>
    </r>
  </si>
  <si>
    <t>Нарахування проводяться відповідно до звернень громадян та поданих розрахунків</t>
  </si>
  <si>
    <r>
      <t>5.7    «Стан фінансової дисципліни» :</t>
    </r>
    <r>
      <rPr>
        <i/>
        <sz val="11"/>
        <rFont val="Times New Roman"/>
        <family val="1"/>
        <charset val="204"/>
      </rPr>
      <t xml:space="preserve"> Станом на 01.01.2023 р. відсутні  кредиторська та дебіторська заборгованості.</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</si>
  <si>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 xml:space="preserve"> Надано  щомісячно 37  пільговикам  пільгу за користування телефоном, 42 - пільгу з оплати житлово-комунальних послуг сім’ям афганців та інших загиблих військовослужбовців.</t>
    </r>
  </si>
  <si>
    <t>Надання фінансової підтримки громадським організаціям Ніжинської тг.</t>
  </si>
  <si>
    <t>Зміна показників відбулась в зв’язку із зменшенням кількості громадських організацій, яким надано фінансову підтримку та збільшенням витрат відповідно до потреб громадських організацій</t>
  </si>
  <si>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 xml:space="preserve"> Надано фінансову підтримку на здійснення статутної діяльності Ніжинської міської організації ветеранів України </t>
    </r>
  </si>
  <si>
    <t>Забезпечення надання додаткової соціальної допомоги ветеранам війни та праці для захисту інтересів осіб з інвалідністю та ветеранів, інтеграції осіб з інвалідністю у суспільство. Фінансова підтримка громадських організацій Ніжинської територіальної громади.</t>
  </si>
  <si>
    <t>Сприяння розв’язання житлових проблем учасників АТО/ООС та членів їх сімей. Фінансова підтримка громадських організацій Ніжинської тг шляхом надання фінансової підтримки Відокремленому підрозділу Чернігівської обласної організації Товариства Червоного Хреста України в місті Ніжині.</t>
  </si>
  <si>
    <t>витрати на підтримку громадських організацій</t>
  </si>
  <si>
    <r>
      <t>Пояснення щодо розбіжностей між фактичними та плановии результативними показниками:</t>
    </r>
    <r>
      <rPr>
        <i/>
        <sz val="11"/>
        <rFont val="Times New Roman"/>
        <family val="1"/>
        <charset val="204"/>
      </rPr>
      <t xml:space="preserve"> фінансування громадських організацій відбувається відповідно до фактичних потреб</t>
    </r>
  </si>
  <si>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 xml:space="preserve"> фінансування громадських організацій відбувається відповідно до фактичних потреб</t>
    </r>
  </si>
  <si>
    <t>Бюджетна  програма  мала одну мету і завдіння в попередньому році</t>
  </si>
  <si>
    <r>
      <rPr>
        <b/>
        <sz val="11"/>
        <rFont val="Times New Roman"/>
        <family val="1"/>
        <charset val="204"/>
      </rPr>
      <t>актуальності бюджетної програми</t>
    </r>
    <r>
      <rPr>
        <i/>
        <sz val="11"/>
        <rFont val="Times New Roman"/>
        <family val="1"/>
        <charset val="204"/>
      </rPr>
      <t xml:space="preserve"> - Програма розроблена надання фінансової підтримки відокремленому підрозділу Чернігівської обласної організації Товариства Червоного Хреста України в місті Ніжині та для сприяння розв’язання житлових проблем учасників АТО/ООС та членів їх сімей шляхом надання одноразової допомоги</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</si>
  <si>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Надано фінансову підтримку на здійснення статутної діяльності відокремленого підрозділу Чернігівської обласної організації Товариства Червоного Хреста України в місті Ніжині та забезпечено надання одноразової допомоги особам із числа учасників АТО/ООС, які придбавають за власні кошти житло 2 чоловікам</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</si>
  <si>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Забезпечення надання фінансової допомоги громадській організаціїї для ефективної державної соціальної підтримки населення та забезпечено належні умови для виплати одноразової матеріальної допомоги особам із числа учасників АТО/ООС</t>
    </r>
  </si>
  <si>
    <r>
      <rPr>
        <b/>
        <sz val="12"/>
        <rFont val="Times New Roman"/>
        <family val="1"/>
        <charset val="204"/>
      </rPr>
      <t xml:space="preserve">Пояснення щодо причин відхилення касових видатків(наданих кредитів) від планового показника: </t>
    </r>
    <r>
      <rPr>
        <i/>
        <sz val="12"/>
        <rFont val="Times New Roman"/>
        <family val="1"/>
        <charset val="204"/>
      </rPr>
      <t>залишок планових призначень (економне використання бюджетних коштів)</t>
    </r>
  </si>
  <si>
    <t>Забезпечення виконання програми інформатизації НМЦСС</t>
  </si>
  <si>
    <r>
      <t>Пояснення причин відхилень фактичних обсягів надходжень від планових:</t>
    </r>
    <r>
      <rPr>
        <i/>
        <sz val="11"/>
        <rFont val="Times New Roman"/>
        <family val="1"/>
        <charset val="204"/>
      </rPr>
      <t>Залишок планових призначень (не забезпечено здійснення платежів згідно ПКМУ №590 від 09.06.2021 органами Казначейства на заплановані видатки)</t>
    </r>
  </si>
  <si>
    <t>Обсяг видатків на виконання програми НМЦСС</t>
  </si>
  <si>
    <r>
      <t xml:space="preserve">Пояснення щодо розбіжностей між фактичними та плановии результативними показниками: </t>
    </r>
    <r>
      <rPr>
        <i/>
        <sz val="11"/>
        <rFont val="Times New Roman"/>
        <family val="1"/>
        <charset val="204"/>
      </rPr>
      <t>залишок планових призначень (економне використання бюджетних коштів)</t>
    </r>
  </si>
  <si>
    <r>
      <t xml:space="preserve">Пояснення щодо розбіжностей між фактичними та плановии результативними показниками: </t>
    </r>
    <r>
      <rPr>
        <i/>
        <sz val="11"/>
        <rFont val="Times New Roman"/>
        <family val="1"/>
        <charset val="204"/>
      </rPr>
      <t xml:space="preserve">  залишок планових призначень (економне використання бюджетних коштів)</t>
    </r>
  </si>
  <si>
    <t>рівень виконання завдання НМЦСС</t>
  </si>
  <si>
    <t>Зменшення/збільшення видатків по загальному фонду відповідно до потреб кожної установи установи. Частково змінено мету і завдання програми у звітному році.</t>
  </si>
  <si>
    <t>Коивання показників відповідно до потреб кожної установи.</t>
  </si>
  <si>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 xml:space="preserve"> УСЗН: здійснено оплату: Інтернет, постачання примірника та пакетів оновлення програми «M.E.Doc», послуги з реєстрації та підтримки програмного продукту «АІС «Місцеві бюджети рівня розпорядника бюджетних коштів», за послуги з технічного обслуговування та ремонту комп’ютерної техніки; придбано 4 засоби КЗI "SecureТоkеn-337К".НМЦСС здійснено оплату за: Інтернет за 12 місяців, постачання примірника та пакетів оновлення програми «M.E.Doc», продовження сертифікатів електронних ключів. Територіальний центр: здійснено оплату за: Інтернет за 12 місяців, надання інформаційних послуг по обслуговуванню комп’ютерної техніки, виготовлення електронних ключів, постачання примірника та пакетів оновлення програми «M.E.Doc», отримання доступу до електронного кабінету журналу «Бюджетна бухгалтерія».</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</si>
  <si>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Забезпечено ефективне виконання завдання програми при використанні бюджетних коштів.</t>
    </r>
  </si>
  <si>
    <t>витрати на надання  пільг особам з інвалідністю з оплпти абонементної плати за користування телефоном</t>
  </si>
  <si>
    <t>кількість звернень за наданням пільг  з оплати ЖКП</t>
  </si>
  <si>
    <t>кількість звернень за наданням пільг з оплати абонементної плати за користування телефоном</t>
  </si>
  <si>
    <t>кількість отримувачів пільгових послуг</t>
  </si>
  <si>
    <t>середній розмір витрат на надання пільг щодо оплати житлово-комунальних послуг і природного газу на одного пільговика</t>
  </si>
  <si>
    <t>середньомісячний розмір витрат на надання пільг з оплати абонементної плати з користування телефоном на одного пільговика</t>
  </si>
  <si>
    <t>Фактичні  показники  відповідають напрямкам використання  коштів. Відхилення  показників  за  рахунок залишку планових асигнувань.</t>
  </si>
  <si>
    <t xml:space="preserve">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 </t>
  </si>
  <si>
    <t xml:space="preserve">5.3. «Виконання результативних показників бюджетної програми за напрямками використання бюджетних коштів»     </t>
  </si>
  <si>
    <t>витрати на підтримку</t>
  </si>
  <si>
    <t>Всі показники виконані</t>
  </si>
  <si>
    <r>
      <rPr>
        <b/>
        <sz val="11"/>
        <rFont val="Times New Roman"/>
        <family val="1"/>
        <charset val="204"/>
      </rPr>
      <t>Пояснення щодо розбіжностей між фактичними та плановии результативними показниками:</t>
    </r>
  </si>
  <si>
    <t>Олена МАЧАЧА</t>
  </si>
  <si>
    <t>Забезпечення розгляду цивільних, адміністративних, господарських справ в судах всіх інстанцій</t>
  </si>
  <si>
    <t>витрати на відправку кореспонденції</t>
  </si>
  <si>
    <r>
      <t xml:space="preserve">Пояснення щодо розбіжностей між фактичними та плановии результативними показниками: </t>
    </r>
    <r>
      <rPr>
        <i/>
        <sz val="11"/>
        <rFont val="Times New Roman"/>
        <family val="1"/>
        <charset val="204"/>
      </rPr>
      <t xml:space="preserve"> залишок планових призначень (здійснення видатків при необхідності оплати судових зборів та оплати послуг відправлення кореспонденції по судових справах)</t>
    </r>
  </si>
  <si>
    <t>кількість відправленої кореспонденції</t>
  </si>
  <si>
    <t>середня вартість витрат на судовий позов</t>
  </si>
  <si>
    <t>середня вартість витрат на відправку кореспонденції</t>
  </si>
  <si>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 xml:space="preserve"> залишок планових асигнувань</t>
    </r>
  </si>
  <si>
    <t>Забезпечення видатків на відправку кореспонденції</t>
  </si>
  <si>
    <t>Олена  МАЧАЧА</t>
  </si>
  <si>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надання соціальних гарантій фізичним особам, які надають соціальні послуги громадянам похилого віку, особам з інвалідністю, хворим, які не здатні до самообслуговування і потребують сторонньої допомоги</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</si>
  <si>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Забезпечення надання соціальних гарантій фізичним особам, які надають соціальні послуги громадянам похилого віку, особам з інвалідністю, хворим, які не здатні до самообслуговування і потребують сторонньої допомоги</t>
    </r>
  </si>
  <si>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забезпечення розгляду справ у  судах різних інстанцій, оплаті послуг по відправці кореспонденції</t>
    </r>
  </si>
  <si>
    <t>Забезпечення надання пільгового проїзду окремим категоріям громадян</t>
  </si>
  <si>
    <t>Надання пільги  особам з інвалідністю по зору з оплати абонементної плати за користування телефоном</t>
  </si>
  <si>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та послуг зв’язку особам з інвалідністю по зору</t>
    </r>
  </si>
  <si>
    <t>Надання фінансової підтримки Ніжинській міській громадській організації ветеранів України</t>
  </si>
  <si>
    <t>Затверджено паспортом бюджетної програми на звітний період</t>
  </si>
  <si>
    <t xml:space="preserve">Пояснення причин відхилень фактичних обсягів надходжень від планових </t>
  </si>
  <si>
    <t>витрати на надання пільг з оплати ЖКП</t>
  </si>
  <si>
    <t>відсоток наданих пільг від загальної кількості пільговиків, які звернулися за пільгою з оплати ЖКП</t>
  </si>
  <si>
    <t>відсоток наданих пільг від загальної кількості пільговиків, які звернулись за пільгою з оплати абонементної плати за користування телефоном</t>
  </si>
  <si>
    <t>Надання пільг з оплати житлово-комунальних послуг загиблих військовослужбовців</t>
  </si>
  <si>
    <t xml:space="preserve">середньомісячний розмір витрат на надання пільг з оплати абонементної плати з користування телефоном на одного пільговика, </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</si>
  <si>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Залишок невикористаних асигнувань - фінансування громадських організацій відповідно до фактичних потреб</t>
    </r>
  </si>
  <si>
    <t>Надання фінансової підтримки Ніжинській територіальній організації УТОГ</t>
  </si>
  <si>
    <r>
      <t xml:space="preserve">Пояснення щодо розбіжностей між фактичними та плановии результативними показниками: </t>
    </r>
    <r>
      <rPr>
        <i/>
        <sz val="11"/>
        <rFont val="Times New Roman"/>
        <family val="1"/>
        <charset val="204"/>
      </rPr>
      <t xml:space="preserve"> Залишок  планових призначень (фінансування громадських організацій відповідно до фактичних потреб)</t>
    </r>
  </si>
  <si>
    <t>кількість заходів, проведених громадськими організаціями</t>
  </si>
  <si>
    <t>Фінансування  відповідно до потреб громадських організацій</t>
  </si>
  <si>
    <t>Фінансування  відповідно до запланованих заходів.</t>
  </si>
  <si>
    <t xml:space="preserve">кількість заходів, проведених громадськими організаціями </t>
  </si>
  <si>
    <t xml:space="preserve">середні витрати на проведення одного заходу громадськими організаціями </t>
  </si>
  <si>
    <t>відсоток наданої фінансової підтримки організаціям, які звернулись за підтримкою</t>
  </si>
  <si>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Забезпечення  надання   фінансової допомоги громадським організаціям ветеранів і осіб з інвалідністю для захисту інтересів осіб з інвалідністю та ветеранів, інтеграції осіб з інвалідністю у суспільство
</t>
    </r>
  </si>
  <si>
    <t>Забезпечення фінансової підтримки Відокремленого підрозділу Чернігівської обласної організації Червоного Хреста України в місті Ніжині.</t>
  </si>
  <si>
    <t>кількість організацій, які звернулися за фінансовою підтримкою</t>
  </si>
  <si>
    <t>кількість організацій, яким надано підтримку</t>
  </si>
  <si>
    <t>відсоток наданої фінансової підтримки організаціям, які звернулися</t>
  </si>
  <si>
    <t>Бюджетна  програма  мала іншу мету і завдіння в попередньому році</t>
  </si>
  <si>
    <t>Обсяг видатків на виконання програми територіального центру</t>
  </si>
  <si>
    <t>Обсяг видатків на виконання програми УСЗН</t>
  </si>
  <si>
    <t>Обсяг видатків на виконання програми центру комплексної реабілітації для дітей з інвалідністю</t>
  </si>
  <si>
    <t>рівень виконання завдання програми УСЗН</t>
  </si>
  <si>
    <t>рівень виконання завдання програми територіального центру</t>
  </si>
  <si>
    <t>рівень виконання завдання центру комплексної реабілітації для дітей з інвалідністю</t>
  </si>
  <si>
    <t>Зменшення видатіків по загальному фонду та збільшення по спеціальному відповідно до потреби установи</t>
  </si>
  <si>
    <t>.0813050</t>
  </si>
  <si>
    <t>Пільгове медичне обслуговування осіб, які постраждали внаслідок Чорнобильської катастрофи</t>
  </si>
  <si>
    <t>Забезпечення державних гарантій соціального захисту громадян, які постраждали внаслідок Чорнобильської катастрофи, щодо безоплатного придбання ліків за рецептами лікарів, безоплатного зубопротезування</t>
  </si>
  <si>
    <t>Надання пільг на безоплатне придбання ліків за рецептами лікарів громадян, які постраждали внаслідок Чорнобильської катастрофи</t>
  </si>
  <si>
    <t>Надання пільг на безоплатне зубопротезування громадян, які постраждали внаслідок Чорнобильської катастрофи</t>
  </si>
  <si>
    <r>
      <rPr>
        <b/>
        <sz val="12"/>
        <rFont val="Times New Roman"/>
        <family val="1"/>
        <charset val="204"/>
      </rPr>
      <t xml:space="preserve">Пояснення щодо причин відхилення касових видатків(наданих кредитів) від планового показника: </t>
    </r>
    <r>
      <rPr>
        <i/>
        <sz val="12"/>
        <rFont val="Times New Roman"/>
        <family val="1"/>
        <charset val="204"/>
      </rPr>
      <t>залишок планових призначень (фінансування відбувається відповідно до наданих розрахунків)</t>
    </r>
  </si>
  <si>
    <t>витрати на одержання безоплатних ліків за рецептами лікарів</t>
  </si>
  <si>
    <t>витрати на одержання пільгових послуг із безоплатного зубопротезування</t>
  </si>
  <si>
    <r>
      <t xml:space="preserve">Пояснення щодо розбіжностей між фактичними та плановии результативними показниками: </t>
    </r>
    <r>
      <rPr>
        <i/>
        <sz val="11"/>
        <rFont val="Times New Roman"/>
        <family val="1"/>
        <charset val="204"/>
      </rPr>
      <t>Фінансування відбувається відповідно до наданих розрахунків.</t>
    </r>
  </si>
  <si>
    <r>
      <t>продукту</t>
    </r>
    <r>
      <rPr>
        <sz val="10"/>
        <rFont val="Times New Roman"/>
        <family val="1"/>
        <charset val="204"/>
      </rPr>
      <t/>
    </r>
  </si>
  <si>
    <t>кількість одержувачів безоплатних ліків за рецептами лікарів</t>
  </si>
  <si>
    <t>кількість одержувачів пільгових послуг із безоплатного зубопротезування</t>
  </si>
  <si>
    <t>середня вартість пільги на безоплатне придбання ліків на одну особу</t>
  </si>
  <si>
    <t>середня вартість послуги на безоплатне зубопротезування на одну особу</t>
  </si>
  <si>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 xml:space="preserve"> Фінансування відбувається відповідно до наданих розрахунків.</t>
    </r>
  </si>
  <si>
    <t>відсоток громадян, які одержали безоплатні ліки</t>
  </si>
  <si>
    <t>відсоток громадян, які одержали послуги з безоплатного зубопротезування</t>
  </si>
  <si>
    <t xml:space="preserve"> Відхилення  показників  звітного року  від попереднього пояснюється здорожчанням ліків та стоматологічних послуг</t>
  </si>
  <si>
    <t xml:space="preserve"> Відхилення  показників  звітного року  від попереднього пояснюється зменшенням кількості одержувачів пільгових послуг, здорожчанням ліків та стоматологічних послуг</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</si>
  <si>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 xml:space="preserve"> через повномаштабне вторгнення  рф введено обмеження казначейського обслуговування.  скорочено  ряд  видатків, введено жорстку економію  використання  коштів по поточних видатках установи (як наслідок, залишок планових асигнувань на кінець звітного періоду)</t>
    </r>
  </si>
  <si>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через повномаштабне вторгнення  рф введено обмеження казначейського обслуговування.  скорочено  ряд  видатків, введено жорстку економію  використання  коштів по поточних видатках установи (як наслідок, залишок планових асигнувань на кінець звітного періоду)</t>
    </r>
  </si>
  <si>
    <t xml:space="preserve">Відхилення   результативних  показників  через виникнення залишків планових асигнувань на кінець звітного періоду, які утворились як наслідок  обмеження казначейського обслуговування під час  воєнного  стану,   скорочення  ряду  видатків, введення жорсткої економії    коштів по поточних видатках установи  </t>
  </si>
  <si>
    <t>Внаслідок змін в законодавстві зменшилась кількість осіб, які обслуговуються установою, тому відбулось скорочення штатних одиниць та зменшилась кількість отриманих і виконаних заяв та скарг, а відповідно і навантаження на 1 працівника та збільшилась кількість прийнятих нормативно-правових актів на одну особу місцевого самоврядування. За рахунок збільшення цін на товари та послуги зросли середні витрати на утримання однієї штатної одиниці.</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</si>
  <si>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</si>
  <si>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тут напрям</t>
  </si>
  <si>
    <r>
      <t>5.7    «Стан фінансової дисципліни» :</t>
    </r>
    <r>
      <rPr>
        <i/>
        <sz val="11"/>
        <rFont val="Times New Roman"/>
        <family val="1"/>
        <charset val="204"/>
      </rPr>
      <t xml:space="preserve"> Станом на 01.01.2023 р. відсутня дебіторська заборгованість та наявна кредиторська заборгованість в сумі 1996,50 грн по спеціальному фонду, 29255,58 грн по загальному фонду (причини виникнення  кредиторської  заборгованості - введення черговості  проведення  видатків   УДКСУ  на  період  воєнного  часу)</t>
    </r>
  </si>
  <si>
    <t>Надання соціальних послуг сім’ям,дітям молоді, які перебувають у складних життевих обставинах та потребують сторонньої допомоги</t>
  </si>
  <si>
    <t>Забезпечення соціального захисту та підтримки пільгових категорій чоловіків та жінок та чоловіків та жінок з інвалідністю шляхом надання додаткових до встановлених чинним законодавством пільг на оплату ЖКП та послуг зв’язку.</t>
  </si>
  <si>
    <t>Надання пільг з оплати житлово-комунальних послуг сім’ям загиблих військовослужбовців</t>
  </si>
  <si>
    <t>Надання пільг особам з інвалідністю по зору з оплати абонементної плати за користування телефоном</t>
  </si>
  <si>
    <t>Збільшення  витрат  на  надання  пільг пов’язане  із  зростанням вартості  послуг абонементної плати за користуванням телефоном, наявна тенденція до зменшення кількості отримувачів даного виду пільги. В зв’язку із збільшенням кількості загиблих військовослужбовців зросла кількість отримувачів пільги з оплати ЖКП.</t>
  </si>
  <si>
    <t>Забезпечення виплати одноразової допомоги особам із числа учасників АТО/ООС, які придбавають за власні кошти житло.</t>
  </si>
  <si>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забезпечення державних гарантій соціального захисту громадян, які постраждали внаслідок ЧК, щодо безоплатного придбання ліків за рецептами лікарів, безоплатного зубопротезування</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</si>
  <si>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Забезпечено державні гарантії соціального захисту громадян, які постраждали внаслідок ЧК, щодо безоплатного придбання ліків за рецептами лікарів, безоплатного зубопротезування</t>
    </r>
  </si>
  <si>
    <t>Виконано за звітний період (касові видатки/надані кредити)</t>
  </si>
  <si>
    <t>Пояснення причин відхилень фактичних обсягів надходжень від планових</t>
  </si>
  <si>
    <t>.0460</t>
  </si>
  <si>
    <t>.0813242</t>
  </si>
  <si>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затверджений показник розраховується виходячи із затверджених планових призначень, а виконання - касових видатків, що обумовило відхилення даного показника.</t>
    </r>
  </si>
  <si>
    <t>.0817520</t>
  </si>
  <si>
    <t>Реалізація Національної програми інформатизації</t>
  </si>
  <si>
    <t>Забезпечення виконання програми інформатизації УСЗН</t>
  </si>
  <si>
    <t>Забезпечення виконання програми інформатизації територіального центру</t>
  </si>
  <si>
    <t>Забезпечення виконання програми інформатизації центру реабілітації</t>
  </si>
  <si>
    <t>Оцінка ефективності бюджетної програми за 2022 рік</t>
  </si>
  <si>
    <r>
      <t xml:space="preserve">Пояснення щодо розбіжностей між фактичними та плановии результативними показниками: </t>
    </r>
    <r>
      <rPr>
        <i/>
        <sz val="11"/>
        <rFont val="Times New Roman"/>
        <family val="1"/>
        <charset val="204"/>
      </rPr>
      <t xml:space="preserve">  залишок планових призначень</t>
    </r>
  </si>
  <si>
    <t>кількість завдань (проектів) програми інформатизації, які планується виконати</t>
  </si>
  <si>
    <t>кількість одиниць обладнання та предметів довгострокового користування</t>
  </si>
  <si>
    <t>середня вартість виконання робіт з впровадження одного завдання (проекту) за програмою інформатизації</t>
  </si>
  <si>
    <t>середня  вартість одиниці обладнання та предметів довгострокового користування</t>
  </si>
  <si>
    <t>Створення оптимальних умов для задоволення у послугах зв’язку, інформаційних потреб і реалізації прав громадян, органів місцевої влади і місцевого самоврядування на основі формування і використання електронних інформаційних ресурсів і сучасних комп`ютерних технологій</t>
  </si>
  <si>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створення оптимальних умов для задоволення у послугах зв’язку, інформаційних потреб і реалізації прав громадян, органів місцевої влади і місцевого самоврядування на основі формування і використання електронних інформаційних ресурсів і сучасних комп`ютерних технологій</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</si>
  <si>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Забезпечення  інформаційних потреб і використання електронних інформаційних ресурсів і сучасних комп’ютерних технологій.
</t>
    </r>
  </si>
  <si>
    <r>
      <rPr>
        <sz val="12"/>
        <rFont val="Times New Roman"/>
        <family val="1"/>
        <charset val="204"/>
      </rPr>
      <t>№ з/п</t>
    </r>
  </si>
  <si>
    <r>
      <rPr>
        <sz val="12"/>
        <rFont val="Times New Roman"/>
        <family val="1"/>
        <charset val="204"/>
      </rPr>
      <t>Показники</t>
    </r>
  </si>
  <si>
    <r>
      <rPr>
        <sz val="12"/>
        <rFont val="Times New Roman"/>
        <family val="1"/>
        <charset val="204"/>
      </rPr>
      <t>План з урахуванням змін</t>
    </r>
  </si>
  <si>
    <r>
      <rPr>
        <sz val="12"/>
        <rFont val="Times New Roman"/>
        <family val="1"/>
        <charset val="204"/>
      </rPr>
      <t>Виконано</t>
    </r>
  </si>
  <si>
    <r>
      <rPr>
        <sz val="12"/>
        <rFont val="Times New Roman"/>
        <family val="1"/>
        <charset val="204"/>
      </rPr>
      <t>Відхилення</t>
    </r>
  </si>
  <si>
    <r>
      <rPr>
        <sz val="11"/>
        <rFont val="Times New Roman"/>
        <family val="1"/>
        <charset val="204"/>
      </rPr>
      <t>1</t>
    </r>
  </si>
  <si>
    <r>
      <rPr>
        <sz val="12"/>
        <rFont val="Times New Roman"/>
        <family val="1"/>
        <charset val="204"/>
      </rPr>
      <t>В т.ч.</t>
    </r>
  </si>
  <si>
    <r>
      <rPr>
        <sz val="11"/>
        <rFont val="Times New Roman"/>
        <family val="1"/>
        <charset val="204"/>
      </rPr>
      <t>№ з/п</t>
    </r>
  </si>
  <si>
    <r>
      <rPr>
        <sz val="11"/>
        <rFont val="Times New Roman"/>
        <family val="1"/>
        <charset val="204"/>
      </rPr>
      <t>Показники</t>
    </r>
  </si>
  <si>
    <r>
      <rPr>
        <sz val="11"/>
        <rFont val="Times New Roman"/>
        <family val="1"/>
        <charset val="204"/>
      </rPr>
      <t>Відхилення</t>
    </r>
  </si>
  <si>
    <r>
      <rPr>
        <sz val="11"/>
        <rFont val="Times New Roman"/>
        <family val="1"/>
        <charset val="204"/>
      </rPr>
      <t>Залишок на початок року</t>
    </r>
  </si>
  <si>
    <r>
      <rPr>
        <sz val="11"/>
        <rFont val="Times New Roman"/>
        <family val="1"/>
        <charset val="204"/>
      </rPr>
      <t>х</t>
    </r>
  </si>
  <si>
    <r>
      <rPr>
        <sz val="11"/>
        <rFont val="Times New Roman"/>
        <family val="1"/>
        <charset val="204"/>
      </rPr>
      <t>В т.ч.</t>
    </r>
  </si>
  <si>
    <r>
      <rPr>
        <sz val="11"/>
        <rFont val="Times New Roman"/>
        <family val="1"/>
        <charset val="204"/>
      </rPr>
      <t>1.1</t>
    </r>
  </si>
  <si>
    <r>
      <rPr>
        <sz val="11"/>
        <rFont val="Times New Roman"/>
        <family val="1"/>
        <charset val="204"/>
      </rPr>
      <t>Власних надходжень</t>
    </r>
  </si>
  <si>
    <r>
      <rPr>
        <sz val="11"/>
        <rFont val="Times New Roman"/>
        <family val="1"/>
        <charset val="204"/>
      </rPr>
      <t>1.2</t>
    </r>
  </si>
  <si>
    <r>
      <rPr>
        <sz val="11"/>
        <rFont val="Times New Roman"/>
        <family val="1"/>
        <charset val="204"/>
      </rPr>
      <t>Інших надходжень</t>
    </r>
  </si>
  <si>
    <r>
      <rPr>
        <sz val="11"/>
        <rFont val="Times New Roman"/>
        <family val="1"/>
        <charset val="204"/>
      </rPr>
      <t>Пояснення причин наявності залишку надходжень спеціального фонду, в т.ч. власних надходжень бюджетних установ та інших надходжень , на початок року...</t>
    </r>
  </si>
  <si>
    <r>
      <rPr>
        <sz val="11"/>
        <rFont val="Times New Roman"/>
        <family val="1"/>
        <charset val="204"/>
      </rPr>
      <t>2</t>
    </r>
  </si>
  <si>
    <r>
      <rPr>
        <sz val="11"/>
        <rFont val="Times New Roman"/>
        <family val="1"/>
        <charset val="204"/>
      </rPr>
      <t>Надходження</t>
    </r>
  </si>
  <si>
    <r>
      <rPr>
        <sz val="11"/>
        <rFont val="Times New Roman"/>
        <family val="1"/>
        <charset val="204"/>
      </rPr>
      <t>2.1</t>
    </r>
  </si>
  <si>
    <r>
      <rPr>
        <sz val="11"/>
        <rFont val="Times New Roman"/>
        <family val="1"/>
        <charset val="204"/>
      </rPr>
      <t>2.2</t>
    </r>
  </si>
  <si>
    <r>
      <rPr>
        <sz val="11"/>
        <rFont val="Times New Roman"/>
        <family val="1"/>
        <charset val="204"/>
      </rPr>
      <t>Надходження позик</t>
    </r>
  </si>
  <si>
    <r>
      <rPr>
        <sz val="11"/>
        <rFont val="Times New Roman"/>
        <family val="1"/>
        <charset val="204"/>
      </rPr>
      <t>2.3</t>
    </r>
  </si>
  <si>
    <r>
      <rPr>
        <sz val="11"/>
        <rFont val="Times New Roman"/>
        <family val="1"/>
        <charset val="204"/>
      </rPr>
      <t>Повернення кредитів</t>
    </r>
  </si>
  <si>
    <r>
      <rPr>
        <sz val="11"/>
        <rFont val="Times New Roman"/>
        <family val="1"/>
        <charset val="204"/>
      </rPr>
      <t>2.4</t>
    </r>
  </si>
  <si>
    <r>
      <rPr>
        <sz val="11"/>
        <rFont val="Times New Roman"/>
        <family val="1"/>
        <charset val="204"/>
      </rPr>
      <t>Інші надходження</t>
    </r>
  </si>
  <si>
    <r>
      <rPr>
        <sz val="11"/>
        <rFont val="Times New Roman"/>
        <family val="1"/>
        <charset val="204"/>
      </rPr>
      <t>Пояснення причин відхилень фактичних обсягів надходжень від планових</t>
    </r>
  </si>
  <si>
    <r>
      <rPr>
        <sz val="11"/>
        <rFont val="Times New Roman"/>
        <family val="1"/>
        <charset val="204"/>
      </rPr>
      <t>3</t>
    </r>
  </si>
  <si>
    <r>
      <rPr>
        <sz val="11"/>
        <rFont val="Times New Roman"/>
        <family val="1"/>
        <charset val="204"/>
      </rPr>
      <t>Залишок на кінець року</t>
    </r>
  </si>
  <si>
    <r>
      <rPr>
        <sz val="11"/>
        <rFont val="Times New Roman"/>
        <family val="1"/>
        <charset val="204"/>
      </rPr>
      <t>3.1</t>
    </r>
  </si>
  <si>
    <r>
      <rPr>
        <sz val="11"/>
        <rFont val="Times New Roman"/>
        <family val="1"/>
        <charset val="204"/>
      </rPr>
      <t>3.2</t>
    </r>
  </si>
  <si>
    <r>
      <rPr>
        <sz val="11"/>
        <rFont val="Times New Roman"/>
        <family val="1"/>
        <charset val="204"/>
      </rPr>
      <t>Затверджено паспортом бюджетної програми на звітний період</t>
    </r>
  </si>
  <si>
    <r>
      <rPr>
        <sz val="11"/>
        <rFont val="Times New Roman"/>
        <family val="1"/>
        <charset val="204"/>
      </rPr>
      <t>Виконано за звітний період (касові видатки/надані кредити)</t>
    </r>
  </si>
  <si>
    <r>
      <rPr>
        <sz val="11"/>
        <rFont val="Times New Roman"/>
        <family val="1"/>
        <charset val="204"/>
      </rPr>
      <t>7</t>
    </r>
  </si>
  <si>
    <r>
      <rPr>
        <sz val="11"/>
        <rFont val="Times New Roman"/>
        <family val="1"/>
        <charset val="204"/>
      </rPr>
      <t>5</t>
    </r>
  </si>
  <si>
    <r>
      <rPr>
        <sz val="11"/>
        <rFont val="Times New Roman"/>
        <family val="1"/>
        <charset val="204"/>
      </rPr>
      <t>4</t>
    </r>
  </si>
  <si>
    <r>
      <rPr>
        <sz val="12"/>
        <rFont val="Times New Roman"/>
        <family val="1"/>
        <charset val="204"/>
      </rPr>
      <t>5.4 « Виконання показників бюджетної програми порівняно із показниками попереднього року»:    (тис. грн)</t>
    </r>
  </si>
  <si>
    <r>
      <rPr>
        <sz val="11"/>
        <rFont val="Times New Roman"/>
        <family val="1"/>
        <charset val="204"/>
      </rPr>
      <t>Попередній рік</t>
    </r>
  </si>
  <si>
    <r>
      <rPr>
        <sz val="11"/>
        <rFont val="Times New Roman"/>
        <family val="1"/>
        <charset val="204"/>
      </rPr>
      <t>Звітний рік</t>
    </r>
  </si>
  <si>
    <r>
      <rPr>
        <sz val="11"/>
        <rFont val="Times New Roman"/>
        <family val="1"/>
        <charset val="204"/>
      </rPr>
      <t>Видатки (надані кредити)</t>
    </r>
  </si>
  <si>
    <r>
      <rPr>
        <sz val="12"/>
        <rFont val="Times New Roman"/>
        <family val="1"/>
        <charset val="204"/>
      </rPr>
      <t>5.5 «Виконання інвестиційних (проектів) програм»:</t>
    </r>
  </si>
  <si>
    <r>
      <rPr>
        <sz val="11"/>
        <rFont val="Times New Roman"/>
        <family val="1"/>
        <charset val="204"/>
      </rPr>
      <t>Код</t>
    </r>
  </si>
  <si>
    <r>
      <rPr>
        <sz val="11"/>
        <rFont val="Times New Roman"/>
        <family val="1"/>
        <charset val="204"/>
      </rPr>
      <t>6=5-4</t>
    </r>
  </si>
  <si>
    <r>
      <rPr>
        <sz val="11"/>
        <rFont val="Times New Roman"/>
        <family val="1"/>
        <charset val="204"/>
      </rPr>
      <t>8=3-7</t>
    </r>
  </si>
  <si>
    <r>
      <rPr>
        <sz val="11"/>
        <rFont val="Times New Roman"/>
        <family val="1"/>
        <charset val="204"/>
      </rPr>
      <t>1.</t>
    </r>
  </si>
  <si>
    <r>
      <rPr>
        <sz val="11"/>
        <rFont val="Times New Roman"/>
        <family val="1"/>
        <charset val="204"/>
      </rPr>
      <t>Надходження, всього:</t>
    </r>
  </si>
  <si>
    <r>
      <rPr>
        <sz val="11"/>
        <rFont val="Times New Roman"/>
        <family val="1"/>
        <charset val="204"/>
      </rPr>
      <t>Бюджет розвитку за джерелами</t>
    </r>
  </si>
  <si>
    <r>
      <rPr>
        <sz val="11"/>
        <rFont val="Times New Roman"/>
        <family val="1"/>
        <charset val="204"/>
      </rPr>
      <t>Надходження із аг. фонду бюджету до спецфонду (бюджету розвитку)</t>
    </r>
  </si>
  <si>
    <r>
      <rPr>
        <sz val="11"/>
        <rFont val="Times New Roman"/>
        <family val="1"/>
        <charset val="204"/>
      </rPr>
      <t>Запозичення до бюджету</t>
    </r>
  </si>
  <si>
    <r>
      <rPr>
        <sz val="11"/>
        <rFont val="Times New Roman"/>
        <family val="1"/>
        <charset val="204"/>
      </rPr>
      <t>Інші джерела</t>
    </r>
  </si>
  <si>
    <r>
      <rPr>
        <sz val="11"/>
        <rFont val="Times New Roman"/>
        <family val="1"/>
        <charset val="204"/>
      </rPr>
      <t>Пояснення щодо причин відхилення фактичних надходжень від планового показника</t>
    </r>
  </si>
  <si>
    <r>
      <rPr>
        <sz val="11"/>
        <rFont val="Times New Roman"/>
        <family val="1"/>
        <charset val="204"/>
      </rPr>
      <t>Видатки бюджету розвитку всього:</t>
    </r>
  </si>
  <si>
    <r>
      <rPr>
        <sz val="11"/>
        <rFont val="Times New Roman"/>
        <family val="1"/>
        <charset val="204"/>
      </rPr>
      <t>Пояснення щодо причин відхилення касовихвидатків від планового показника</t>
    </r>
  </si>
  <si>
    <r>
      <rPr>
        <sz val="11"/>
        <rFont val="Times New Roman"/>
        <family val="1"/>
        <charset val="204"/>
      </rPr>
      <t>Пояснення щодо причин відхилення фактичних надходжень від касових видатків</t>
    </r>
  </si>
  <si>
    <r>
      <rPr>
        <sz val="11"/>
        <rFont val="Times New Roman"/>
        <family val="1"/>
        <charset val="204"/>
      </rPr>
      <t>Всього за інцест.проектами</t>
    </r>
  </si>
  <si>
    <r>
      <rPr>
        <sz val="11"/>
        <rFont val="Times New Roman"/>
        <family val="1"/>
        <charset val="204"/>
      </rPr>
      <t>Інвестиційний проект (програма )1</t>
    </r>
  </si>
  <si>
    <r>
      <rPr>
        <sz val="1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</si>
  <si>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rFont val="Times New Roman"/>
        <family val="1"/>
        <charset val="204"/>
      </rPr>
      <t>Напрям спрямування коштів (об’єкт)1</t>
    </r>
  </si>
  <si>
    <r>
      <rPr>
        <sz val="11"/>
        <rFont val="Times New Roman"/>
        <family val="1"/>
        <charset val="204"/>
      </rPr>
      <t>Напрям спрямування коштів(об’ єкт)2</t>
    </r>
  </si>
  <si>
    <r>
      <rPr>
        <sz val="11"/>
        <rFont val="Times New Roman"/>
        <family val="1"/>
        <charset val="204"/>
      </rPr>
      <t>Кап.видатки з утримання бюджетних установ</t>
    </r>
  </si>
  <si>
    <t xml:space="preserve">Додаток </t>
  </si>
  <si>
    <t>до Методичних рекомендацій щодо здійснення оцінки ефективності бюджетних програм</t>
  </si>
  <si>
    <t>1.</t>
  </si>
  <si>
    <t>(КПКВК МБ)</t>
  </si>
  <si>
    <t>(найменування головного розпорядника)</t>
  </si>
  <si>
    <t>2.</t>
  </si>
  <si>
    <t>(найменування відповідального виконавця)</t>
  </si>
  <si>
    <t>3.</t>
  </si>
  <si>
    <t>.0111</t>
  </si>
  <si>
    <t>(КФКВК)1</t>
  </si>
  <si>
    <t>4.</t>
  </si>
  <si>
    <t>Мета бюджетної програми:</t>
  </si>
  <si>
    <t>5.</t>
  </si>
  <si>
    <t>Оцінка  ефективності бюджетної програми за критеріями:</t>
  </si>
  <si>
    <t>загальний фонд</t>
  </si>
  <si>
    <t>спеціальний фонд</t>
  </si>
  <si>
    <t>разом</t>
  </si>
  <si>
    <t>спеціальн ий фонд</t>
  </si>
  <si>
    <t>загальн ий фонд</t>
  </si>
  <si>
    <t>спеціаль ний фонд</t>
  </si>
  <si>
    <t>1</t>
  </si>
  <si>
    <t>2</t>
  </si>
  <si>
    <t>3</t>
  </si>
  <si>
    <t>4</t>
  </si>
  <si>
    <t>5</t>
  </si>
  <si>
    <t>6</t>
  </si>
  <si>
    <t>7</t>
  </si>
  <si>
    <t>8</t>
  </si>
  <si>
    <t>9</t>
  </si>
  <si>
    <t>План з урахуванням змін</t>
  </si>
  <si>
    <t>Виконано</t>
  </si>
  <si>
    <t>Відхилення</t>
  </si>
  <si>
    <t>5.2 «Виконання бюджетної програми за джерелами надходжень спеціального фонду»                     (тис .грн.)</t>
  </si>
  <si>
    <t>5.3. «Виконання результативних показників бюджетної програми за напрямками використання бюджетних коштів»     (тис.грн.)</t>
  </si>
  <si>
    <r>
      <rPr>
        <b/>
        <sz val="11"/>
        <rFont val="Times New Roman"/>
        <family val="1"/>
        <charset val="204"/>
      </rPr>
      <t>1</t>
    </r>
  </si>
  <si>
    <r>
      <rPr>
        <b/>
        <sz val="11"/>
        <rFont val="Times New Roman"/>
        <family val="1"/>
        <charset val="204"/>
      </rPr>
      <t>затрат</t>
    </r>
  </si>
  <si>
    <r>
      <rPr>
        <b/>
        <sz val="11"/>
        <rFont val="Times New Roman"/>
        <family val="1"/>
        <charset val="204"/>
      </rPr>
      <t>2</t>
    </r>
  </si>
  <si>
    <r>
      <rPr>
        <b/>
        <sz val="11"/>
        <rFont val="Times New Roman"/>
        <family val="1"/>
        <charset val="204"/>
      </rPr>
      <t>продукту</t>
    </r>
  </si>
  <si>
    <r>
      <rPr>
        <b/>
        <sz val="11"/>
        <rFont val="Times New Roman"/>
        <family val="1"/>
        <charset val="204"/>
      </rPr>
      <t>3</t>
    </r>
  </si>
  <si>
    <r>
      <rPr>
        <b/>
        <sz val="11"/>
        <rFont val="Times New Roman"/>
        <family val="1"/>
        <charset val="204"/>
      </rPr>
      <t>ефективності</t>
    </r>
  </si>
  <si>
    <t>Кількість штатних одиниць</t>
  </si>
  <si>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досягненя цих показників</t>
  </si>
  <si>
    <t>Напрям використання бюджетних коштів</t>
  </si>
  <si>
    <t>Аналіз бюджетної програми показав, що кошти  використані за призначенням та  спрямовані  на  досягнення  запланованих показників.</t>
  </si>
  <si>
    <t>Відхилення виконання    (у відсотках)</t>
  </si>
  <si>
    <t>Пояснення щодо збільшення (зменшення) обсягів проведених видатків (наданих кредитів) порівняно із аналогічними показниками попереднього року</t>
  </si>
  <si>
    <t>Пояснення щодо динаміки результативних показників за відповідним напрямом використання бюджетних коштів</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</si>
  <si>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t>
  </si>
  <si>
    <r>
      <rPr>
        <b/>
        <sz val="11"/>
        <rFont val="Times New Roman"/>
        <family val="1"/>
        <charset val="204"/>
      </rPr>
      <t>Напрям використання бюджетних коштів</t>
    </r>
  </si>
  <si>
    <t>Аналіз бюджетної програми показав, що кошти  використані за призначенням та  спрямовані  на  досягнення  запланованих показників звітного періоду.</t>
  </si>
  <si>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</si>
  <si>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</si>
  <si>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</si>
  <si>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</si>
  <si>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</si>
  <si>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t xml:space="preserve">б.Узагальнений висновок щодо: </t>
  </si>
  <si>
    <t>Інша діяльність у сфері державного управління</t>
  </si>
  <si>
    <t>Спеціальний фонд</t>
  </si>
  <si>
    <t>Видатки (надані кредити)</t>
  </si>
  <si>
    <t>5.5 «Виконання інвестиційних (проектів) програм»:  (тис.грн.)</t>
  </si>
  <si>
    <t>.0133</t>
  </si>
  <si>
    <r>
      <rPr>
        <b/>
        <sz val="11"/>
        <rFont val="Times New Roman"/>
        <family val="1"/>
        <charset val="204"/>
      </rPr>
      <t>Пояснення щодо розбіжностей між фактичними та плановии результативними показниками:</t>
    </r>
    <r>
      <rPr>
        <sz val="11"/>
        <rFont val="Times New Roman"/>
        <family val="1"/>
        <charset val="204"/>
      </rPr>
      <t/>
    </r>
  </si>
  <si>
    <t>якості</t>
  </si>
  <si>
    <t xml:space="preserve">Пояснення щодо розбіжностей між фактичними та плановии результативними показниками: </t>
  </si>
  <si>
    <t>.0800000</t>
  </si>
  <si>
    <t>.0810000</t>
  </si>
  <si>
    <t>.0810160</t>
  </si>
  <si>
    <t>Забезпечення виконання наданих законодавством повноважень</t>
  </si>
  <si>
    <t>кількість осіб, які обслуговуються установою соціального захисту</t>
  </si>
  <si>
    <t>кількість отриманих доручень, листів, звернень, заяв, скарг</t>
  </si>
  <si>
    <t>кількість виконаних доручень, листів, звернень, заяв, скарг</t>
  </si>
  <si>
    <t>середні витрати на утримання однієї штатної одиниці</t>
  </si>
  <si>
    <t>відсоток вчасно виконаних доручень, листів, звернень,   заяв, скарг у  їх загальній кількості</t>
  </si>
  <si>
    <t>Головний бухгалтер</t>
  </si>
  <si>
    <t>Код</t>
  </si>
  <si>
    <t>Показники</t>
  </si>
  <si>
    <t>.0810180</t>
  </si>
  <si>
    <t>Гарантування належних умов для забезпечення судових позовів від імені управління, створення засад для вдосконалення фінансово-економічного забезпечення юридичної відповідальності</t>
  </si>
  <si>
    <t>витрати на  юридичну  підтримку</t>
  </si>
  <si>
    <t>кількість судових позовів</t>
  </si>
  <si>
    <t>Напрям спрямування коштів (об’єкт)</t>
  </si>
  <si>
    <t xml:space="preserve">Пояснення щодо причин відхилення фактичних надходжень від планового показника - </t>
  </si>
  <si>
    <t xml:space="preserve">Надання пільг окремим категоріям громадян з послуг зв’язку </t>
  </si>
  <si>
    <t xml:space="preserve">Компенсаційні виплати на пільговий проїзд автомобільним транспортом окремим категоріям громадян </t>
  </si>
  <si>
    <t xml:space="preserve">Компенсаційні виплати на пільговий проїзд окремій категорії громадян на залізничному транспорті </t>
  </si>
  <si>
    <t xml:space="preserve">витрати на надання пільг окремим категоріям громадян з послуг зв’язку </t>
  </si>
  <si>
    <t>Загальний фонд</t>
  </si>
  <si>
    <t>.0813104</t>
  </si>
  <si>
    <t xml:space="preserve">Забезпечення  соціальними послугами за місцем проживання громадян, які не здатні до самообслуговування у зв’язку з похилим віком, хворобою, інвалідністю
</t>
  </si>
  <si>
    <t>Пояснення причин відхилень фактичних обсягів надходжень від планових - надходження благодійної допомоги</t>
  </si>
  <si>
    <t>кількість відділень</t>
  </si>
  <si>
    <t>кількість штатних одиниць</t>
  </si>
  <si>
    <t>чисельність осіб, які потребують соціального обслуговування (надання соціальних послуг)</t>
  </si>
  <si>
    <t>чисельність осіб, забезпечених соціальним обслуговуванням (наданням соціальних послуг)</t>
  </si>
  <si>
    <t>в т.ч. у відділенні соціальної  допомоги вдома</t>
  </si>
  <si>
    <t>в т.ч. у відділенні  адресної допомоги</t>
  </si>
  <si>
    <t>в т.ч. у відділенні денного перебування</t>
  </si>
  <si>
    <t>чисельність обслуговуваних на 1 штатну одиницю професіонала, фахівця та робітника, які надають соціальні послуги</t>
  </si>
  <si>
    <t>відсоток осіб, охоплених соціальним обслуговуванням, до загальної чисельності осіб, які потребують соціальних послуг</t>
  </si>
  <si>
    <t>затрат</t>
  </si>
  <si>
    <t>продукту</t>
  </si>
  <si>
    <t>ефективності</t>
  </si>
  <si>
    <t xml:space="preserve">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
</t>
  </si>
  <si>
    <t>.0813160</t>
  </si>
  <si>
    <t>5.2 «Виконання бюджетної програми за джерелами надходжень спеціального фонду»                            (тис .грн.)</t>
  </si>
  <si>
    <t>витрати на виплату компенсації фізичним особам, які надають соціальні послуги</t>
  </si>
  <si>
    <t>чисельність осіб, які звернулись за призначенням компенсації</t>
  </si>
  <si>
    <t>чисельність фізичних осіб, яким виплачується компенсація за надання соціальних послуг</t>
  </si>
  <si>
    <t>Пояснення щодо розбіжностей між фактичними та плановии результативними показниками:</t>
  </si>
  <si>
    <t xml:space="preserve">питома вага кількості призначених компенсацій до кількості звернень за призначенням компенсації </t>
  </si>
  <si>
    <t>.0813180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</si>
  <si>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</si>
  <si>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 xml:space="preserve">Фактичні  показники  відповідають напрямкам використання  коштів. </t>
  </si>
  <si>
    <t>.0813192</t>
  </si>
  <si>
    <t>Надання фінансової підтримки громадським організаціям ветеранів і осіб з інвалідністю, діяльність яких має соціальну спрямованість</t>
  </si>
  <si>
    <t>кількість громадських організацій, які звернулись за фінансовою підтримкою</t>
  </si>
  <si>
    <t>кількість громадських організацій, яким надано фінансову підтримку</t>
  </si>
  <si>
    <t>середній розмір наданої фінансової підтримки</t>
  </si>
  <si>
    <t xml:space="preserve">Керівництво і управління у відповідній сфері у містах (місті Києві), селищах,  селах, територіальних громадах
</t>
  </si>
  <si>
    <t>Керівництво і управління у  сфері соціального захисту населення територіальної громади.</t>
  </si>
  <si>
    <r>
      <rPr>
        <sz val="12"/>
        <rFont val="Times New Roman"/>
        <family val="1"/>
        <charset val="204"/>
      </rPr>
      <t>В т.ч.</t>
    </r>
    <r>
      <rPr>
        <sz val="10"/>
        <rFont val="Times New Roman"/>
        <family val="1"/>
        <charset val="204"/>
      </rPr>
      <t xml:space="preserve"> за напрямами</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</si>
  <si>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Забезпечення  соціальних гарантій, виплат  різним верствам населення  громади</t>
    </r>
  </si>
  <si>
    <r>
      <t xml:space="preserve">Пояснення щодо розбіжностей між фактичними та плановии результативними показниками: </t>
    </r>
    <r>
      <rPr>
        <i/>
        <sz val="11"/>
        <rFont val="Times New Roman"/>
        <family val="1"/>
        <charset val="204"/>
      </rPr>
      <t>залишок планових асигнувань</t>
    </r>
  </si>
  <si>
    <t>Завдання забезпечення судових позовів від імені УСЗН для  вдосконалення фінансово-економічного забезпечення юридичної відповідальності  виконано  у  повному  обсязі. Відхилення обумовлені здійсненням видатків при необхідності  оплати  судових зборів та  оплати послуг відправки  кореспонденції по судових справах</t>
  </si>
  <si>
    <t>Відхилення показників поточного року до показників попереднього року поясюється різною кількістю судових позовів та відправленої кореспонденції</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</si>
  <si>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Залишок планових призначень (видатки здійснюються відповідно до поданих розрахунків)</t>
    </r>
  </si>
  <si>
    <r>
      <t xml:space="preserve">Пояснення щодо розбіжностей між фактичними та плановии результативними показниками: </t>
    </r>
    <r>
      <rPr>
        <i/>
        <sz val="11"/>
        <rFont val="Times New Roman"/>
        <family val="1"/>
        <charset val="204"/>
      </rPr>
      <t>залишок планових призначень (видатки здійснюються відповідно до поданих розрахунків)</t>
    </r>
  </si>
  <si>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залишок планових призначень.</t>
    </r>
  </si>
  <si>
    <t>питома вага пільговиків, які отримали пільгові послуги</t>
  </si>
  <si>
    <t>Відхилення виконання (у відсотках)</t>
  </si>
  <si>
    <t>Відхилення  показників  звітного року  від попереднього пояснюється зменшенням кількості отримувачів пільгових послуг</t>
  </si>
  <si>
    <t>середній розмір пільг  в місяць на одну особу</t>
  </si>
  <si>
    <t>Відхилення показників поточного року до показників попереднього року поясюється зменшенням кількості отримувачів пільгових послуг та коливанням вартості тарифів на комунальні послуги.</t>
  </si>
  <si>
    <r>
      <rPr>
        <b/>
        <sz val="12"/>
        <rFont val="Times New Roman"/>
        <family val="1"/>
        <charset val="204"/>
      </rPr>
      <t xml:space="preserve">Пояснення щодо причин відхилення касових видатків(наданих кредитів) від планового показника: </t>
    </r>
    <r>
      <rPr>
        <i/>
        <sz val="12"/>
        <rFont val="Times New Roman"/>
        <family val="1"/>
        <charset val="204"/>
      </rPr>
      <t>залишок планових призначень  (виплати здійснюються на підставі рішень виконкому)</t>
    </r>
  </si>
  <si>
    <r>
      <t xml:space="preserve">Пояснення щодо розбіжностей між фактичними та плановии результативними показниками: </t>
    </r>
    <r>
      <rPr>
        <i/>
        <sz val="11"/>
        <rFont val="Times New Roman"/>
        <family val="1"/>
        <charset val="204"/>
      </rPr>
      <t>залишок планових призначень</t>
    </r>
  </si>
  <si>
    <r>
      <rPr>
        <b/>
        <sz val="11"/>
        <rFont val="Times New Roman"/>
        <family val="1"/>
        <charset val="204"/>
      </rPr>
      <t xml:space="preserve">Пояснення щодо розбіжностей між фактичними та плановии результативними показниками: </t>
    </r>
  </si>
  <si>
    <t>витрати на компенсаційні виплати на пільговий проїзд  окремим категоріям громадян на залізничному транспорті</t>
  </si>
  <si>
    <r>
      <t xml:space="preserve">Пояснення щодо розбіжностей між фактичними та плановии результативними показниками: </t>
    </r>
    <r>
      <rPr>
        <i/>
        <sz val="11"/>
        <rFont val="Times New Roman"/>
        <family val="1"/>
        <charset val="204"/>
      </rPr>
      <t xml:space="preserve"> </t>
    </r>
  </si>
  <si>
    <t>Завдання  виконано  у  повному  обсязі.</t>
  </si>
  <si>
    <t xml:space="preserve">Надання соціальних послуг, зокрема догляду вдома, денного догляду, соціальної адаптації, натуральної допомоги чоловікам та жінкам  похилого віку, чоловікам та жінкам з інвалідністю 18+ в установах соціального обслуговування системи органів соціального захисту населення.
</t>
  </si>
  <si>
    <t>.0813121</t>
  </si>
  <si>
    <t>Утримання та забезпечення діяльності центрів соціальних служб</t>
  </si>
  <si>
    <t>Забезпечення  соціальної підтримки сім’ям,  дітям  та  молоді  вразливих категорій  населення чоловічої та жіночої статі</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</si>
  <si>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залишок планових показників, а саме зменшення надбавок та доплат необов’язкового характеру протягом декількох місяців, надання відпусток без збереження заробітної плати, вакантні посади за період квітень-вересень 2022 року, економне використання енергоносіїв, неможливість проведення заходів на  запланованих на початок 2022 року.</t>
    </r>
  </si>
  <si>
    <t>кількість центрів соціальних служб для сім`ї, дітей та молоді</t>
  </si>
  <si>
    <t>кількість штатних працівників центрів</t>
  </si>
  <si>
    <t>надано соціальних послуг за карткою сім’ї</t>
  </si>
  <si>
    <t>кількість осіб ,яким надано соціальні послуги</t>
  </si>
  <si>
    <t>в т.ч.чоловічої статі</t>
  </si>
  <si>
    <t>в т.ч. жіночої статі</t>
  </si>
  <si>
    <t>кількість виявлених сімей,  що  знаходяться  у  складних  життєвих  обставинах</t>
  </si>
  <si>
    <t>кількість взятих  під соціальний  супровід  сімей, що  знаходяться  у  складних  життєвих  обставинах</t>
  </si>
  <si>
    <t>середні витрати на одну надану соціальну послугу за карткою сім`ї</t>
  </si>
  <si>
    <t>середні витрати на забезпечення діяльності одного працівника центру соціальних служб для сім`ї, дітей та молоді</t>
  </si>
  <si>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 xml:space="preserve"> залишок планових призначень</t>
    </r>
  </si>
  <si>
    <t>відсоток сімей  взятих  під  соціальний   супровід до  загальної  кількості  сімей,  які  опинилися  в складних  життєвих  обставинах</t>
  </si>
  <si>
    <t>динаміка кількості осіб, яким надано соціальні послуги, порівняно з минулим роком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</si>
</sst>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 _₽_-;\-* #,##0.00\ _₽_-;_-* &quot;-&quot;??\ _₽_-;_-@_-"/>
    <numFmt numFmtId="165" formatCode="0.0"/>
    <numFmt numFmtId="166" formatCode="_-* #,##0.000\ _₽_-;\-* #,##0.000\ _₽_-;_-* &quot;-&quot;??\ _₽_-;_-@_-"/>
    <numFmt numFmtId="167" formatCode="_-* #,##0.0\ _₽_-;\-* #,##0.0\ _₽_-;_-* &quot;-&quot;??\ _₽_-;_-@_-"/>
    <numFmt numFmtId="168" formatCode="0.000"/>
    <numFmt numFmtId="169" formatCode="_-* #,##0\ _₽_-;\-* #,##0\ _₽_-;_-* &quot;-&quot;??\ _₽_-;_-@_-"/>
  </numFmts>
  <fonts count="19" x14ac:knownFonts="1">
    <font>
      <sz val="10"/>
      <name val="Arial"/>
    </font>
    <font>
      <sz val="10"/>
      <name val="Arial"/>
      <family val="2"/>
      <charset val="204"/>
    </font>
    <font>
      <sz val="9"/>
      <name val="Times New Roman"/>
      <family val="1"/>
      <charset val="204"/>
    </font>
    <font>
      <sz val="14"/>
      <name val="Times New Roman"/>
      <family val="1"/>
      <charset val="204"/>
    </font>
    <font>
      <sz val="12"/>
      <name val="Times New Roman"/>
      <family val="1"/>
      <charset val="204"/>
    </font>
    <font>
      <sz val="11"/>
      <name val="Times New Roman"/>
      <family val="1"/>
      <charset val="204"/>
    </font>
    <font>
      <sz val="8"/>
      <name val="Times New Roman"/>
      <family val="1"/>
      <charset val="204"/>
    </font>
    <font>
      <sz val="10"/>
      <name val="Times New Roman"/>
      <family val="1"/>
      <charset val="204"/>
    </font>
    <font>
      <sz val="10"/>
      <name val="Arial"/>
      <family val="2"/>
      <charset val="204"/>
    </font>
    <font>
      <b/>
      <sz val="14"/>
      <name val="Times New Roman"/>
      <family val="1"/>
      <charset val="204"/>
    </font>
    <font>
      <b/>
      <sz val="12"/>
      <name val="Times New Roman"/>
      <family val="1"/>
      <charset val="204"/>
    </font>
    <font>
      <b/>
      <sz val="10"/>
      <name val="Times New Roman"/>
      <family val="1"/>
      <charset val="204"/>
    </font>
    <font>
      <b/>
      <sz val="11"/>
      <name val="Times New Roman"/>
      <family val="1"/>
      <charset val="204"/>
    </font>
    <font>
      <i/>
      <sz val="12"/>
      <name val="Times New Roman"/>
      <family val="1"/>
      <charset val="204"/>
    </font>
    <font>
      <i/>
      <sz val="11"/>
      <name val="Times New Roman"/>
      <family val="1"/>
      <charset val="204"/>
    </font>
    <font>
      <i/>
      <sz val="10"/>
      <name val="Times New Roman"/>
      <family val="1"/>
      <charset val="204"/>
    </font>
    <font>
      <b/>
      <i/>
      <sz val="11"/>
      <name val="Times New Roman"/>
      <family val="1"/>
      <charset val="204"/>
    </font>
    <font>
      <sz val="8"/>
      <name val="Arial"/>
    </font>
    <font>
      <sz val="7"/>
      <name val="Times New Roman"/>
      <family val="1"/>
      <charset val="204"/>
    </font>
  </fonts>
  <fills count="3">
    <fill>
      <patternFill patternType="none"/>
    </fill>
    <fill>
      <patternFill patternType="gray125"/>
    </fill>
    <fill>
      <patternFill patternType="solid">
        <fgColor indexed="57"/>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164" fontId="8" fillId="0" borderId="0" applyFont="0" applyFill="0" applyBorder="0" applyAlignment="0" applyProtection="0"/>
  </cellStyleXfs>
  <cellXfs count="91">
    <xf numFmtId="0" fontId="0" fillId="0" borderId="0" xfId="0"/>
    <xf numFmtId="0" fontId="3" fillId="0" borderId="0" xfId="0" applyFont="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center" vertical="center" wrapText="1"/>
    </xf>
    <xf numFmtId="0" fontId="6" fillId="0" borderId="1" xfId="0" applyFont="1" applyBorder="1" applyAlignment="1">
      <alignment horizontal="center" vertical="center" wrapText="1"/>
    </xf>
    <xf numFmtId="0" fontId="6" fillId="0" borderId="0" xfId="0" applyFont="1" applyAlignment="1">
      <alignment horizontal="center" vertical="center" wrapText="1"/>
    </xf>
    <xf numFmtId="0" fontId="2" fillId="0" borderId="1" xfId="0" applyFont="1" applyBorder="1" applyAlignment="1">
      <alignment horizontal="center" vertical="center" wrapText="1"/>
    </xf>
    <xf numFmtId="0" fontId="11" fillId="0" borderId="0" xfId="0" applyFont="1" applyAlignment="1">
      <alignment horizontal="left" vertical="center" wrapText="1"/>
    </xf>
    <xf numFmtId="0" fontId="7" fillId="0" borderId="1" xfId="0" applyFont="1" applyBorder="1" applyAlignment="1">
      <alignment vertical="center" wrapText="1"/>
    </xf>
    <xf numFmtId="0" fontId="4" fillId="0" borderId="0" xfId="0" applyFont="1" applyAlignment="1">
      <alignment horizontal="left" vertical="center" wrapText="1"/>
    </xf>
    <xf numFmtId="0" fontId="6" fillId="0" borderId="1" xfId="0" applyFont="1" applyBorder="1" applyAlignment="1">
      <alignment horizontal="left" vertical="center" wrapText="1"/>
    </xf>
    <xf numFmtId="0" fontId="5" fillId="0" borderId="1" xfId="0" applyFont="1" applyBorder="1" applyAlignment="1">
      <alignment wrapText="1"/>
    </xf>
    <xf numFmtId="0" fontId="9" fillId="0" borderId="0" xfId="0" applyFont="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165" fontId="7" fillId="0" borderId="1" xfId="0" applyNumberFormat="1" applyFont="1" applyBorder="1" applyAlignment="1">
      <alignment horizontal="center" vertical="center" wrapText="1"/>
    </xf>
    <xf numFmtId="164" fontId="2" fillId="0" borderId="1" xfId="2" applyFont="1" applyBorder="1" applyAlignment="1">
      <alignment horizontal="center" vertical="center" wrapText="1"/>
    </xf>
    <xf numFmtId="166" fontId="7" fillId="0" borderId="1" xfId="2" applyNumberFormat="1" applyFont="1" applyBorder="1" applyAlignment="1">
      <alignment horizontal="center" vertical="center" wrapText="1"/>
    </xf>
    <xf numFmtId="164" fontId="7" fillId="0" borderId="1" xfId="2" applyFont="1" applyBorder="1" applyAlignment="1">
      <alignment horizontal="center" vertical="center" wrapText="1"/>
    </xf>
    <xf numFmtId="164" fontId="7" fillId="0" borderId="1" xfId="2" applyFont="1" applyFill="1" applyBorder="1" applyAlignment="1">
      <alignment horizontal="center" vertical="center" wrapText="1"/>
    </xf>
    <xf numFmtId="167" fontId="7" fillId="0" borderId="1" xfId="2" applyNumberFormat="1" applyFont="1" applyFill="1" applyBorder="1" applyAlignment="1">
      <alignment horizontal="center" vertical="center" wrapText="1"/>
    </xf>
    <xf numFmtId="164" fontId="2" fillId="0" borderId="1" xfId="2" applyFont="1" applyFill="1" applyBorder="1" applyAlignment="1">
      <alignment horizontal="center" vertical="center" wrapText="1"/>
    </xf>
    <xf numFmtId="167" fontId="2" fillId="0" borderId="1" xfId="2" applyNumberFormat="1" applyFont="1" applyFill="1" applyBorder="1" applyAlignment="1">
      <alignment horizontal="center" vertical="center" wrapText="1"/>
    </xf>
    <xf numFmtId="166" fontId="7" fillId="0" borderId="1" xfId="2" applyNumberFormat="1" applyFont="1" applyFill="1" applyBorder="1" applyAlignment="1">
      <alignment horizontal="center" vertical="center" wrapText="1"/>
    </xf>
    <xf numFmtId="166" fontId="7" fillId="0" borderId="1" xfId="0" applyNumberFormat="1" applyFont="1" applyBorder="1" applyAlignment="1">
      <alignment horizontal="center" vertical="center" wrapText="1"/>
    </xf>
    <xf numFmtId="166" fontId="2" fillId="0" borderId="1" xfId="2" applyNumberFormat="1" applyFont="1" applyFill="1" applyBorder="1" applyAlignment="1">
      <alignment horizontal="center" vertical="center" wrapText="1"/>
    </xf>
    <xf numFmtId="164" fontId="2" fillId="0" borderId="1" xfId="2" applyFont="1" applyFill="1" applyBorder="1" applyAlignment="1">
      <alignment horizontal="left" vertical="center" wrapText="1"/>
    </xf>
    <xf numFmtId="169" fontId="7" fillId="0" borderId="1" xfId="2" applyNumberFormat="1" applyFont="1" applyFill="1" applyBorder="1" applyAlignment="1">
      <alignment horizontal="center" vertical="center" wrapText="1"/>
    </xf>
    <xf numFmtId="2" fontId="7" fillId="0" borderId="1" xfId="0" applyNumberFormat="1" applyFont="1" applyBorder="1" applyAlignment="1">
      <alignment horizontal="center" vertical="center" wrapText="1"/>
    </xf>
    <xf numFmtId="0" fontId="7" fillId="0" borderId="1" xfId="0" applyFont="1" applyBorder="1" applyAlignment="1">
      <alignment horizontal="left" vertical="top" wrapText="1"/>
    </xf>
    <xf numFmtId="168" fontId="7" fillId="0" borderId="1" xfId="0" applyNumberFormat="1" applyFont="1" applyBorder="1" applyAlignment="1">
      <alignment horizontal="center" vertical="center" wrapText="1"/>
    </xf>
    <xf numFmtId="166" fontId="6" fillId="0" borderId="1" xfId="2" applyNumberFormat="1" applyFont="1" applyFill="1" applyBorder="1" applyAlignment="1">
      <alignment horizontal="center" vertical="center" wrapText="1"/>
    </xf>
    <xf numFmtId="0" fontId="3" fillId="0" borderId="0" xfId="0" applyFont="1" applyAlignment="1">
      <alignment horizontal="left" vertical="center" wrapText="1"/>
    </xf>
    <xf numFmtId="0" fontId="11" fillId="2" borderId="0" xfId="0" applyFont="1" applyFill="1" applyAlignment="1">
      <alignment horizontal="left" vertical="center" wrapText="1"/>
    </xf>
    <xf numFmtId="0" fontId="7" fillId="2" borderId="0" xfId="0" applyFont="1" applyFill="1" applyAlignment="1">
      <alignment horizontal="left" vertical="center" wrapText="1"/>
    </xf>
    <xf numFmtId="166" fontId="7" fillId="0" borderId="1" xfId="2" applyNumberFormat="1" applyFont="1" applyFill="1" applyBorder="1" applyAlignment="1">
      <alignment horizontal="left" vertical="center" wrapText="1"/>
    </xf>
    <xf numFmtId="166" fontId="7" fillId="0" borderId="1" xfId="2" applyNumberFormat="1" applyFont="1" applyFill="1" applyBorder="1" applyAlignment="1">
      <alignment vertical="center" wrapText="1"/>
    </xf>
    <xf numFmtId="0" fontId="6" fillId="0" borderId="0" xfId="0" applyFont="1" applyAlignment="1">
      <alignment horizontal="left" vertical="center" wrapText="1"/>
    </xf>
    <xf numFmtId="164" fontId="7" fillId="0" borderId="1" xfId="2" applyFont="1" applyFill="1" applyBorder="1" applyAlignment="1">
      <alignment vertical="center" wrapText="1"/>
    </xf>
    <xf numFmtId="1" fontId="7" fillId="0" borderId="1" xfId="0" applyNumberFormat="1" applyFont="1" applyBorder="1" applyAlignment="1">
      <alignment horizontal="center" vertical="center" wrapText="1"/>
    </xf>
    <xf numFmtId="49" fontId="7" fillId="0" borderId="1" xfId="0" applyNumberFormat="1" applyFont="1" applyBorder="1" applyAlignment="1">
      <alignment horizontal="left" vertical="top" wrapText="1"/>
    </xf>
    <xf numFmtId="0" fontId="18" fillId="0" borderId="1" xfId="0" applyFont="1" applyBorder="1" applyAlignment="1">
      <alignment horizontal="center" vertical="center" wrapText="1"/>
    </xf>
    <xf numFmtId="165" fontId="11" fillId="0" borderId="1" xfId="0" applyNumberFormat="1" applyFont="1" applyBorder="1" applyAlignment="1">
      <alignment horizontal="center" vertical="center" wrapText="1"/>
    </xf>
    <xf numFmtId="0" fontId="7" fillId="0" borderId="1" xfId="0" applyFont="1" applyBorder="1" applyAlignment="1">
      <alignment horizontal="left" vertical="center" wrapText="1"/>
    </xf>
    <xf numFmtId="0" fontId="12" fillId="0" borderId="0" xfId="0" applyFont="1" applyAlignment="1">
      <alignment horizontal="center" vertical="center" wrapText="1"/>
    </xf>
    <xf numFmtId="0" fontId="15" fillId="0" borderId="0" xfId="0" applyFont="1" applyAlignment="1">
      <alignment horizontal="left" vertical="center" wrapText="1"/>
    </xf>
    <xf numFmtId="0" fontId="7" fillId="0" borderId="0" xfId="0" applyFont="1" applyAlignment="1">
      <alignment horizontal="left" vertical="center" wrapText="1"/>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4" fillId="0" borderId="0" xfId="0" applyFont="1" applyAlignment="1">
      <alignment horizontal="left"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2" fillId="0" borderId="0" xfId="0" applyFont="1" applyAlignment="1">
      <alignment horizontal="left" vertical="center" wrapText="1"/>
    </xf>
    <xf numFmtId="0" fontId="11" fillId="0" borderId="0" xfId="0" applyFont="1" applyAlignment="1">
      <alignment horizontal="left" vertical="center" wrapText="1"/>
    </xf>
    <xf numFmtId="0" fontId="14" fillId="0" borderId="6" xfId="0" applyFont="1" applyBorder="1" applyAlignment="1">
      <alignment horizontal="left" vertical="center" wrapText="1"/>
    </xf>
    <xf numFmtId="0" fontId="12" fillId="0" borderId="1" xfId="0" applyFont="1" applyBorder="1" applyAlignment="1">
      <alignment horizontal="left" vertical="center" wrapText="1"/>
    </xf>
    <xf numFmtId="0" fontId="11" fillId="0" borderId="1" xfId="0" applyFont="1" applyBorder="1" applyAlignment="1">
      <alignment horizontal="left" vertical="center" wrapText="1"/>
    </xf>
    <xf numFmtId="0" fontId="5" fillId="0" borderId="1" xfId="0" applyFont="1" applyBorder="1" applyAlignment="1">
      <alignment horizontal="left" vertical="center" wrapText="1"/>
    </xf>
    <xf numFmtId="0" fontId="15" fillId="0" borderId="0" xfId="0" applyFont="1" applyAlignment="1">
      <alignment horizontal="left" vertical="top" wrapText="1"/>
    </xf>
    <xf numFmtId="0" fontId="12" fillId="0" borderId="6" xfId="0" applyFont="1" applyBorder="1" applyAlignment="1">
      <alignment horizontal="center" vertical="center" wrapText="1"/>
    </xf>
    <xf numFmtId="0" fontId="3" fillId="0" borderId="0" xfId="0" applyFont="1" applyAlignment="1">
      <alignment horizontal="center" vertical="center" wrapText="1"/>
    </xf>
    <xf numFmtId="0" fontId="9" fillId="0" borderId="0" xfId="0" applyFont="1" applyAlignment="1">
      <alignment horizontal="center" vertical="top" wrapText="1"/>
    </xf>
    <xf numFmtId="0" fontId="13" fillId="0" borderId="0" xfId="0" quotePrefix="1" applyFont="1" applyAlignment="1">
      <alignment horizontal="left" vertical="center" wrapText="1"/>
    </xf>
    <xf numFmtId="0" fontId="13"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left" vertical="center" wrapText="1"/>
    </xf>
    <xf numFmtId="0" fontId="5" fillId="0" borderId="0" xfId="0" applyFont="1" applyAlignment="1">
      <alignment horizontal="left" vertical="center" wrapText="1"/>
    </xf>
    <xf numFmtId="0" fontId="11" fillId="0" borderId="1" xfId="0" applyFont="1" applyBorder="1" applyAlignment="1">
      <alignment horizontal="center" vertical="center" wrapText="1"/>
    </xf>
    <xf numFmtId="0" fontId="15" fillId="0" borderId="1" xfId="0" applyFont="1" applyBorder="1" applyAlignment="1">
      <alignment horizontal="left" vertical="center" wrapText="1"/>
    </xf>
    <xf numFmtId="0" fontId="14" fillId="0" borderId="3" xfId="0" applyFont="1" applyBorder="1" applyAlignment="1">
      <alignment horizontal="left" vertical="center" wrapText="1"/>
    </xf>
    <xf numFmtId="0" fontId="12" fillId="0" borderId="1" xfId="0" applyFont="1" applyBorder="1" applyAlignment="1">
      <alignment horizontal="center" vertical="center" wrapText="1"/>
    </xf>
    <xf numFmtId="0" fontId="14" fillId="0" borderId="1" xfId="0" applyFont="1" applyBorder="1" applyAlignment="1">
      <alignment horizontal="left" vertical="center" wrapText="1"/>
    </xf>
    <xf numFmtId="0" fontId="4" fillId="0" borderId="0" xfId="0" applyFont="1" applyAlignment="1">
      <alignment horizontal="center" vertical="center" wrapText="1"/>
    </xf>
    <xf numFmtId="0" fontId="5" fillId="0" borderId="0" xfId="0" applyFont="1" applyAlignment="1">
      <alignment horizontal="left" vertical="top"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0" borderId="2" xfId="0" applyFont="1" applyBorder="1" applyAlignment="1">
      <alignment horizontal="left" vertical="center" wrapText="1"/>
    </xf>
    <xf numFmtId="0" fontId="14" fillId="0" borderId="0" xfId="0" applyFont="1" applyAlignment="1">
      <alignment horizontal="left" vertical="center" wrapText="1"/>
    </xf>
    <xf numFmtId="0" fontId="10" fillId="0" borderId="0" xfId="0" applyFont="1" applyAlignment="1">
      <alignment horizontal="center" vertical="center" wrapText="1"/>
    </xf>
    <xf numFmtId="0" fontId="0" fillId="0" borderId="0" xfId="0" applyAlignment="1">
      <alignment horizontal="left" vertical="center" wrapText="1"/>
    </xf>
    <xf numFmtId="0" fontId="10" fillId="0" borderId="0" xfId="0" quotePrefix="1" applyFont="1" applyAlignment="1">
      <alignment horizontal="center" vertical="center" wrapText="1"/>
    </xf>
    <xf numFmtId="0" fontId="13" fillId="0" borderId="0" xfId="0" applyFont="1" applyAlignment="1">
      <alignment horizontal="left" vertical="top" wrapText="1"/>
    </xf>
    <xf numFmtId="0" fontId="9" fillId="0" borderId="0" xfId="0" quotePrefix="1" applyFont="1" applyAlignment="1">
      <alignment horizontal="center" vertical="center" wrapText="1"/>
    </xf>
    <xf numFmtId="0" fontId="10" fillId="0" borderId="0" xfId="0" applyFont="1" applyAlignment="1">
      <alignment horizontal="center" vertical="top" wrapText="1"/>
    </xf>
    <xf numFmtId="0" fontId="6" fillId="0" borderId="1" xfId="0" applyFont="1" applyBorder="1" applyAlignment="1">
      <alignment horizontal="center" vertical="center" wrapText="1"/>
    </xf>
  </cellXfs>
  <cellStyles count="3">
    <cellStyle name="Звичайний 2" xfId="1" xr:uid="{00000000-0005-0000-0000-000000000000}"/>
    <cellStyle name="Обычный" xfId="0" builtinId="0"/>
    <cellStyle name="Финансовый" xfId="2" builtinId="3"/>
  </cellStyles>
  <dxfs count="1">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K133"/>
  <sheetViews>
    <sheetView view="pageBreakPreview" topLeftCell="A121" zoomScale="115" zoomScaleNormal="85" zoomScaleSheetLayoutView="115" workbookViewId="0">
      <selection activeCell="L98" sqref="L98"/>
    </sheetView>
  </sheetViews>
  <sheetFormatPr defaultColWidth="34" defaultRowHeight="12.75" x14ac:dyDescent="0.2"/>
  <cols>
    <col min="1" max="1" width="5.5703125" style="2" customWidth="1"/>
    <col min="2" max="2" width="34" style="2"/>
    <col min="3" max="3" width="10.7109375" style="2" customWidth="1"/>
    <col min="4" max="4" width="9.42578125" style="2" customWidth="1"/>
    <col min="5" max="6" width="11.140625" style="2" customWidth="1"/>
    <col min="7" max="7" width="9.28515625" style="2" customWidth="1"/>
    <col min="8" max="8" width="10.7109375" style="2" customWidth="1"/>
    <col min="9" max="10" width="9.42578125" style="2" customWidth="1"/>
    <col min="11" max="11" width="9.28515625" style="2" customWidth="1"/>
    <col min="12" max="16384" width="34" style="2"/>
  </cols>
  <sheetData>
    <row r="1" spans="1:11" x14ac:dyDescent="0.2">
      <c r="H1" s="69" t="s">
        <v>331</v>
      </c>
      <c r="I1" s="69"/>
      <c r="J1" s="69"/>
      <c r="K1" s="69"/>
    </row>
    <row r="2" spans="1:11" ht="37.5" customHeight="1" x14ac:dyDescent="0.2">
      <c r="H2" s="69" t="s">
        <v>332</v>
      </c>
      <c r="I2" s="69"/>
      <c r="J2" s="69"/>
      <c r="K2" s="69"/>
    </row>
    <row r="3" spans="1:11" ht="18.75" x14ac:dyDescent="0.2">
      <c r="A3" s="70" t="s">
        <v>261</v>
      </c>
      <c r="B3" s="70"/>
      <c r="C3" s="70"/>
      <c r="D3" s="70"/>
      <c r="E3" s="70"/>
      <c r="F3" s="70"/>
      <c r="G3" s="70"/>
      <c r="H3" s="70"/>
      <c r="I3" s="70"/>
      <c r="J3" s="70"/>
      <c r="K3" s="70"/>
    </row>
    <row r="4" spans="1:11" ht="37.15" customHeight="1" x14ac:dyDescent="0.2">
      <c r="A4" s="12" t="s">
        <v>333</v>
      </c>
      <c r="B4" s="12" t="s">
        <v>395</v>
      </c>
      <c r="C4" s="12"/>
      <c r="D4" s="70" t="s">
        <v>88</v>
      </c>
      <c r="E4" s="70"/>
      <c r="F4" s="70"/>
      <c r="G4" s="70"/>
      <c r="H4" s="70"/>
      <c r="I4" s="70"/>
      <c r="J4" s="70"/>
      <c r="K4" s="70"/>
    </row>
    <row r="5" spans="1:11" ht="18" customHeight="1" x14ac:dyDescent="0.2">
      <c r="A5" s="1"/>
      <c r="B5" s="1" t="s">
        <v>334</v>
      </c>
      <c r="C5" s="1"/>
      <c r="D5" s="65" t="s">
        <v>335</v>
      </c>
      <c r="E5" s="65"/>
      <c r="F5" s="65"/>
      <c r="G5" s="65"/>
      <c r="H5" s="65"/>
      <c r="I5" s="65"/>
      <c r="J5" s="65"/>
      <c r="K5" s="65"/>
    </row>
    <row r="6" spans="1:11" ht="37.15" customHeight="1" x14ac:dyDescent="0.2">
      <c r="A6" s="12" t="s">
        <v>336</v>
      </c>
      <c r="B6" s="12" t="s">
        <v>396</v>
      </c>
      <c r="C6" s="12"/>
      <c r="D6" s="70" t="s">
        <v>88</v>
      </c>
      <c r="E6" s="70"/>
      <c r="F6" s="70"/>
      <c r="G6" s="70"/>
      <c r="H6" s="70"/>
      <c r="I6" s="70"/>
      <c r="J6" s="70"/>
      <c r="K6" s="70"/>
    </row>
    <row r="7" spans="1:11" ht="18" customHeight="1" x14ac:dyDescent="0.2">
      <c r="B7" s="1" t="s">
        <v>334</v>
      </c>
      <c r="D7" s="65" t="s">
        <v>337</v>
      </c>
      <c r="E7" s="65"/>
      <c r="F7" s="65"/>
      <c r="G7" s="65"/>
      <c r="H7" s="65"/>
      <c r="I7" s="65"/>
      <c r="J7" s="65"/>
      <c r="K7" s="65"/>
    </row>
    <row r="8" spans="1:11" s="12" customFormat="1" ht="36" customHeight="1" x14ac:dyDescent="0.2">
      <c r="A8" s="12" t="s">
        <v>338</v>
      </c>
      <c r="B8" s="12" t="s">
        <v>397</v>
      </c>
      <c r="C8" s="12" t="s">
        <v>339</v>
      </c>
      <c r="D8" s="66" t="s">
        <v>449</v>
      </c>
      <c r="E8" s="66"/>
      <c r="F8" s="66"/>
      <c r="G8" s="66"/>
      <c r="H8" s="66"/>
      <c r="I8" s="66"/>
      <c r="J8" s="66"/>
      <c r="K8" s="66"/>
    </row>
    <row r="9" spans="1:11" s="1" customFormat="1" ht="18.75" x14ac:dyDescent="0.2">
      <c r="A9" s="12"/>
      <c r="B9" s="1" t="s">
        <v>334</v>
      </c>
      <c r="C9" s="3" t="s">
        <v>340</v>
      </c>
    </row>
    <row r="10" spans="1:11" s="1" customFormat="1" ht="34.5" customHeight="1" x14ac:dyDescent="0.2">
      <c r="A10" s="12" t="s">
        <v>341</v>
      </c>
      <c r="B10" s="12" t="s">
        <v>342</v>
      </c>
      <c r="C10" s="67" t="s">
        <v>450</v>
      </c>
      <c r="D10" s="68"/>
      <c r="E10" s="68"/>
      <c r="F10" s="68"/>
      <c r="G10" s="68"/>
      <c r="H10" s="68"/>
      <c r="I10" s="68"/>
      <c r="J10" s="68"/>
      <c r="K10" s="68"/>
    </row>
    <row r="11" spans="1:11" s="1" customFormat="1" ht="16.899999999999999" customHeight="1" x14ac:dyDescent="0.2">
      <c r="A11" s="12" t="s">
        <v>343</v>
      </c>
      <c r="B11" s="71" t="s">
        <v>344</v>
      </c>
      <c r="C11" s="71"/>
      <c r="D11" s="71"/>
      <c r="E11" s="71"/>
      <c r="F11" s="71"/>
      <c r="G11" s="71"/>
      <c r="H11" s="71"/>
      <c r="I11" s="71"/>
      <c r="J11" s="71"/>
      <c r="K11" s="71"/>
    </row>
    <row r="12" spans="1:11" ht="18" customHeight="1" x14ac:dyDescent="0.2">
      <c r="A12" s="54" t="s">
        <v>36</v>
      </c>
      <c r="B12" s="51"/>
      <c r="C12" s="51"/>
      <c r="D12" s="51"/>
      <c r="E12" s="51"/>
      <c r="F12" s="51"/>
      <c r="G12" s="51"/>
      <c r="H12" s="51"/>
      <c r="I12" s="51"/>
      <c r="J12" s="51"/>
      <c r="K12" s="51"/>
    </row>
    <row r="13" spans="1:11" ht="16.899999999999999" customHeight="1" x14ac:dyDescent="0.2">
      <c r="A13" s="48" t="s">
        <v>270</v>
      </c>
      <c r="B13" s="55" t="s">
        <v>271</v>
      </c>
      <c r="C13" s="53" t="s">
        <v>272</v>
      </c>
      <c r="D13" s="53"/>
      <c r="E13" s="53"/>
      <c r="F13" s="53" t="s">
        <v>273</v>
      </c>
      <c r="G13" s="53"/>
      <c r="H13" s="53"/>
      <c r="I13" s="53" t="s">
        <v>274</v>
      </c>
      <c r="J13" s="53"/>
      <c r="K13" s="53"/>
    </row>
    <row r="14" spans="1:11" ht="22.5" x14ac:dyDescent="0.2">
      <c r="A14" s="48"/>
      <c r="B14" s="56"/>
      <c r="C14" s="4" t="s">
        <v>345</v>
      </c>
      <c r="D14" s="4" t="s">
        <v>346</v>
      </c>
      <c r="E14" s="4" t="s">
        <v>347</v>
      </c>
      <c r="F14" s="4" t="s">
        <v>345</v>
      </c>
      <c r="G14" s="4" t="s">
        <v>348</v>
      </c>
      <c r="H14" s="4" t="s">
        <v>347</v>
      </c>
      <c r="I14" s="4" t="s">
        <v>349</v>
      </c>
      <c r="J14" s="4" t="s">
        <v>350</v>
      </c>
      <c r="K14" s="4" t="s">
        <v>347</v>
      </c>
    </row>
    <row r="15" spans="1:11" s="5" customFormat="1" ht="11.25" x14ac:dyDescent="0.2">
      <c r="A15" s="4"/>
      <c r="B15" s="4"/>
      <c r="C15" s="4" t="s">
        <v>351</v>
      </c>
      <c r="D15" s="4" t="s">
        <v>352</v>
      </c>
      <c r="E15" s="4" t="s">
        <v>353</v>
      </c>
      <c r="F15" s="4" t="s">
        <v>354</v>
      </c>
      <c r="G15" s="4" t="s">
        <v>355</v>
      </c>
      <c r="H15" s="4" t="s">
        <v>356</v>
      </c>
      <c r="I15" s="4" t="s">
        <v>357</v>
      </c>
      <c r="J15" s="4" t="s">
        <v>358</v>
      </c>
      <c r="K15" s="4" t="s">
        <v>359</v>
      </c>
    </row>
    <row r="16" spans="1:11" s="3" customFormat="1" ht="15" x14ac:dyDescent="0.2">
      <c r="A16" s="13" t="s">
        <v>275</v>
      </c>
      <c r="B16" s="14" t="s">
        <v>389</v>
      </c>
      <c r="C16" s="28">
        <v>19945.900000000001</v>
      </c>
      <c r="D16" s="28"/>
      <c r="E16" s="28">
        <f>C16+D16</f>
        <v>19945.900000000001</v>
      </c>
      <c r="F16" s="28">
        <v>19223.624</v>
      </c>
      <c r="G16" s="28"/>
      <c r="H16" s="28">
        <f>F16+G16</f>
        <v>19223.624</v>
      </c>
      <c r="I16" s="28">
        <f>C16-F16</f>
        <v>722.27600000000166</v>
      </c>
      <c r="J16" s="28">
        <f>D16-G16</f>
        <v>0</v>
      </c>
      <c r="K16" s="28">
        <f>I16+J16</f>
        <v>722.27600000000166</v>
      </c>
    </row>
    <row r="17" spans="1:11" ht="63" customHeight="1" x14ac:dyDescent="0.2">
      <c r="A17" s="54" t="s">
        <v>236</v>
      </c>
      <c r="B17" s="51"/>
      <c r="C17" s="51"/>
      <c r="D17" s="51"/>
      <c r="E17" s="51"/>
      <c r="F17" s="51"/>
      <c r="G17" s="51"/>
      <c r="H17" s="51"/>
      <c r="I17" s="51"/>
      <c r="J17" s="51"/>
      <c r="K17" s="51"/>
    </row>
    <row r="18" spans="1:11" ht="15.75" x14ac:dyDescent="0.2">
      <c r="A18" s="16"/>
      <c r="B18" s="16" t="s">
        <v>451</v>
      </c>
      <c r="C18" s="16"/>
      <c r="D18" s="16"/>
      <c r="E18" s="16"/>
      <c r="F18" s="16"/>
      <c r="G18" s="16"/>
      <c r="H18" s="16"/>
      <c r="I18" s="16"/>
      <c r="J18" s="16"/>
      <c r="K18" s="16"/>
    </row>
    <row r="19" spans="1:11" ht="30" x14ac:dyDescent="0.2">
      <c r="A19" s="16">
        <v>1</v>
      </c>
      <c r="B19" s="17" t="s">
        <v>398</v>
      </c>
      <c r="C19" s="28">
        <v>19945.900000000001</v>
      </c>
      <c r="D19" s="28"/>
      <c r="E19" s="28">
        <f>C19+D19</f>
        <v>19945.900000000001</v>
      </c>
      <c r="F19" s="28">
        <v>19223.624</v>
      </c>
      <c r="G19" s="40"/>
      <c r="H19" s="28">
        <f>F19+G19</f>
        <v>19223.624</v>
      </c>
      <c r="I19" s="28">
        <f>C19-F19</f>
        <v>722.27600000000166</v>
      </c>
      <c r="J19" s="28">
        <f>D19-G19</f>
        <v>0</v>
      </c>
      <c r="K19" s="28">
        <f>I19+J19</f>
        <v>722.27600000000166</v>
      </c>
    </row>
    <row r="20" spans="1:11" ht="21.6" customHeight="1" x14ac:dyDescent="0.2">
      <c r="A20" s="54" t="s">
        <v>363</v>
      </c>
      <c r="B20" s="51"/>
      <c r="C20" s="51"/>
      <c r="D20" s="51"/>
      <c r="E20" s="51"/>
      <c r="F20" s="51"/>
      <c r="G20" s="51"/>
      <c r="H20" s="51"/>
      <c r="I20" s="51"/>
      <c r="J20" s="51"/>
      <c r="K20" s="51"/>
    </row>
    <row r="21" spans="1:11" ht="36" x14ac:dyDescent="0.2">
      <c r="A21" s="16" t="s">
        <v>277</v>
      </c>
      <c r="B21" s="16" t="s">
        <v>278</v>
      </c>
      <c r="C21" s="6" t="s">
        <v>360</v>
      </c>
      <c r="D21" s="6" t="s">
        <v>361</v>
      </c>
      <c r="E21" s="6" t="s">
        <v>362</v>
      </c>
    </row>
    <row r="22" spans="1:11" ht="15" x14ac:dyDescent="0.2">
      <c r="A22" s="16" t="s">
        <v>275</v>
      </c>
      <c r="B22" s="16" t="s">
        <v>280</v>
      </c>
      <c r="C22" s="16" t="s">
        <v>281</v>
      </c>
      <c r="D22" s="16"/>
      <c r="E22" s="16" t="s">
        <v>281</v>
      </c>
    </row>
    <row r="23" spans="1:11" ht="15" x14ac:dyDescent="0.2">
      <c r="A23" s="16"/>
      <c r="B23" s="16" t="s">
        <v>282</v>
      </c>
      <c r="C23" s="16"/>
      <c r="D23" s="16"/>
      <c r="E23" s="16"/>
    </row>
    <row r="24" spans="1:11" ht="15" x14ac:dyDescent="0.2">
      <c r="A24" s="16" t="s">
        <v>283</v>
      </c>
      <c r="B24" s="16" t="s">
        <v>284</v>
      </c>
      <c r="C24" s="16" t="s">
        <v>281</v>
      </c>
      <c r="D24" s="16"/>
      <c r="E24" s="16" t="s">
        <v>281</v>
      </c>
    </row>
    <row r="25" spans="1:11" ht="15" x14ac:dyDescent="0.2">
      <c r="A25" s="16" t="s">
        <v>285</v>
      </c>
      <c r="B25" s="16" t="s">
        <v>286</v>
      </c>
      <c r="C25" s="16" t="s">
        <v>281</v>
      </c>
      <c r="D25" s="16"/>
      <c r="E25" s="16" t="s">
        <v>281</v>
      </c>
    </row>
    <row r="26" spans="1:11" ht="43.5" customHeight="1" x14ac:dyDescent="0.2">
      <c r="A26" s="48" t="s">
        <v>287</v>
      </c>
      <c r="B26" s="48"/>
      <c r="C26" s="48"/>
      <c r="D26" s="48"/>
      <c r="E26" s="48"/>
    </row>
    <row r="27" spans="1:11" ht="15" x14ac:dyDescent="0.2">
      <c r="A27" s="16" t="s">
        <v>288</v>
      </c>
      <c r="B27" s="16" t="s">
        <v>289</v>
      </c>
      <c r="C27" s="13">
        <f>SUM(C29:C32)</f>
        <v>0</v>
      </c>
      <c r="D27" s="13">
        <f>SUM(D29:D32)</f>
        <v>0</v>
      </c>
      <c r="E27" s="13">
        <f>SUM(E29:E32)</f>
        <v>0</v>
      </c>
    </row>
    <row r="28" spans="1:11" ht="15" x14ac:dyDescent="0.2">
      <c r="A28" s="16"/>
      <c r="B28" s="16" t="s">
        <v>282</v>
      </c>
      <c r="C28" s="13"/>
      <c r="D28" s="13"/>
      <c r="E28" s="13"/>
    </row>
    <row r="29" spans="1:11" ht="15" x14ac:dyDescent="0.2">
      <c r="A29" s="16" t="s">
        <v>290</v>
      </c>
      <c r="B29" s="16" t="s">
        <v>284</v>
      </c>
      <c r="C29" s="13"/>
      <c r="D29" s="13"/>
      <c r="E29" s="13">
        <f>C29-D29</f>
        <v>0</v>
      </c>
    </row>
    <row r="30" spans="1:11" ht="15" x14ac:dyDescent="0.2">
      <c r="A30" s="16" t="s">
        <v>291</v>
      </c>
      <c r="B30" s="16" t="s">
        <v>292</v>
      </c>
      <c r="C30" s="13"/>
      <c r="D30" s="13"/>
      <c r="E30" s="13">
        <f>C30-D30</f>
        <v>0</v>
      </c>
    </row>
    <row r="31" spans="1:11" ht="15" x14ac:dyDescent="0.2">
      <c r="A31" s="16" t="s">
        <v>293</v>
      </c>
      <c r="B31" s="16" t="s">
        <v>294</v>
      </c>
      <c r="C31" s="13"/>
      <c r="D31" s="13"/>
      <c r="E31" s="13">
        <f>C31-D31</f>
        <v>0</v>
      </c>
    </row>
    <row r="32" spans="1:11" ht="15" x14ac:dyDescent="0.2">
      <c r="A32" s="16" t="s">
        <v>295</v>
      </c>
      <c r="B32" s="16" t="s">
        <v>296</v>
      </c>
      <c r="C32" s="13"/>
      <c r="D32" s="13"/>
      <c r="E32" s="13">
        <f>C32-D32</f>
        <v>0</v>
      </c>
    </row>
    <row r="33" spans="1:11" ht="17.25" customHeight="1" x14ac:dyDescent="0.2">
      <c r="A33" s="48" t="s">
        <v>297</v>
      </c>
      <c r="B33" s="48"/>
      <c r="C33" s="48"/>
      <c r="D33" s="48"/>
      <c r="E33" s="48"/>
    </row>
    <row r="34" spans="1:11" ht="15" x14ac:dyDescent="0.2">
      <c r="A34" s="16" t="s">
        <v>298</v>
      </c>
      <c r="B34" s="16" t="s">
        <v>299</v>
      </c>
      <c r="C34" s="16" t="s">
        <v>281</v>
      </c>
      <c r="D34" s="16"/>
      <c r="E34" s="16"/>
    </row>
    <row r="35" spans="1:11" ht="15" x14ac:dyDescent="0.2">
      <c r="A35" s="16"/>
      <c r="B35" s="16" t="s">
        <v>282</v>
      </c>
      <c r="C35" s="16"/>
      <c r="D35" s="16"/>
      <c r="E35" s="16"/>
    </row>
    <row r="36" spans="1:11" ht="15" x14ac:dyDescent="0.2">
      <c r="A36" s="16" t="s">
        <v>300</v>
      </c>
      <c r="B36" s="16" t="s">
        <v>284</v>
      </c>
      <c r="C36" s="16" t="s">
        <v>281</v>
      </c>
      <c r="D36" s="16"/>
      <c r="E36" s="16"/>
    </row>
    <row r="37" spans="1:11" ht="15" x14ac:dyDescent="0.2">
      <c r="A37" s="16" t="s">
        <v>301</v>
      </c>
      <c r="B37" s="16" t="s">
        <v>296</v>
      </c>
      <c r="C37" s="16" t="s">
        <v>281</v>
      </c>
      <c r="D37" s="16"/>
      <c r="E37" s="16"/>
    </row>
    <row r="38" spans="1:11" ht="16.149999999999999" customHeight="1" x14ac:dyDescent="0.2">
      <c r="A38" s="54" t="s">
        <v>85</v>
      </c>
      <c r="B38" s="51"/>
      <c r="C38" s="51"/>
      <c r="D38" s="51"/>
      <c r="E38" s="51"/>
      <c r="F38" s="51"/>
      <c r="G38" s="51"/>
      <c r="H38" s="51"/>
      <c r="I38" s="51"/>
      <c r="J38" s="51"/>
      <c r="K38" s="51"/>
    </row>
    <row r="39" spans="1:11" x14ac:dyDescent="0.2">
      <c r="A39" s="48" t="s">
        <v>277</v>
      </c>
      <c r="B39" s="48" t="s">
        <v>278</v>
      </c>
      <c r="C39" s="48" t="s">
        <v>302</v>
      </c>
      <c r="D39" s="48"/>
      <c r="E39" s="48"/>
      <c r="F39" s="48" t="s">
        <v>303</v>
      </c>
      <c r="G39" s="48"/>
      <c r="H39" s="48"/>
      <c r="I39" s="48" t="s">
        <v>279</v>
      </c>
      <c r="J39" s="48"/>
      <c r="K39" s="48"/>
    </row>
    <row r="40" spans="1:11" ht="22.5" x14ac:dyDescent="0.2">
      <c r="A40" s="48"/>
      <c r="B40" s="48"/>
      <c r="C40" s="10" t="s">
        <v>417</v>
      </c>
      <c r="D40" s="10" t="s">
        <v>388</v>
      </c>
      <c r="E40" s="10" t="s">
        <v>347</v>
      </c>
      <c r="F40" s="10" t="s">
        <v>417</v>
      </c>
      <c r="G40" s="10" t="s">
        <v>388</v>
      </c>
      <c r="H40" s="10" t="s">
        <v>347</v>
      </c>
      <c r="I40" s="10" t="s">
        <v>417</v>
      </c>
      <c r="J40" s="10" t="s">
        <v>388</v>
      </c>
      <c r="K40" s="10" t="s">
        <v>347</v>
      </c>
    </row>
    <row r="41" spans="1:11" s="7" customFormat="1" ht="14.25" x14ac:dyDescent="0.2">
      <c r="A41" s="18" t="s">
        <v>365</v>
      </c>
      <c r="B41" s="18" t="s">
        <v>366</v>
      </c>
      <c r="C41" s="61"/>
      <c r="D41" s="61"/>
      <c r="E41" s="61"/>
      <c r="F41" s="61"/>
      <c r="G41" s="61"/>
      <c r="H41" s="61"/>
      <c r="I41" s="61"/>
      <c r="J41" s="61"/>
      <c r="K41" s="61"/>
    </row>
    <row r="42" spans="1:11" s="7" customFormat="1" x14ac:dyDescent="0.2">
      <c r="A42" s="13">
        <v>1</v>
      </c>
      <c r="B42" s="16" t="s">
        <v>422</v>
      </c>
      <c r="C42" s="13">
        <v>52.5</v>
      </c>
      <c r="D42" s="18"/>
      <c r="E42" s="13">
        <f t="shared" ref="E42:E49" si="0">C42+D42</f>
        <v>52.5</v>
      </c>
      <c r="F42" s="13">
        <v>52.5</v>
      </c>
      <c r="G42" s="18"/>
      <c r="H42" s="13">
        <f t="shared" ref="H42:H49" si="1">F42+G42</f>
        <v>52.5</v>
      </c>
      <c r="I42" s="13">
        <f t="shared" ref="I42:J49" si="2">F42-C42</f>
        <v>0</v>
      </c>
      <c r="J42" s="13">
        <f t="shared" si="2"/>
        <v>0</v>
      </c>
      <c r="K42" s="13">
        <f t="shared" ref="K42:K49" si="3">I42+J42</f>
        <v>0</v>
      </c>
    </row>
    <row r="43" spans="1:11" s="7" customFormat="1" ht="25.5" x14ac:dyDescent="0.2">
      <c r="A43" s="13">
        <v>2</v>
      </c>
      <c r="B43" s="16" t="s">
        <v>89</v>
      </c>
      <c r="C43" s="13">
        <v>48</v>
      </c>
      <c r="D43" s="18"/>
      <c r="E43" s="13">
        <f t="shared" si="0"/>
        <v>48</v>
      </c>
      <c r="F43" s="13">
        <v>48</v>
      </c>
      <c r="G43" s="18"/>
      <c r="H43" s="13">
        <f t="shared" si="1"/>
        <v>48</v>
      </c>
      <c r="I43" s="13">
        <f t="shared" si="2"/>
        <v>0</v>
      </c>
      <c r="J43" s="13">
        <f t="shared" si="2"/>
        <v>0</v>
      </c>
      <c r="K43" s="13">
        <f t="shared" si="3"/>
        <v>0</v>
      </c>
    </row>
    <row r="44" spans="1:11" s="7" customFormat="1" ht="25.5" x14ac:dyDescent="0.2">
      <c r="A44" s="13">
        <v>3</v>
      </c>
      <c r="B44" s="16" t="s">
        <v>90</v>
      </c>
      <c r="C44" s="13">
        <v>11</v>
      </c>
      <c r="D44" s="18"/>
      <c r="E44" s="13">
        <f t="shared" si="0"/>
        <v>11</v>
      </c>
      <c r="F44" s="13">
        <v>11</v>
      </c>
      <c r="G44" s="18"/>
      <c r="H44" s="13">
        <f t="shared" si="1"/>
        <v>11</v>
      </c>
      <c r="I44" s="13">
        <f t="shared" si="2"/>
        <v>0</v>
      </c>
      <c r="J44" s="13">
        <f t="shared" si="2"/>
        <v>0</v>
      </c>
      <c r="K44" s="13">
        <f t="shared" si="3"/>
        <v>0</v>
      </c>
    </row>
    <row r="45" spans="1:11" s="7" customFormat="1" x14ac:dyDescent="0.2">
      <c r="A45" s="13">
        <v>4</v>
      </c>
      <c r="B45" s="16" t="s">
        <v>91</v>
      </c>
      <c r="C45" s="13">
        <v>37</v>
      </c>
      <c r="D45" s="18"/>
      <c r="E45" s="13">
        <f t="shared" si="0"/>
        <v>37</v>
      </c>
      <c r="F45" s="13">
        <v>37</v>
      </c>
      <c r="G45" s="18"/>
      <c r="H45" s="13">
        <f t="shared" si="1"/>
        <v>37</v>
      </c>
      <c r="I45" s="13">
        <f t="shared" si="2"/>
        <v>0</v>
      </c>
      <c r="J45" s="13">
        <f t="shared" si="2"/>
        <v>0</v>
      </c>
      <c r="K45" s="13">
        <f t="shared" si="3"/>
        <v>0</v>
      </c>
    </row>
    <row r="46" spans="1:11" s="7" customFormat="1" x14ac:dyDescent="0.2">
      <c r="A46" s="13">
        <v>5</v>
      </c>
      <c r="B46" s="16" t="s">
        <v>92</v>
      </c>
      <c r="C46" s="13">
        <v>4.5</v>
      </c>
      <c r="D46" s="18"/>
      <c r="E46" s="13">
        <f t="shared" si="0"/>
        <v>4.5</v>
      </c>
      <c r="F46" s="13">
        <v>4.5</v>
      </c>
      <c r="G46" s="18"/>
      <c r="H46" s="13">
        <f t="shared" si="1"/>
        <v>4.5</v>
      </c>
      <c r="I46" s="13">
        <f t="shared" si="2"/>
        <v>0</v>
      </c>
      <c r="J46" s="13">
        <f t="shared" si="2"/>
        <v>0</v>
      </c>
      <c r="K46" s="13">
        <f t="shared" si="3"/>
        <v>0</v>
      </c>
    </row>
    <row r="47" spans="1:11" s="7" customFormat="1" ht="25.5" x14ac:dyDescent="0.2">
      <c r="A47" s="13">
        <v>6</v>
      </c>
      <c r="B47" s="16" t="s">
        <v>93</v>
      </c>
      <c r="C47" s="13">
        <v>53</v>
      </c>
      <c r="D47" s="18"/>
      <c r="E47" s="13">
        <f t="shared" si="0"/>
        <v>53</v>
      </c>
      <c r="F47" s="13">
        <v>53</v>
      </c>
      <c r="G47" s="18"/>
      <c r="H47" s="13">
        <f t="shared" si="1"/>
        <v>53</v>
      </c>
      <c r="I47" s="13">
        <f t="shared" si="2"/>
        <v>0</v>
      </c>
      <c r="J47" s="13">
        <f t="shared" si="2"/>
        <v>0</v>
      </c>
      <c r="K47" s="13">
        <f t="shared" si="3"/>
        <v>0</v>
      </c>
    </row>
    <row r="48" spans="1:11" s="7" customFormat="1" x14ac:dyDescent="0.2">
      <c r="A48" s="13">
        <v>7</v>
      </c>
      <c r="B48" s="16" t="s">
        <v>94</v>
      </c>
      <c r="C48" s="13">
        <v>48</v>
      </c>
      <c r="D48" s="18"/>
      <c r="E48" s="13">
        <f t="shared" si="0"/>
        <v>48</v>
      </c>
      <c r="F48" s="13">
        <v>48</v>
      </c>
      <c r="G48" s="18"/>
      <c r="H48" s="13">
        <f t="shared" si="1"/>
        <v>48</v>
      </c>
      <c r="I48" s="13">
        <f t="shared" si="2"/>
        <v>0</v>
      </c>
      <c r="J48" s="13">
        <f t="shared" si="2"/>
        <v>0</v>
      </c>
      <c r="K48" s="13">
        <f t="shared" si="3"/>
        <v>0</v>
      </c>
    </row>
    <row r="49" spans="1:11" s="7" customFormat="1" x14ac:dyDescent="0.2">
      <c r="A49" s="13">
        <v>8</v>
      </c>
      <c r="B49" s="16" t="s">
        <v>95</v>
      </c>
      <c r="C49" s="13">
        <v>5</v>
      </c>
      <c r="D49" s="18"/>
      <c r="E49" s="13">
        <f t="shared" si="0"/>
        <v>5</v>
      </c>
      <c r="F49" s="13">
        <v>5</v>
      </c>
      <c r="G49" s="18"/>
      <c r="H49" s="13">
        <f t="shared" si="1"/>
        <v>5</v>
      </c>
      <c r="I49" s="13">
        <f t="shared" si="2"/>
        <v>0</v>
      </c>
      <c r="J49" s="13">
        <f t="shared" si="2"/>
        <v>0</v>
      </c>
      <c r="K49" s="13">
        <f t="shared" si="3"/>
        <v>0</v>
      </c>
    </row>
    <row r="50" spans="1:11" ht="29.45" customHeight="1" x14ac:dyDescent="0.2">
      <c r="A50" s="60" t="s">
        <v>394</v>
      </c>
      <c r="B50" s="61"/>
      <c r="C50" s="61"/>
      <c r="D50" s="61"/>
      <c r="E50" s="61"/>
      <c r="F50" s="61"/>
      <c r="G50" s="61"/>
      <c r="H50" s="61"/>
      <c r="I50" s="61"/>
      <c r="J50" s="61"/>
      <c r="K50" s="61"/>
    </row>
    <row r="51" spans="1:11" s="7" customFormat="1" ht="14.25" x14ac:dyDescent="0.2">
      <c r="A51" s="18" t="s">
        <v>367</v>
      </c>
      <c r="B51" s="18" t="s">
        <v>368</v>
      </c>
      <c r="C51" s="61"/>
      <c r="D51" s="61"/>
      <c r="E51" s="61"/>
      <c r="F51" s="61"/>
      <c r="G51" s="61"/>
      <c r="H51" s="61"/>
      <c r="I51" s="61"/>
      <c r="J51" s="61"/>
      <c r="K51" s="61"/>
    </row>
    <row r="52" spans="1:11" ht="30.75" customHeight="1" x14ac:dyDescent="0.2">
      <c r="A52" s="13">
        <v>9</v>
      </c>
      <c r="B52" s="17" t="s">
        <v>400</v>
      </c>
      <c r="C52" s="13">
        <v>3692</v>
      </c>
      <c r="D52" s="13"/>
      <c r="E52" s="13">
        <f>C52+D52</f>
        <v>3692</v>
      </c>
      <c r="F52" s="13">
        <v>3692</v>
      </c>
      <c r="G52" s="13"/>
      <c r="H52" s="13">
        <f>F52+G52</f>
        <v>3692</v>
      </c>
      <c r="I52" s="13">
        <f t="shared" ref="I52:J56" si="4">F52-C52</f>
        <v>0</v>
      </c>
      <c r="J52" s="13">
        <f t="shared" si="4"/>
        <v>0</v>
      </c>
      <c r="K52" s="13">
        <f>I52+J52</f>
        <v>0</v>
      </c>
    </row>
    <row r="53" spans="1:11" ht="27.75" customHeight="1" x14ac:dyDescent="0.2">
      <c r="A53" s="13">
        <v>10</v>
      </c>
      <c r="B53" s="17" t="s">
        <v>96</v>
      </c>
      <c r="C53" s="13">
        <v>86</v>
      </c>
      <c r="D53" s="13"/>
      <c r="E53" s="13">
        <f>C53+D53</f>
        <v>86</v>
      </c>
      <c r="F53" s="13">
        <v>86</v>
      </c>
      <c r="G53" s="13"/>
      <c r="H53" s="13">
        <f>F53+G53</f>
        <v>86</v>
      </c>
      <c r="I53" s="13">
        <f>F53-C53</f>
        <v>0</v>
      </c>
      <c r="J53" s="13">
        <f>G53-D53</f>
        <v>0</v>
      </c>
      <c r="K53" s="13">
        <f>I53+J53</f>
        <v>0</v>
      </c>
    </row>
    <row r="54" spans="1:11" ht="33" customHeight="1" x14ac:dyDescent="0.2">
      <c r="A54" s="13">
        <v>11</v>
      </c>
      <c r="B54" s="17" t="s">
        <v>97</v>
      </c>
      <c r="C54" s="13">
        <v>86</v>
      </c>
      <c r="D54" s="13"/>
      <c r="E54" s="13">
        <f>C54+D54</f>
        <v>86</v>
      </c>
      <c r="F54" s="13">
        <v>86</v>
      </c>
      <c r="G54" s="13"/>
      <c r="H54" s="13">
        <f>F54+G54</f>
        <v>86</v>
      </c>
      <c r="I54" s="13">
        <f>F54-C54</f>
        <v>0</v>
      </c>
      <c r="J54" s="13">
        <f>G54-D54</f>
        <v>0</v>
      </c>
      <c r="K54" s="13">
        <f>I54+J54</f>
        <v>0</v>
      </c>
    </row>
    <row r="55" spans="1:11" ht="28.5" customHeight="1" x14ac:dyDescent="0.2">
      <c r="A55" s="13">
        <v>12</v>
      </c>
      <c r="B55" s="16" t="s">
        <v>98</v>
      </c>
      <c r="C55" s="13">
        <v>16108</v>
      </c>
      <c r="D55" s="13"/>
      <c r="E55" s="13">
        <f>C55+D55</f>
        <v>16108</v>
      </c>
      <c r="F55" s="13">
        <v>16108</v>
      </c>
      <c r="G55" s="13"/>
      <c r="H55" s="13">
        <f>F55+G55</f>
        <v>16108</v>
      </c>
      <c r="I55" s="13">
        <f t="shared" si="4"/>
        <v>0</v>
      </c>
      <c r="J55" s="13">
        <f t="shared" si="4"/>
        <v>0</v>
      </c>
      <c r="K55" s="13">
        <f>I55+J55</f>
        <v>0</v>
      </c>
    </row>
    <row r="56" spans="1:11" ht="30" customHeight="1" x14ac:dyDescent="0.2">
      <c r="A56" s="13">
        <v>13</v>
      </c>
      <c r="B56" s="16" t="s">
        <v>401</v>
      </c>
      <c r="C56" s="13">
        <v>3692</v>
      </c>
      <c r="D56" s="13"/>
      <c r="E56" s="13">
        <f>C56+D56</f>
        <v>3692</v>
      </c>
      <c r="F56" s="13">
        <v>3692</v>
      </c>
      <c r="G56" s="13"/>
      <c r="H56" s="13">
        <f>F56+G56</f>
        <v>3692</v>
      </c>
      <c r="I56" s="13">
        <f t="shared" si="4"/>
        <v>0</v>
      </c>
      <c r="J56" s="13">
        <f t="shared" si="4"/>
        <v>0</v>
      </c>
      <c r="K56" s="13">
        <f>I56+J56</f>
        <v>0</v>
      </c>
    </row>
    <row r="57" spans="1:11" x14ac:dyDescent="0.2">
      <c r="A57" s="62" t="s">
        <v>170</v>
      </c>
      <c r="B57" s="48"/>
      <c r="C57" s="48"/>
      <c r="D57" s="48"/>
      <c r="E57" s="48"/>
      <c r="F57" s="48"/>
      <c r="G57" s="48"/>
      <c r="H57" s="48"/>
      <c r="I57" s="48"/>
      <c r="J57" s="48"/>
      <c r="K57" s="48"/>
    </row>
    <row r="58" spans="1:11" s="7" customFormat="1" ht="14.25" x14ac:dyDescent="0.2">
      <c r="A58" s="18" t="s">
        <v>369</v>
      </c>
      <c r="B58" s="18" t="s">
        <v>370</v>
      </c>
      <c r="C58" s="61"/>
      <c r="D58" s="61"/>
      <c r="E58" s="61"/>
      <c r="F58" s="61"/>
      <c r="G58" s="61"/>
      <c r="H58" s="61"/>
      <c r="I58" s="61"/>
      <c r="J58" s="61"/>
      <c r="K58" s="61"/>
    </row>
    <row r="59" spans="1:11" ht="60" x14ac:dyDescent="0.2">
      <c r="A59" s="13">
        <v>14</v>
      </c>
      <c r="B59" s="17" t="s">
        <v>99</v>
      </c>
      <c r="C59" s="13">
        <v>77</v>
      </c>
      <c r="D59" s="13"/>
      <c r="E59" s="13">
        <f>C59+D59</f>
        <v>77</v>
      </c>
      <c r="F59" s="13">
        <v>77</v>
      </c>
      <c r="G59" s="13"/>
      <c r="H59" s="13">
        <f>F59+G59</f>
        <v>77</v>
      </c>
      <c r="I59" s="13">
        <f t="shared" ref="I59:J61" si="5">F59-C59</f>
        <v>0</v>
      </c>
      <c r="J59" s="13">
        <f t="shared" si="5"/>
        <v>0</v>
      </c>
      <c r="K59" s="13">
        <f>I59+J59</f>
        <v>0</v>
      </c>
    </row>
    <row r="60" spans="1:11" ht="30" x14ac:dyDescent="0.2">
      <c r="A60" s="13">
        <v>15</v>
      </c>
      <c r="B60" s="17" t="s">
        <v>100</v>
      </c>
      <c r="C60" s="13">
        <v>379921.9</v>
      </c>
      <c r="D60" s="13"/>
      <c r="E60" s="13">
        <f>C60+D60</f>
        <v>379921.9</v>
      </c>
      <c r="F60" s="13">
        <v>366164.27</v>
      </c>
      <c r="G60" s="13"/>
      <c r="H60" s="13">
        <f>F60+G60</f>
        <v>366164.27</v>
      </c>
      <c r="I60" s="13">
        <f t="shared" si="5"/>
        <v>-13757.630000000005</v>
      </c>
      <c r="J60" s="13">
        <f t="shared" si="5"/>
        <v>0</v>
      </c>
      <c r="K60" s="13">
        <f>I60+J60</f>
        <v>-13757.630000000005</v>
      </c>
    </row>
    <row r="61" spans="1:11" ht="59.25" customHeight="1" x14ac:dyDescent="0.2">
      <c r="A61" s="13">
        <v>16</v>
      </c>
      <c r="B61" s="16" t="s">
        <v>101</v>
      </c>
      <c r="C61" s="13">
        <v>2</v>
      </c>
      <c r="D61" s="13"/>
      <c r="E61" s="13">
        <f>C61+D61</f>
        <v>2</v>
      </c>
      <c r="F61" s="13">
        <v>2</v>
      </c>
      <c r="G61" s="13"/>
      <c r="H61" s="13">
        <f>F61+G61</f>
        <v>2</v>
      </c>
      <c r="I61" s="13">
        <f t="shared" si="5"/>
        <v>0</v>
      </c>
      <c r="J61" s="13">
        <f t="shared" si="5"/>
        <v>0</v>
      </c>
      <c r="K61" s="13">
        <f>I61+J61</f>
        <v>0</v>
      </c>
    </row>
    <row r="62" spans="1:11" ht="47.25" customHeight="1" x14ac:dyDescent="0.2">
      <c r="A62" s="62" t="s">
        <v>237</v>
      </c>
      <c r="B62" s="48"/>
      <c r="C62" s="48"/>
      <c r="D62" s="48"/>
      <c r="E62" s="48"/>
      <c r="F62" s="48"/>
      <c r="G62" s="48"/>
      <c r="H62" s="48"/>
      <c r="I62" s="48"/>
      <c r="J62" s="48"/>
      <c r="K62" s="48"/>
    </row>
    <row r="63" spans="1:11" s="7" customFormat="1" ht="14.25" x14ac:dyDescent="0.2">
      <c r="A63" s="18">
        <v>4</v>
      </c>
      <c r="B63" s="19" t="s">
        <v>393</v>
      </c>
      <c r="C63" s="61"/>
      <c r="D63" s="61"/>
      <c r="E63" s="61"/>
      <c r="F63" s="61"/>
      <c r="G63" s="61"/>
      <c r="H63" s="61"/>
      <c r="I63" s="61"/>
      <c r="J63" s="61"/>
      <c r="K63" s="61"/>
    </row>
    <row r="64" spans="1:11" s="7" customFormat="1" ht="45" x14ac:dyDescent="0.2">
      <c r="A64" s="13">
        <v>17</v>
      </c>
      <c r="B64" s="17" t="s">
        <v>102</v>
      </c>
      <c r="C64" s="13">
        <v>100</v>
      </c>
      <c r="D64" s="13"/>
      <c r="E64" s="13">
        <f>C64+D64</f>
        <v>100</v>
      </c>
      <c r="F64" s="13">
        <v>100</v>
      </c>
      <c r="G64" s="13"/>
      <c r="H64" s="13">
        <f>F64+G64</f>
        <v>100</v>
      </c>
      <c r="I64" s="13">
        <f>F64-C64</f>
        <v>0</v>
      </c>
      <c r="J64" s="13">
        <f>G64-D64</f>
        <v>0</v>
      </c>
      <c r="K64" s="13">
        <f>I64+J64</f>
        <v>0</v>
      </c>
    </row>
    <row r="65" spans="1:11" ht="43.5" customHeight="1" x14ac:dyDescent="0.2">
      <c r="A65" s="13">
        <v>18</v>
      </c>
      <c r="B65" s="16" t="s">
        <v>103</v>
      </c>
      <c r="C65" s="13">
        <v>100</v>
      </c>
      <c r="D65" s="13"/>
      <c r="E65" s="13">
        <f>C65+D65</f>
        <v>100</v>
      </c>
      <c r="F65" s="13">
        <v>100</v>
      </c>
      <c r="G65" s="13"/>
      <c r="H65" s="13">
        <f>F65+G65</f>
        <v>100</v>
      </c>
      <c r="I65" s="13">
        <f>F65-C65</f>
        <v>0</v>
      </c>
      <c r="J65" s="13">
        <f>G65-D65</f>
        <v>0</v>
      </c>
      <c r="K65" s="13">
        <f>I65+J65</f>
        <v>0</v>
      </c>
    </row>
    <row r="66" spans="1:11" ht="19.899999999999999" customHeight="1" x14ac:dyDescent="0.2">
      <c r="A66" s="60" t="s">
        <v>394</v>
      </c>
      <c r="B66" s="48"/>
      <c r="C66" s="48"/>
      <c r="D66" s="48"/>
      <c r="E66" s="48"/>
      <c r="F66" s="48"/>
      <c r="G66" s="48"/>
      <c r="H66" s="48"/>
      <c r="I66" s="48"/>
      <c r="J66" s="48"/>
      <c r="K66" s="48"/>
    </row>
    <row r="67" spans="1:11" ht="56.25" customHeight="1" x14ac:dyDescent="0.2">
      <c r="A67" s="59" t="s">
        <v>238</v>
      </c>
      <c r="B67" s="59"/>
      <c r="C67" s="59"/>
      <c r="D67" s="59"/>
      <c r="E67" s="59"/>
      <c r="F67" s="59"/>
      <c r="G67" s="59"/>
      <c r="H67" s="59"/>
      <c r="I67" s="59"/>
      <c r="J67" s="59"/>
      <c r="K67" s="59"/>
    </row>
    <row r="68" spans="1:11" ht="33" customHeight="1" x14ac:dyDescent="0.2">
      <c r="A68" s="57" t="s">
        <v>372</v>
      </c>
      <c r="B68" s="58"/>
      <c r="C68" s="58"/>
      <c r="D68" s="58"/>
      <c r="E68" s="58"/>
      <c r="F68" s="58"/>
      <c r="G68" s="58"/>
      <c r="H68" s="58"/>
      <c r="I68" s="58"/>
      <c r="J68" s="58"/>
      <c r="K68" s="58"/>
    </row>
    <row r="69" spans="1:11" ht="65.25" customHeight="1" x14ac:dyDescent="0.2">
      <c r="A69" s="63" t="s">
        <v>108</v>
      </c>
      <c r="B69" s="63"/>
      <c r="C69" s="63"/>
      <c r="D69" s="63"/>
      <c r="E69" s="63"/>
      <c r="F69" s="63"/>
      <c r="G69" s="63"/>
      <c r="H69" s="63"/>
      <c r="I69" s="63"/>
      <c r="J69" s="63"/>
      <c r="K69" s="63"/>
    </row>
    <row r="70" spans="1:11" ht="13.15" customHeight="1" x14ac:dyDescent="0.2">
      <c r="A70" s="49" t="s">
        <v>373</v>
      </c>
      <c r="B70" s="49"/>
      <c r="C70" s="49"/>
      <c r="D70" s="49"/>
      <c r="E70" s="49"/>
      <c r="F70" s="49"/>
      <c r="G70" s="49"/>
      <c r="H70" s="49"/>
      <c r="I70" s="49"/>
      <c r="J70" s="49"/>
      <c r="K70" s="49"/>
    </row>
    <row r="71" spans="1:11" x14ac:dyDescent="0.2">
      <c r="A71" s="50" t="s">
        <v>374</v>
      </c>
      <c r="B71" s="50"/>
      <c r="C71" s="50"/>
      <c r="D71" s="50"/>
      <c r="E71" s="50"/>
      <c r="F71" s="50"/>
      <c r="G71" s="50"/>
      <c r="H71" s="50"/>
      <c r="I71" s="50"/>
      <c r="J71" s="50"/>
      <c r="K71" s="50"/>
    </row>
    <row r="72" spans="1:11" ht="17.45" customHeight="1" x14ac:dyDescent="0.2">
      <c r="A72" s="51" t="s">
        <v>307</v>
      </c>
      <c r="B72" s="51"/>
      <c r="C72" s="51"/>
      <c r="D72" s="51"/>
      <c r="E72" s="51"/>
      <c r="F72" s="51"/>
      <c r="G72" s="51"/>
      <c r="H72" s="51"/>
      <c r="I72" s="51"/>
      <c r="J72" s="51"/>
      <c r="K72" s="51"/>
    </row>
    <row r="73" spans="1:11" ht="28.15" customHeight="1" x14ac:dyDescent="0.2">
      <c r="A73" s="48" t="s">
        <v>277</v>
      </c>
      <c r="B73" s="48" t="s">
        <v>278</v>
      </c>
      <c r="C73" s="53" t="s">
        <v>308</v>
      </c>
      <c r="D73" s="53"/>
      <c r="E73" s="53"/>
      <c r="F73" s="53" t="s">
        <v>309</v>
      </c>
      <c r="G73" s="53"/>
      <c r="H73" s="53"/>
      <c r="I73" s="52" t="s">
        <v>375</v>
      </c>
      <c r="J73" s="53"/>
      <c r="K73" s="53"/>
    </row>
    <row r="74" spans="1:11" s="5" customFormat="1" ht="20.65" customHeight="1" x14ac:dyDescent="0.2">
      <c r="A74" s="48"/>
      <c r="B74" s="48"/>
      <c r="C74" s="4" t="s">
        <v>345</v>
      </c>
      <c r="D74" s="4" t="s">
        <v>346</v>
      </c>
      <c r="E74" s="4" t="s">
        <v>347</v>
      </c>
      <c r="F74" s="4" t="s">
        <v>345</v>
      </c>
      <c r="G74" s="4" t="s">
        <v>346</v>
      </c>
      <c r="H74" s="4" t="s">
        <v>347</v>
      </c>
      <c r="I74" s="4" t="s">
        <v>345</v>
      </c>
      <c r="J74" s="4" t="s">
        <v>346</v>
      </c>
      <c r="K74" s="4" t="s">
        <v>347</v>
      </c>
    </row>
    <row r="75" spans="1:11" ht="15" x14ac:dyDescent="0.2">
      <c r="A75" s="16"/>
      <c r="B75" s="16" t="s">
        <v>310</v>
      </c>
      <c r="C75" s="28">
        <v>18448.358489999999</v>
      </c>
      <c r="D75" s="28"/>
      <c r="E75" s="28">
        <f>C75+D75</f>
        <v>18448.358489999999</v>
      </c>
      <c r="F75" s="28">
        <v>19223.624</v>
      </c>
      <c r="G75" s="28"/>
      <c r="H75" s="28">
        <f>F75+G75</f>
        <v>19223.624</v>
      </c>
      <c r="I75" s="28">
        <f>F75/C75*100</f>
        <v>104.20235497060747</v>
      </c>
      <c r="J75" s="28"/>
      <c r="K75" s="28">
        <f>H75/E75*100</f>
        <v>104.20235497060747</v>
      </c>
    </row>
    <row r="76" spans="1:11" ht="28.9" customHeight="1" x14ac:dyDescent="0.2">
      <c r="A76" s="64" t="s">
        <v>376</v>
      </c>
      <c r="B76" s="64"/>
      <c r="C76" s="64"/>
      <c r="D76" s="64"/>
      <c r="E76" s="64"/>
      <c r="F76" s="64"/>
      <c r="G76" s="64"/>
      <c r="H76" s="64"/>
      <c r="I76" s="64"/>
      <c r="J76" s="64"/>
      <c r="K76" s="64"/>
    </row>
    <row r="77" spans="1:11" ht="41.45" customHeight="1" x14ac:dyDescent="0.2">
      <c r="A77" s="75" t="s">
        <v>104</v>
      </c>
      <c r="B77" s="75"/>
      <c r="C77" s="75"/>
      <c r="D77" s="75"/>
      <c r="E77" s="75"/>
      <c r="F77" s="75"/>
      <c r="G77" s="75"/>
      <c r="H77" s="75"/>
      <c r="I77" s="75"/>
      <c r="J77" s="75"/>
      <c r="K77" s="75"/>
    </row>
    <row r="78" spans="1:11" ht="15" x14ac:dyDescent="0.2">
      <c r="A78" s="16"/>
      <c r="B78" s="16" t="s">
        <v>282</v>
      </c>
      <c r="C78" s="16"/>
      <c r="D78" s="16"/>
      <c r="E78" s="16"/>
      <c r="F78" s="8"/>
      <c r="G78" s="8"/>
      <c r="H78" s="8"/>
      <c r="I78" s="8"/>
      <c r="J78" s="8"/>
      <c r="K78" s="8"/>
    </row>
    <row r="79" spans="1:11" ht="30" x14ac:dyDescent="0.2">
      <c r="A79" s="16">
        <v>1</v>
      </c>
      <c r="B79" s="17" t="s">
        <v>398</v>
      </c>
      <c r="C79" s="41">
        <f>18439.462+8.827</f>
        <v>18448.289000000001</v>
      </c>
      <c r="D79" s="40"/>
      <c r="E79" s="28">
        <f>C79+D79</f>
        <v>18448.289000000001</v>
      </c>
      <c r="F79" s="41">
        <v>19223.624</v>
      </c>
      <c r="G79" s="41"/>
      <c r="H79" s="30">
        <f>F79+G79</f>
        <v>19223.624</v>
      </c>
      <c r="I79" s="28">
        <f>F79/C79*100</f>
        <v>104.20274747430507</v>
      </c>
      <c r="J79" s="28"/>
      <c r="K79" s="28">
        <f>H79/E79*100</f>
        <v>104.20274747430507</v>
      </c>
    </row>
    <row r="80" spans="1:11" ht="38.25" customHeight="1" x14ac:dyDescent="0.2">
      <c r="A80" s="76" t="s">
        <v>378</v>
      </c>
      <c r="B80" s="53"/>
      <c r="C80" s="53"/>
      <c r="D80" s="53"/>
      <c r="E80" s="53"/>
      <c r="F80" s="53"/>
      <c r="G80" s="53"/>
      <c r="H80" s="53"/>
      <c r="I80" s="53"/>
      <c r="J80" s="53"/>
      <c r="K80" s="53"/>
    </row>
    <row r="81" spans="1:11" ht="36.75" customHeight="1" x14ac:dyDescent="0.2">
      <c r="A81" s="75" t="s">
        <v>104</v>
      </c>
      <c r="B81" s="75"/>
      <c r="C81" s="75"/>
      <c r="D81" s="75"/>
      <c r="E81" s="75"/>
      <c r="F81" s="75"/>
      <c r="G81" s="75"/>
      <c r="H81" s="75"/>
      <c r="I81" s="75"/>
      <c r="J81" s="75"/>
      <c r="K81" s="75"/>
    </row>
    <row r="82" spans="1:11" s="7" customFormat="1" ht="14.25" x14ac:dyDescent="0.2">
      <c r="A82" s="18" t="s">
        <v>365</v>
      </c>
      <c r="B82" s="18" t="s">
        <v>366</v>
      </c>
      <c r="C82" s="13"/>
      <c r="D82" s="13"/>
      <c r="E82" s="13"/>
      <c r="F82" s="13"/>
      <c r="G82" s="13"/>
      <c r="H82" s="13"/>
      <c r="I82" s="20"/>
      <c r="J82" s="20"/>
      <c r="K82" s="20"/>
    </row>
    <row r="83" spans="1:11" ht="15" x14ac:dyDescent="0.2">
      <c r="A83" s="16"/>
      <c r="B83" s="17" t="s">
        <v>371</v>
      </c>
      <c r="C83" s="13">
        <v>57</v>
      </c>
      <c r="D83" s="13"/>
      <c r="E83" s="13">
        <f>C83+D83</f>
        <v>57</v>
      </c>
      <c r="F83" s="13">
        <v>52.5</v>
      </c>
      <c r="G83" s="13"/>
      <c r="H83" s="13">
        <f t="shared" ref="H83:H103" si="6">F83+G83</f>
        <v>52.5</v>
      </c>
      <c r="I83" s="20">
        <f>F83/C83*100</f>
        <v>92.10526315789474</v>
      </c>
      <c r="J83" s="20"/>
      <c r="K83" s="20">
        <f>H83/E83*100</f>
        <v>92.10526315789474</v>
      </c>
    </row>
    <row r="84" spans="1:11" ht="25.5" x14ac:dyDescent="0.2">
      <c r="A84" s="16"/>
      <c r="B84" s="16" t="s">
        <v>89</v>
      </c>
      <c r="C84" s="13">
        <v>52</v>
      </c>
      <c r="D84" s="13"/>
      <c r="E84" s="13">
        <f t="shared" ref="E84:E90" si="7">C84+D84</f>
        <v>52</v>
      </c>
      <c r="F84" s="13">
        <v>48</v>
      </c>
      <c r="G84" s="13"/>
      <c r="H84" s="13">
        <f t="shared" si="6"/>
        <v>48</v>
      </c>
      <c r="I84" s="20">
        <f t="shared" ref="I84:I90" si="8">F84/C84*100</f>
        <v>92.307692307692307</v>
      </c>
      <c r="J84" s="20"/>
      <c r="K84" s="20">
        <f t="shared" ref="K84:K90" si="9">H84/E84*100</f>
        <v>92.307692307692307</v>
      </c>
    </row>
    <row r="85" spans="1:11" ht="25.5" x14ac:dyDescent="0.2">
      <c r="A85" s="16"/>
      <c r="B85" s="16" t="s">
        <v>90</v>
      </c>
      <c r="C85" s="13">
        <v>11</v>
      </c>
      <c r="D85" s="13"/>
      <c r="E85" s="13">
        <f t="shared" si="7"/>
        <v>11</v>
      </c>
      <c r="F85" s="13">
        <v>11</v>
      </c>
      <c r="G85" s="13"/>
      <c r="H85" s="13">
        <f t="shared" si="6"/>
        <v>11</v>
      </c>
      <c r="I85" s="20">
        <f t="shared" si="8"/>
        <v>100</v>
      </c>
      <c r="J85" s="20"/>
      <c r="K85" s="20">
        <f t="shared" si="9"/>
        <v>100</v>
      </c>
    </row>
    <row r="86" spans="1:11" x14ac:dyDescent="0.2">
      <c r="A86" s="16"/>
      <c r="B86" s="16" t="s">
        <v>91</v>
      </c>
      <c r="C86" s="13">
        <v>41</v>
      </c>
      <c r="D86" s="13"/>
      <c r="E86" s="13">
        <f t="shared" si="7"/>
        <v>41</v>
      </c>
      <c r="F86" s="13">
        <v>37</v>
      </c>
      <c r="G86" s="13"/>
      <c r="H86" s="13">
        <f t="shared" si="6"/>
        <v>37</v>
      </c>
      <c r="I86" s="20">
        <f t="shared" si="8"/>
        <v>90.243902439024396</v>
      </c>
      <c r="J86" s="20"/>
      <c r="K86" s="20">
        <f t="shared" si="9"/>
        <v>90.243902439024396</v>
      </c>
    </row>
    <row r="87" spans="1:11" x14ac:dyDescent="0.2">
      <c r="A87" s="16"/>
      <c r="B87" s="16" t="s">
        <v>92</v>
      </c>
      <c r="C87" s="13">
        <v>5</v>
      </c>
      <c r="D87" s="13"/>
      <c r="E87" s="13">
        <f t="shared" si="7"/>
        <v>5</v>
      </c>
      <c r="F87" s="13">
        <v>4.5</v>
      </c>
      <c r="G87" s="13"/>
      <c r="H87" s="13">
        <f t="shared" si="6"/>
        <v>4.5</v>
      </c>
      <c r="I87" s="20">
        <f t="shared" si="8"/>
        <v>90</v>
      </c>
      <c r="J87" s="20"/>
      <c r="K87" s="20">
        <f t="shared" si="9"/>
        <v>90</v>
      </c>
    </row>
    <row r="88" spans="1:11" ht="25.5" x14ac:dyDescent="0.2">
      <c r="A88" s="16"/>
      <c r="B88" s="16" t="s">
        <v>93</v>
      </c>
      <c r="C88" s="13">
        <v>57</v>
      </c>
      <c r="D88" s="13"/>
      <c r="E88" s="13">
        <f t="shared" si="7"/>
        <v>57</v>
      </c>
      <c r="F88" s="13">
        <v>53</v>
      </c>
      <c r="G88" s="13"/>
      <c r="H88" s="13">
        <f t="shared" si="6"/>
        <v>53</v>
      </c>
      <c r="I88" s="20">
        <f t="shared" si="8"/>
        <v>92.982456140350877</v>
      </c>
      <c r="J88" s="20"/>
      <c r="K88" s="20">
        <f t="shared" si="9"/>
        <v>92.982456140350877</v>
      </c>
    </row>
    <row r="89" spans="1:11" x14ac:dyDescent="0.2">
      <c r="A89" s="16"/>
      <c r="B89" s="16" t="s">
        <v>94</v>
      </c>
      <c r="C89" s="13">
        <v>52</v>
      </c>
      <c r="D89" s="13"/>
      <c r="E89" s="13">
        <f t="shared" si="7"/>
        <v>52</v>
      </c>
      <c r="F89" s="13">
        <v>48</v>
      </c>
      <c r="G89" s="13"/>
      <c r="H89" s="13">
        <f t="shared" si="6"/>
        <v>48</v>
      </c>
      <c r="I89" s="20">
        <f t="shared" si="8"/>
        <v>92.307692307692307</v>
      </c>
      <c r="J89" s="20"/>
      <c r="K89" s="20">
        <f t="shared" si="9"/>
        <v>92.307692307692307</v>
      </c>
    </row>
    <row r="90" spans="1:11" x14ac:dyDescent="0.2">
      <c r="A90" s="16"/>
      <c r="B90" s="16" t="s">
        <v>95</v>
      </c>
      <c r="C90" s="13">
        <v>5</v>
      </c>
      <c r="D90" s="13"/>
      <c r="E90" s="13">
        <f t="shared" si="7"/>
        <v>5</v>
      </c>
      <c r="F90" s="13">
        <v>5</v>
      </c>
      <c r="G90" s="13"/>
      <c r="H90" s="13">
        <f t="shared" si="6"/>
        <v>5</v>
      </c>
      <c r="I90" s="20">
        <f t="shared" si="8"/>
        <v>100</v>
      </c>
      <c r="J90" s="20"/>
      <c r="K90" s="20">
        <f t="shared" si="9"/>
        <v>100</v>
      </c>
    </row>
    <row r="91" spans="1:11" s="7" customFormat="1" ht="14.25" x14ac:dyDescent="0.2">
      <c r="A91" s="18" t="s">
        <v>367</v>
      </c>
      <c r="B91" s="18" t="s">
        <v>368</v>
      </c>
      <c r="C91" s="15"/>
      <c r="D91" s="15"/>
      <c r="E91" s="15"/>
      <c r="F91" s="15"/>
      <c r="G91" s="15"/>
      <c r="H91" s="15"/>
      <c r="I91" s="20"/>
      <c r="J91" s="20"/>
      <c r="K91" s="20"/>
    </row>
    <row r="92" spans="1:11" ht="25.5" x14ac:dyDescent="0.2">
      <c r="A92" s="16"/>
      <c r="B92" s="16" t="s">
        <v>399</v>
      </c>
      <c r="C92" s="13">
        <v>17387</v>
      </c>
      <c r="D92" s="13"/>
      <c r="E92" s="13">
        <f>C92+D92</f>
        <v>17387</v>
      </c>
      <c r="F92" s="13">
        <v>16108</v>
      </c>
      <c r="G92" s="13"/>
      <c r="H92" s="13">
        <f t="shared" si="6"/>
        <v>16108</v>
      </c>
      <c r="I92" s="20">
        <f t="shared" ref="I92:I102" si="10">F92/C92*100</f>
        <v>92.643929372519693</v>
      </c>
      <c r="J92" s="20"/>
      <c r="K92" s="20">
        <f t="shared" ref="K92:K102" si="11">H92/E92*100</f>
        <v>92.643929372519693</v>
      </c>
    </row>
    <row r="93" spans="1:11" ht="25.5" x14ac:dyDescent="0.2">
      <c r="A93" s="16"/>
      <c r="B93" s="16" t="s">
        <v>400</v>
      </c>
      <c r="C93" s="13">
        <v>4425</v>
      </c>
      <c r="D93" s="13"/>
      <c r="E93" s="13">
        <f>C93+D93</f>
        <v>4425</v>
      </c>
      <c r="F93" s="13">
        <v>3692</v>
      </c>
      <c r="G93" s="13"/>
      <c r="H93" s="13">
        <f t="shared" si="6"/>
        <v>3692</v>
      </c>
      <c r="I93" s="20">
        <f t="shared" si="10"/>
        <v>83.435028248587571</v>
      </c>
      <c r="J93" s="20"/>
      <c r="K93" s="20">
        <f t="shared" si="11"/>
        <v>83.435028248587571</v>
      </c>
    </row>
    <row r="94" spans="1:11" ht="25.5" x14ac:dyDescent="0.2">
      <c r="A94" s="16"/>
      <c r="B94" s="16" t="s">
        <v>401</v>
      </c>
      <c r="C94" s="13">
        <v>4425</v>
      </c>
      <c r="D94" s="13"/>
      <c r="E94" s="13">
        <f>C94+D94</f>
        <v>4425</v>
      </c>
      <c r="F94" s="13">
        <v>3692</v>
      </c>
      <c r="G94" s="13"/>
      <c r="H94" s="13">
        <f t="shared" si="6"/>
        <v>3692</v>
      </c>
      <c r="I94" s="20">
        <f t="shared" si="10"/>
        <v>83.435028248587571</v>
      </c>
      <c r="J94" s="20"/>
      <c r="K94" s="20">
        <f t="shared" si="11"/>
        <v>83.435028248587571</v>
      </c>
    </row>
    <row r="95" spans="1:11" ht="25.5" x14ac:dyDescent="0.2">
      <c r="A95" s="16"/>
      <c r="B95" s="16" t="s">
        <v>96</v>
      </c>
      <c r="C95" s="13">
        <v>91</v>
      </c>
      <c r="D95" s="13"/>
      <c r="E95" s="13">
        <f>C95+D95</f>
        <v>91</v>
      </c>
      <c r="F95" s="13">
        <v>86</v>
      </c>
      <c r="G95" s="13"/>
      <c r="H95" s="13">
        <f t="shared" si="6"/>
        <v>86</v>
      </c>
      <c r="I95" s="20">
        <f>F95/C95*100</f>
        <v>94.505494505494497</v>
      </c>
      <c r="J95" s="20"/>
      <c r="K95" s="20">
        <f>H95/E95*100</f>
        <v>94.505494505494497</v>
      </c>
    </row>
    <row r="96" spans="1:11" ht="25.5" x14ac:dyDescent="0.2">
      <c r="A96" s="16"/>
      <c r="B96" s="16" t="s">
        <v>97</v>
      </c>
      <c r="C96" s="13">
        <v>91</v>
      </c>
      <c r="D96" s="13"/>
      <c r="E96" s="13">
        <f>C96+D96</f>
        <v>91</v>
      </c>
      <c r="F96" s="13">
        <v>86</v>
      </c>
      <c r="G96" s="13"/>
      <c r="H96" s="13">
        <f t="shared" si="6"/>
        <v>86</v>
      </c>
      <c r="I96" s="20">
        <f>F96/C96*100</f>
        <v>94.505494505494497</v>
      </c>
      <c r="J96" s="20"/>
      <c r="K96" s="20">
        <f>H96/E96*100</f>
        <v>94.505494505494497</v>
      </c>
    </row>
    <row r="97" spans="1:11" s="7" customFormat="1" ht="14.25" x14ac:dyDescent="0.2">
      <c r="A97" s="18" t="s">
        <v>369</v>
      </c>
      <c r="B97" s="18" t="s">
        <v>370</v>
      </c>
      <c r="C97" s="15"/>
      <c r="D97" s="15"/>
      <c r="E97" s="15"/>
      <c r="F97" s="15"/>
      <c r="G97" s="15"/>
      <c r="H97" s="15"/>
      <c r="I97" s="20"/>
      <c r="J97" s="20"/>
      <c r="K97" s="20"/>
    </row>
    <row r="98" spans="1:11" ht="60" x14ac:dyDescent="0.2">
      <c r="A98" s="16"/>
      <c r="B98" s="17" t="s">
        <v>105</v>
      </c>
      <c r="C98" s="13">
        <v>85</v>
      </c>
      <c r="D98" s="13"/>
      <c r="E98" s="13">
        <f>C98+D98</f>
        <v>85</v>
      </c>
      <c r="F98" s="13">
        <v>77</v>
      </c>
      <c r="G98" s="13"/>
      <c r="H98" s="13">
        <f t="shared" si="6"/>
        <v>77</v>
      </c>
      <c r="I98" s="20">
        <f t="shared" si="10"/>
        <v>90.588235294117652</v>
      </c>
      <c r="J98" s="20"/>
      <c r="K98" s="20">
        <f t="shared" si="11"/>
        <v>90.588235294117652</v>
      </c>
    </row>
    <row r="99" spans="1:11" ht="25.5" x14ac:dyDescent="0.2">
      <c r="A99" s="16"/>
      <c r="B99" s="16" t="s">
        <v>402</v>
      </c>
      <c r="C99" s="13">
        <v>323653.65999999997</v>
      </c>
      <c r="D99" s="20"/>
      <c r="E99" s="20">
        <f>C99+D99</f>
        <v>323653.65999999997</v>
      </c>
      <c r="F99" s="13">
        <v>366164.27</v>
      </c>
      <c r="G99" s="13"/>
      <c r="H99" s="13">
        <f t="shared" si="6"/>
        <v>366164.27</v>
      </c>
      <c r="I99" s="20">
        <f t="shared" si="10"/>
        <v>113.1345988795554</v>
      </c>
      <c r="J99" s="20"/>
      <c r="K99" s="20">
        <f t="shared" si="11"/>
        <v>113.1345988795554</v>
      </c>
    </row>
    <row r="100" spans="1:11" ht="51" x14ac:dyDescent="0.2">
      <c r="A100" s="16"/>
      <c r="B100" s="16" t="s">
        <v>101</v>
      </c>
      <c r="C100" s="13">
        <v>1</v>
      </c>
      <c r="D100" s="20"/>
      <c r="E100" s="44">
        <f>C100+D100</f>
        <v>1</v>
      </c>
      <c r="F100" s="13">
        <v>2</v>
      </c>
      <c r="G100" s="13"/>
      <c r="H100" s="13">
        <f t="shared" si="6"/>
        <v>2</v>
      </c>
      <c r="I100" s="20">
        <f>F100/C100*100</f>
        <v>200</v>
      </c>
      <c r="J100" s="20"/>
      <c r="K100" s="20">
        <f>H100/E100*100</f>
        <v>200</v>
      </c>
    </row>
    <row r="101" spans="1:11" ht="14.25" x14ac:dyDescent="0.2">
      <c r="A101" s="18">
        <v>4</v>
      </c>
      <c r="B101" s="19" t="s">
        <v>393</v>
      </c>
      <c r="C101" s="13"/>
      <c r="D101" s="13"/>
      <c r="E101" s="13"/>
      <c r="F101" s="13"/>
      <c r="G101" s="13"/>
      <c r="H101" s="13"/>
      <c r="I101" s="20"/>
      <c r="J101" s="20"/>
      <c r="K101" s="20"/>
    </row>
    <row r="102" spans="1:11" ht="38.25" x14ac:dyDescent="0.2">
      <c r="A102" s="16"/>
      <c r="B102" s="16" t="s">
        <v>403</v>
      </c>
      <c r="C102" s="13">
        <v>100</v>
      </c>
      <c r="D102" s="13"/>
      <c r="E102" s="13">
        <f>C102+D102</f>
        <v>100</v>
      </c>
      <c r="F102" s="13">
        <v>100</v>
      </c>
      <c r="G102" s="13"/>
      <c r="H102" s="13">
        <f>F102+G102</f>
        <v>100</v>
      </c>
      <c r="I102" s="20">
        <f t="shared" si="10"/>
        <v>100</v>
      </c>
      <c r="J102" s="20"/>
      <c r="K102" s="20">
        <f t="shared" si="11"/>
        <v>100</v>
      </c>
    </row>
    <row r="103" spans="1:11" ht="38.25" x14ac:dyDescent="0.2">
      <c r="A103" s="16"/>
      <c r="B103" s="16" t="s">
        <v>103</v>
      </c>
      <c r="C103" s="13">
        <v>100</v>
      </c>
      <c r="D103" s="13"/>
      <c r="E103" s="13">
        <f>C103+D103</f>
        <v>100</v>
      </c>
      <c r="F103" s="13">
        <v>100</v>
      </c>
      <c r="G103" s="13"/>
      <c r="H103" s="13">
        <f t="shared" si="6"/>
        <v>100</v>
      </c>
      <c r="I103" s="20">
        <f>F103/C103*100</f>
        <v>100</v>
      </c>
      <c r="J103" s="20"/>
      <c r="K103" s="20">
        <f>H103/E103*100</f>
        <v>100</v>
      </c>
    </row>
    <row r="104" spans="1:11" ht="17.45" customHeight="1" x14ac:dyDescent="0.2">
      <c r="A104" s="76" t="s">
        <v>377</v>
      </c>
      <c r="B104" s="76"/>
      <c r="C104" s="76"/>
      <c r="D104" s="76"/>
      <c r="E104" s="76"/>
      <c r="F104" s="76"/>
      <c r="G104" s="76"/>
      <c r="H104" s="76"/>
      <c r="I104" s="76"/>
      <c r="J104" s="76"/>
      <c r="K104" s="76"/>
    </row>
    <row r="105" spans="1:11" ht="60" customHeight="1" x14ac:dyDescent="0.2">
      <c r="A105" s="77" t="s">
        <v>239</v>
      </c>
      <c r="B105" s="77"/>
      <c r="C105" s="77"/>
      <c r="D105" s="77"/>
      <c r="E105" s="77"/>
      <c r="F105" s="77"/>
      <c r="G105" s="77"/>
      <c r="H105" s="77"/>
      <c r="I105" s="77"/>
      <c r="J105" s="77"/>
      <c r="K105" s="77"/>
    </row>
    <row r="106" spans="1:11" ht="14.1" customHeight="1" x14ac:dyDescent="0.2">
      <c r="A106" s="73" t="s">
        <v>379</v>
      </c>
      <c r="B106" s="73"/>
      <c r="C106" s="73"/>
      <c r="D106" s="73"/>
      <c r="E106" s="73"/>
      <c r="F106" s="73"/>
      <c r="G106" s="73"/>
      <c r="H106" s="73"/>
      <c r="I106" s="73"/>
      <c r="J106" s="73"/>
      <c r="K106" s="73"/>
    </row>
    <row r="107" spans="1:11" ht="26.25" customHeight="1" x14ac:dyDescent="0.2">
      <c r="A107" s="74" t="s">
        <v>380</v>
      </c>
      <c r="B107" s="74"/>
      <c r="C107" s="74"/>
      <c r="D107" s="74"/>
      <c r="E107" s="74"/>
      <c r="F107" s="74"/>
      <c r="G107" s="74"/>
      <c r="H107" s="74"/>
      <c r="I107" s="74"/>
      <c r="J107" s="74"/>
      <c r="K107" s="74"/>
    </row>
    <row r="108" spans="1:11" ht="15" customHeight="1" x14ac:dyDescent="0.2">
      <c r="A108" s="51" t="s">
        <v>311</v>
      </c>
      <c r="B108" s="51"/>
      <c r="C108" s="51"/>
      <c r="D108" s="51"/>
      <c r="E108" s="51"/>
      <c r="F108" s="51"/>
      <c r="G108" s="51"/>
      <c r="H108" s="51"/>
      <c r="I108" s="51"/>
      <c r="J108" s="51"/>
      <c r="K108" s="51"/>
    </row>
    <row r="109" spans="1:11" s="42" customFormat="1" ht="67.5" x14ac:dyDescent="0.2">
      <c r="A109" s="10" t="s">
        <v>405</v>
      </c>
      <c r="B109" s="10" t="s">
        <v>406</v>
      </c>
      <c r="C109" s="4" t="s">
        <v>381</v>
      </c>
      <c r="D109" s="4" t="s">
        <v>382</v>
      </c>
      <c r="E109" s="4" t="s">
        <v>383</v>
      </c>
      <c r="F109" s="4" t="s">
        <v>362</v>
      </c>
      <c r="G109" s="4" t="s">
        <v>384</v>
      </c>
      <c r="H109" s="4" t="s">
        <v>385</v>
      </c>
    </row>
    <row r="110" spans="1:11" ht="15" x14ac:dyDescent="0.2">
      <c r="A110" s="16" t="s">
        <v>275</v>
      </c>
      <c r="B110" s="16" t="s">
        <v>288</v>
      </c>
      <c r="C110" s="16" t="s">
        <v>298</v>
      </c>
      <c r="D110" s="16" t="s">
        <v>306</v>
      </c>
      <c r="E110" s="16" t="s">
        <v>305</v>
      </c>
      <c r="F110" s="16" t="s">
        <v>313</v>
      </c>
      <c r="G110" s="16" t="s">
        <v>304</v>
      </c>
      <c r="H110" s="16" t="s">
        <v>314</v>
      </c>
    </row>
    <row r="111" spans="1:11" ht="15" x14ac:dyDescent="0.2">
      <c r="A111" s="16" t="s">
        <v>315</v>
      </c>
      <c r="B111" s="16" t="s">
        <v>316</v>
      </c>
      <c r="C111" s="16" t="s">
        <v>281</v>
      </c>
      <c r="D111" s="16"/>
      <c r="E111" s="16"/>
      <c r="F111" s="16"/>
      <c r="G111" s="16" t="s">
        <v>281</v>
      </c>
      <c r="H111" s="16" t="s">
        <v>281</v>
      </c>
    </row>
    <row r="112" spans="1:11" ht="15" x14ac:dyDescent="0.2">
      <c r="A112" s="16"/>
      <c r="B112" s="16" t="s">
        <v>317</v>
      </c>
      <c r="C112" s="16" t="s">
        <v>281</v>
      </c>
      <c r="D112" s="16"/>
      <c r="E112" s="16"/>
      <c r="F112" s="16"/>
      <c r="G112" s="16" t="s">
        <v>281</v>
      </c>
      <c r="H112" s="16" t="s">
        <v>281</v>
      </c>
    </row>
    <row r="113" spans="1:11" ht="30" x14ac:dyDescent="0.2">
      <c r="A113" s="16"/>
      <c r="B113" s="16" t="s">
        <v>318</v>
      </c>
      <c r="C113" s="16" t="s">
        <v>281</v>
      </c>
      <c r="D113" s="16"/>
      <c r="E113" s="16"/>
      <c r="F113" s="16"/>
      <c r="G113" s="16" t="s">
        <v>281</v>
      </c>
      <c r="H113" s="16" t="s">
        <v>281</v>
      </c>
    </row>
    <row r="114" spans="1:11" ht="15" x14ac:dyDescent="0.2">
      <c r="A114" s="16"/>
      <c r="B114" s="16" t="s">
        <v>319</v>
      </c>
      <c r="C114" s="16" t="s">
        <v>281</v>
      </c>
      <c r="D114" s="16"/>
      <c r="E114" s="16"/>
      <c r="F114" s="16"/>
      <c r="G114" s="16" t="s">
        <v>281</v>
      </c>
      <c r="H114" s="16" t="s">
        <v>281</v>
      </c>
    </row>
    <row r="115" spans="1:11" ht="15" x14ac:dyDescent="0.2">
      <c r="A115" s="16"/>
      <c r="B115" s="16" t="s">
        <v>320</v>
      </c>
      <c r="C115" s="16" t="s">
        <v>281</v>
      </c>
      <c r="D115" s="16"/>
      <c r="E115" s="16"/>
      <c r="F115" s="16"/>
      <c r="G115" s="16" t="s">
        <v>281</v>
      </c>
      <c r="H115" s="16" t="s">
        <v>281</v>
      </c>
    </row>
    <row r="116" spans="1:11" x14ac:dyDescent="0.2">
      <c r="A116" s="48" t="s">
        <v>321</v>
      </c>
      <c r="B116" s="48"/>
      <c r="C116" s="48"/>
      <c r="D116" s="48"/>
      <c r="E116" s="48"/>
      <c r="F116" s="48"/>
      <c r="G116" s="48"/>
      <c r="H116" s="48"/>
    </row>
    <row r="117" spans="1:11" ht="15" x14ac:dyDescent="0.2">
      <c r="A117" s="16" t="s">
        <v>288</v>
      </c>
      <c r="B117" s="16" t="s">
        <v>322</v>
      </c>
      <c r="C117" s="16" t="s">
        <v>281</v>
      </c>
      <c r="D117" s="16"/>
      <c r="E117" s="16"/>
      <c r="F117" s="16"/>
      <c r="G117" s="16" t="s">
        <v>281</v>
      </c>
      <c r="H117" s="16" t="s">
        <v>281</v>
      </c>
    </row>
    <row r="118" spans="1:11" x14ac:dyDescent="0.2">
      <c r="A118" s="48" t="s">
        <v>323</v>
      </c>
      <c r="B118" s="48"/>
      <c r="C118" s="48"/>
      <c r="D118" s="48"/>
      <c r="E118" s="48"/>
      <c r="F118" s="48"/>
      <c r="G118" s="48"/>
      <c r="H118" s="48"/>
    </row>
    <row r="119" spans="1:11" x14ac:dyDescent="0.2">
      <c r="A119" s="48" t="s">
        <v>324</v>
      </c>
      <c r="B119" s="48"/>
      <c r="C119" s="48"/>
      <c r="D119" s="48"/>
      <c r="E119" s="48"/>
      <c r="F119" s="48"/>
      <c r="G119" s="48"/>
      <c r="H119" s="48"/>
    </row>
    <row r="120" spans="1:11" ht="15" x14ac:dyDescent="0.2">
      <c r="A120" s="16" t="s">
        <v>290</v>
      </c>
      <c r="B120" s="16" t="s">
        <v>325</v>
      </c>
      <c r="C120" s="16"/>
      <c r="D120" s="16"/>
      <c r="E120" s="16"/>
      <c r="F120" s="16"/>
      <c r="G120" s="16"/>
      <c r="H120" s="16"/>
    </row>
    <row r="121" spans="1:11" ht="15" x14ac:dyDescent="0.2">
      <c r="A121" s="16"/>
      <c r="B121" s="16" t="s">
        <v>326</v>
      </c>
      <c r="C121" s="16"/>
      <c r="D121" s="16"/>
      <c r="E121" s="16"/>
      <c r="F121" s="16"/>
      <c r="G121" s="16"/>
      <c r="H121" s="16"/>
    </row>
    <row r="122" spans="1:11" ht="13.5" thickBot="1" x14ac:dyDescent="0.25">
      <c r="A122" s="80" t="s">
        <v>327</v>
      </c>
      <c r="B122" s="81"/>
      <c r="C122" s="81"/>
      <c r="D122" s="81"/>
      <c r="E122" s="81"/>
      <c r="F122" s="81"/>
      <c r="G122" s="81"/>
      <c r="H122" s="82"/>
    </row>
    <row r="123" spans="1:11" ht="30" x14ac:dyDescent="0.2">
      <c r="A123" s="16"/>
      <c r="B123" s="16" t="s">
        <v>328</v>
      </c>
      <c r="C123" s="16"/>
      <c r="D123" s="16"/>
      <c r="E123" s="16"/>
      <c r="F123" s="16"/>
      <c r="G123" s="16"/>
      <c r="H123" s="16"/>
    </row>
    <row r="124" spans="1:11" ht="30" x14ac:dyDescent="0.2">
      <c r="A124" s="16"/>
      <c r="B124" s="16" t="s">
        <v>329</v>
      </c>
      <c r="C124" s="16"/>
      <c r="D124" s="16"/>
      <c r="E124" s="16"/>
      <c r="F124" s="16"/>
      <c r="G124" s="16"/>
      <c r="H124" s="16"/>
    </row>
    <row r="125" spans="1:11" ht="30" x14ac:dyDescent="0.2">
      <c r="A125" s="16" t="s">
        <v>291</v>
      </c>
      <c r="B125" s="16" t="s">
        <v>330</v>
      </c>
      <c r="C125" s="16" t="s">
        <v>281</v>
      </c>
      <c r="D125" s="16"/>
      <c r="E125" s="16"/>
      <c r="F125" s="16"/>
      <c r="G125" s="16" t="s">
        <v>281</v>
      </c>
      <c r="H125" s="16" t="s">
        <v>281</v>
      </c>
    </row>
    <row r="126" spans="1:11" ht="22.9" customHeight="1" x14ac:dyDescent="0.2">
      <c r="A126" s="72" t="s">
        <v>21</v>
      </c>
      <c r="B126" s="72"/>
      <c r="C126" s="72"/>
      <c r="D126" s="72"/>
      <c r="E126" s="72"/>
      <c r="F126" s="72"/>
      <c r="G126" s="72"/>
      <c r="H126" s="72"/>
      <c r="I126" s="72"/>
      <c r="J126" s="72"/>
      <c r="K126" s="72"/>
    </row>
    <row r="127" spans="1:11" ht="14.85" customHeight="1" x14ac:dyDescent="0.2">
      <c r="A127" s="72" t="s">
        <v>106</v>
      </c>
      <c r="B127" s="72"/>
      <c r="C127" s="72"/>
      <c r="D127" s="72"/>
      <c r="E127" s="72"/>
      <c r="F127" s="72"/>
      <c r="G127" s="72"/>
      <c r="H127" s="72"/>
      <c r="I127" s="72"/>
      <c r="J127" s="72"/>
      <c r="K127" s="72"/>
    </row>
    <row r="128" spans="1:11" ht="18" customHeight="1" x14ac:dyDescent="0.2">
      <c r="A128" s="72" t="s">
        <v>65</v>
      </c>
      <c r="B128" s="51"/>
      <c r="C128" s="51"/>
      <c r="D128" s="51"/>
      <c r="E128" s="51"/>
      <c r="F128" s="51"/>
      <c r="G128" s="51"/>
      <c r="H128" s="51"/>
      <c r="I128" s="51"/>
      <c r="J128" s="51"/>
      <c r="K128" s="51"/>
    </row>
    <row r="129" spans="1:11" ht="32.1" customHeight="1" x14ac:dyDescent="0.2">
      <c r="A129" s="83" t="s">
        <v>107</v>
      </c>
      <c r="B129" s="50"/>
      <c r="C129" s="50"/>
      <c r="D129" s="50"/>
      <c r="E129" s="50"/>
      <c r="F129" s="50"/>
      <c r="G129" s="50"/>
      <c r="H129" s="50"/>
      <c r="I129" s="50"/>
      <c r="J129" s="50"/>
      <c r="K129" s="50"/>
    </row>
    <row r="130" spans="1:11" ht="19.149999999999999" customHeight="1" x14ac:dyDescent="0.2">
      <c r="A130" s="72" t="s">
        <v>158</v>
      </c>
      <c r="B130" s="72"/>
      <c r="C130" s="72"/>
      <c r="D130" s="72"/>
      <c r="E130" s="72"/>
      <c r="F130" s="72"/>
      <c r="G130" s="72"/>
      <c r="H130" s="72"/>
      <c r="I130" s="72"/>
      <c r="J130" s="72"/>
      <c r="K130" s="72"/>
    </row>
    <row r="131" spans="1:11" ht="15" x14ac:dyDescent="0.2">
      <c r="A131" s="79" t="s">
        <v>452</v>
      </c>
      <c r="B131" s="79"/>
      <c r="C131" s="79"/>
      <c r="D131" s="79"/>
      <c r="E131" s="79"/>
      <c r="F131" s="79"/>
      <c r="G131" s="79"/>
      <c r="H131" s="79"/>
      <c r="I131" s="79"/>
      <c r="J131" s="79"/>
      <c r="K131" s="79"/>
    </row>
    <row r="132" spans="1:11" ht="21" customHeight="1" x14ac:dyDescent="0.2">
      <c r="A132" s="72" t="s">
        <v>22</v>
      </c>
      <c r="B132" s="72"/>
      <c r="C132" s="72"/>
      <c r="D132" s="72"/>
      <c r="E132" s="72"/>
      <c r="F132" s="72"/>
      <c r="G132" s="72"/>
      <c r="H132" s="72"/>
      <c r="I132" s="72"/>
      <c r="J132" s="72"/>
      <c r="K132" s="72"/>
    </row>
    <row r="133" spans="1:11" ht="15.75" x14ac:dyDescent="0.2">
      <c r="B133" s="9" t="s">
        <v>404</v>
      </c>
      <c r="C133" s="9"/>
      <c r="D133" s="9"/>
      <c r="E133" s="78" t="s">
        <v>171</v>
      </c>
      <c r="F133" s="78"/>
      <c r="G133" s="78"/>
    </row>
  </sheetData>
  <mergeCells count="74">
    <mergeCell ref="E133:G133"/>
    <mergeCell ref="A131:K131"/>
    <mergeCell ref="A130:K130"/>
    <mergeCell ref="A122:H122"/>
    <mergeCell ref="A119:H119"/>
    <mergeCell ref="A129:K129"/>
    <mergeCell ref="A126:K126"/>
    <mergeCell ref="A132:K132"/>
    <mergeCell ref="A106:K106"/>
    <mergeCell ref="A107:K107"/>
    <mergeCell ref="A77:K77"/>
    <mergeCell ref="A81:K81"/>
    <mergeCell ref="A108:K108"/>
    <mergeCell ref="A127:K127"/>
    <mergeCell ref="A128:K128"/>
    <mergeCell ref="A118:H118"/>
    <mergeCell ref="A116:H116"/>
    <mergeCell ref="A104:K104"/>
    <mergeCell ref="A105:K105"/>
    <mergeCell ref="A80:K80"/>
    <mergeCell ref="H1:K1"/>
    <mergeCell ref="H2:K2"/>
    <mergeCell ref="A3:K3"/>
    <mergeCell ref="D4:K4"/>
    <mergeCell ref="A39:A40"/>
    <mergeCell ref="F39:H39"/>
    <mergeCell ref="B39:B40"/>
    <mergeCell ref="I39:K39"/>
    <mergeCell ref="B11:K11"/>
    <mergeCell ref="D6:K6"/>
    <mergeCell ref="A69:K69"/>
    <mergeCell ref="I63:K63"/>
    <mergeCell ref="A76:K76"/>
    <mergeCell ref="D5:K5"/>
    <mergeCell ref="C39:E39"/>
    <mergeCell ref="A38:K38"/>
    <mergeCell ref="D7:K7"/>
    <mergeCell ref="D8:K8"/>
    <mergeCell ref="C10:K10"/>
    <mergeCell ref="A33:E33"/>
    <mergeCell ref="I41:K41"/>
    <mergeCell ref="I51:K51"/>
    <mergeCell ref="A57:K57"/>
    <mergeCell ref="C41:E41"/>
    <mergeCell ref="F41:H41"/>
    <mergeCell ref="A68:K68"/>
    <mergeCell ref="A67:K67"/>
    <mergeCell ref="A66:K66"/>
    <mergeCell ref="A50:K50"/>
    <mergeCell ref="F58:H58"/>
    <mergeCell ref="C51:E51"/>
    <mergeCell ref="F51:H51"/>
    <mergeCell ref="C58:E58"/>
    <mergeCell ref="F63:H63"/>
    <mergeCell ref="C63:E63"/>
    <mergeCell ref="A62:K62"/>
    <mergeCell ref="I58:K58"/>
    <mergeCell ref="A20:K20"/>
    <mergeCell ref="A12:K12"/>
    <mergeCell ref="A26:E26"/>
    <mergeCell ref="A13:A14"/>
    <mergeCell ref="F13:H13"/>
    <mergeCell ref="I13:K13"/>
    <mergeCell ref="B13:B14"/>
    <mergeCell ref="C13:E13"/>
    <mergeCell ref="A17:K17"/>
    <mergeCell ref="A73:A74"/>
    <mergeCell ref="A70:K70"/>
    <mergeCell ref="A71:K71"/>
    <mergeCell ref="A72:K72"/>
    <mergeCell ref="I73:K73"/>
    <mergeCell ref="B73:B74"/>
    <mergeCell ref="C73:E73"/>
    <mergeCell ref="F73:H73"/>
  </mergeCells>
  <phoneticPr fontId="17" type="noConversion"/>
  <pageMargins left="0.9055118110236221" right="0.51181102362204722" top="0.35433070866141736" bottom="0.35433070866141736" header="0.31496062992125984" footer="0.31496062992125984"/>
  <pageSetup paperSize="9" scale="67" orientation="portrait" r:id="rId1"/>
  <rowBreaks count="2" manualBreakCount="2">
    <brk id="56" max="10" man="1"/>
    <brk id="98" max="10"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K132"/>
  <sheetViews>
    <sheetView view="pageBreakPreview" zoomScale="95" zoomScaleNormal="85" zoomScaleSheetLayoutView="85" workbookViewId="0">
      <selection activeCell="H22" sqref="H22"/>
    </sheetView>
  </sheetViews>
  <sheetFormatPr defaultColWidth="34" defaultRowHeight="12.75" x14ac:dyDescent="0.2"/>
  <cols>
    <col min="1" max="1" width="3.7109375" style="2" customWidth="1"/>
    <col min="2" max="2" width="34" style="2"/>
    <col min="3" max="3" width="11.5703125" style="2" customWidth="1"/>
    <col min="4" max="4" width="6.85546875" style="2" customWidth="1"/>
    <col min="5" max="5" width="11.5703125" style="2" customWidth="1"/>
    <col min="6" max="6" width="11.42578125" style="2" customWidth="1"/>
    <col min="7" max="7" width="7" style="2" customWidth="1"/>
    <col min="8" max="8" width="10.7109375" style="2" customWidth="1"/>
    <col min="9" max="9" width="12.28515625" style="2" customWidth="1"/>
    <col min="10" max="10" width="6.7109375" style="2" customWidth="1"/>
    <col min="11" max="11" width="12.5703125" style="2" customWidth="1"/>
    <col min="12" max="16384" width="34" style="2"/>
  </cols>
  <sheetData>
    <row r="1" spans="1:11" x14ac:dyDescent="0.2">
      <c r="H1" s="69" t="s">
        <v>331</v>
      </c>
      <c r="I1" s="69"/>
      <c r="J1" s="69"/>
      <c r="K1" s="69"/>
    </row>
    <row r="2" spans="1:11" ht="29.45" customHeight="1" x14ac:dyDescent="0.2">
      <c r="H2" s="69" t="s">
        <v>332</v>
      </c>
      <c r="I2" s="69"/>
      <c r="J2" s="69"/>
      <c r="K2" s="69"/>
    </row>
    <row r="3" spans="1:11" ht="18.75" customHeight="1" x14ac:dyDescent="0.2">
      <c r="A3" s="70" t="s">
        <v>261</v>
      </c>
      <c r="B3" s="70"/>
      <c r="C3" s="70"/>
      <c r="D3" s="70"/>
      <c r="E3" s="70"/>
      <c r="F3" s="70"/>
      <c r="G3" s="70"/>
      <c r="H3" s="70"/>
      <c r="I3" s="70"/>
      <c r="J3" s="70"/>
      <c r="K3" s="70"/>
    </row>
    <row r="4" spans="1:11" ht="34.9" customHeight="1" x14ac:dyDescent="0.2">
      <c r="A4" s="12" t="s">
        <v>333</v>
      </c>
      <c r="B4" s="12" t="s">
        <v>395</v>
      </c>
      <c r="C4" s="12"/>
      <c r="D4" s="70" t="s">
        <v>30</v>
      </c>
      <c r="E4" s="70"/>
      <c r="F4" s="70"/>
      <c r="G4" s="70"/>
      <c r="H4" s="70"/>
      <c r="I4" s="70"/>
      <c r="J4" s="70"/>
      <c r="K4" s="70"/>
    </row>
    <row r="5" spans="1:11" ht="18" customHeight="1" x14ac:dyDescent="0.2">
      <c r="A5" s="1"/>
      <c r="B5" s="1" t="s">
        <v>334</v>
      </c>
      <c r="C5" s="1"/>
      <c r="D5" s="65" t="s">
        <v>335</v>
      </c>
      <c r="E5" s="65"/>
      <c r="F5" s="65"/>
      <c r="G5" s="65"/>
      <c r="H5" s="65"/>
      <c r="I5" s="65"/>
      <c r="J5" s="65"/>
      <c r="K5" s="65"/>
    </row>
    <row r="6" spans="1:11" ht="35.450000000000003" customHeight="1" x14ac:dyDescent="0.2">
      <c r="A6" s="12" t="s">
        <v>336</v>
      </c>
      <c r="B6" s="12" t="s">
        <v>396</v>
      </c>
      <c r="C6" s="12"/>
      <c r="D6" s="70" t="s">
        <v>30</v>
      </c>
      <c r="E6" s="70"/>
      <c r="F6" s="70"/>
      <c r="G6" s="70"/>
      <c r="H6" s="70"/>
      <c r="I6" s="70"/>
      <c r="J6" s="70"/>
      <c r="K6" s="70"/>
    </row>
    <row r="7" spans="1:11" ht="18" customHeight="1" x14ac:dyDescent="0.2">
      <c r="B7" s="1" t="s">
        <v>334</v>
      </c>
      <c r="D7" s="65" t="s">
        <v>337</v>
      </c>
      <c r="E7" s="65"/>
      <c r="F7" s="65"/>
      <c r="G7" s="65"/>
      <c r="H7" s="65"/>
      <c r="I7" s="65"/>
      <c r="J7" s="65"/>
      <c r="K7" s="65"/>
    </row>
    <row r="8" spans="1:11" s="12" customFormat="1" ht="62.45" customHeight="1" x14ac:dyDescent="0.2">
      <c r="A8" s="12" t="s">
        <v>338</v>
      </c>
      <c r="B8" s="12" t="s">
        <v>441</v>
      </c>
      <c r="C8" s="12">
        <v>1060</v>
      </c>
      <c r="D8" s="84" t="s">
        <v>442</v>
      </c>
      <c r="E8" s="84"/>
      <c r="F8" s="84"/>
      <c r="G8" s="84"/>
      <c r="H8" s="84"/>
      <c r="I8" s="84"/>
      <c r="J8" s="84"/>
      <c r="K8" s="84"/>
    </row>
    <row r="9" spans="1:11" s="1" customFormat="1" ht="18.75" x14ac:dyDescent="0.2">
      <c r="A9" s="12"/>
      <c r="B9" s="1" t="s">
        <v>334</v>
      </c>
      <c r="C9" s="3" t="s">
        <v>340</v>
      </c>
    </row>
    <row r="10" spans="1:11" s="1" customFormat="1" ht="47.25" customHeight="1" x14ac:dyDescent="0.2">
      <c r="A10" s="12" t="s">
        <v>341</v>
      </c>
      <c r="B10" s="12" t="s">
        <v>342</v>
      </c>
      <c r="C10" s="67" t="s">
        <v>244</v>
      </c>
      <c r="D10" s="68"/>
      <c r="E10" s="68"/>
      <c r="F10" s="68"/>
      <c r="G10" s="68"/>
      <c r="H10" s="68"/>
      <c r="I10" s="68"/>
      <c r="J10" s="68"/>
      <c r="K10" s="68"/>
    </row>
    <row r="11" spans="1:11" s="1" customFormat="1" ht="16.899999999999999" customHeight="1" x14ac:dyDescent="0.2">
      <c r="A11" s="12" t="s">
        <v>343</v>
      </c>
      <c r="B11" s="71" t="s">
        <v>344</v>
      </c>
      <c r="C11" s="71"/>
      <c r="D11" s="71"/>
      <c r="E11" s="71"/>
      <c r="F11" s="71"/>
      <c r="G11" s="71"/>
      <c r="H11" s="71"/>
      <c r="I11" s="71"/>
      <c r="J11" s="71"/>
      <c r="K11" s="71"/>
    </row>
    <row r="12" spans="1:11" ht="18" customHeight="1" x14ac:dyDescent="0.2">
      <c r="A12" s="54" t="s">
        <v>31</v>
      </c>
      <c r="B12" s="51"/>
      <c r="C12" s="51"/>
      <c r="D12" s="51"/>
      <c r="E12" s="51"/>
      <c r="F12" s="51"/>
      <c r="G12" s="51"/>
      <c r="H12" s="51"/>
      <c r="I12" s="51"/>
      <c r="J12" s="51"/>
      <c r="K12" s="51"/>
    </row>
    <row r="13" spans="1:11" ht="16.899999999999999" customHeight="1" x14ac:dyDescent="0.2">
      <c r="A13" s="48" t="s">
        <v>270</v>
      </c>
      <c r="B13" s="48" t="s">
        <v>271</v>
      </c>
      <c r="C13" s="53" t="s">
        <v>272</v>
      </c>
      <c r="D13" s="53"/>
      <c r="E13" s="53"/>
      <c r="F13" s="53" t="s">
        <v>273</v>
      </c>
      <c r="G13" s="53"/>
      <c r="H13" s="53"/>
      <c r="I13" s="53" t="s">
        <v>274</v>
      </c>
      <c r="J13" s="53"/>
      <c r="K13" s="53"/>
    </row>
    <row r="14" spans="1:11" ht="33.75" x14ac:dyDescent="0.2">
      <c r="A14" s="48"/>
      <c r="B14" s="48"/>
      <c r="C14" s="4" t="s">
        <v>345</v>
      </c>
      <c r="D14" s="4" t="s">
        <v>346</v>
      </c>
      <c r="E14" s="4" t="s">
        <v>347</v>
      </c>
      <c r="F14" s="4" t="s">
        <v>345</v>
      </c>
      <c r="G14" s="4" t="s">
        <v>348</v>
      </c>
      <c r="H14" s="4" t="s">
        <v>347</v>
      </c>
      <c r="I14" s="4" t="s">
        <v>349</v>
      </c>
      <c r="J14" s="4" t="s">
        <v>350</v>
      </c>
      <c r="K14" s="4" t="s">
        <v>347</v>
      </c>
    </row>
    <row r="15" spans="1:11" s="5" customFormat="1" ht="11.25" x14ac:dyDescent="0.2">
      <c r="A15" s="4"/>
      <c r="B15" s="4"/>
      <c r="C15" s="4" t="s">
        <v>351</v>
      </c>
      <c r="D15" s="4" t="s">
        <v>352</v>
      </c>
      <c r="E15" s="4" t="s">
        <v>353</v>
      </c>
      <c r="F15" s="4" t="s">
        <v>354</v>
      </c>
      <c r="G15" s="4" t="s">
        <v>355</v>
      </c>
      <c r="H15" s="4" t="s">
        <v>356</v>
      </c>
      <c r="I15" s="4" t="s">
        <v>357</v>
      </c>
      <c r="J15" s="4" t="s">
        <v>358</v>
      </c>
      <c r="K15" s="4" t="s">
        <v>359</v>
      </c>
    </row>
    <row r="16" spans="1:11" s="3" customFormat="1" ht="15" x14ac:dyDescent="0.2">
      <c r="A16" s="13" t="s">
        <v>275</v>
      </c>
      <c r="B16" s="14" t="s">
        <v>389</v>
      </c>
      <c r="C16" s="28">
        <v>375</v>
      </c>
      <c r="D16" s="28"/>
      <c r="E16" s="28">
        <f>C16+D16</f>
        <v>375</v>
      </c>
      <c r="F16" s="28">
        <v>254.316</v>
      </c>
      <c r="G16" s="28"/>
      <c r="H16" s="28">
        <f>F16+G16</f>
        <v>254.316</v>
      </c>
      <c r="I16" s="28">
        <f>C16-F16</f>
        <v>120.684</v>
      </c>
      <c r="J16" s="28">
        <f>D16-G16</f>
        <v>0</v>
      </c>
      <c r="K16" s="28">
        <f>I16+J16</f>
        <v>120.684</v>
      </c>
    </row>
    <row r="17" spans="1:11" ht="61.5" customHeight="1" x14ac:dyDescent="0.2">
      <c r="A17" s="54" t="s">
        <v>129</v>
      </c>
      <c r="B17" s="51"/>
      <c r="C17" s="51"/>
      <c r="D17" s="51"/>
      <c r="E17" s="51"/>
      <c r="F17" s="51"/>
      <c r="G17" s="51"/>
      <c r="H17" s="51"/>
      <c r="I17" s="51"/>
      <c r="J17" s="51"/>
      <c r="K17" s="51"/>
    </row>
    <row r="18" spans="1:11" ht="15.75" x14ac:dyDescent="0.2">
      <c r="A18" s="16"/>
      <c r="B18" s="16" t="s">
        <v>276</v>
      </c>
      <c r="C18" s="16"/>
      <c r="D18" s="16"/>
      <c r="E18" s="16"/>
      <c r="F18" s="16"/>
      <c r="G18" s="16"/>
      <c r="H18" s="16"/>
      <c r="I18" s="16"/>
      <c r="J18" s="16"/>
      <c r="K18" s="16"/>
    </row>
    <row r="19" spans="1:11" ht="44.45" customHeight="1" x14ac:dyDescent="0.2">
      <c r="A19" s="13">
        <v>1</v>
      </c>
      <c r="B19" s="16" t="s">
        <v>245</v>
      </c>
      <c r="C19" s="28">
        <v>326.7</v>
      </c>
      <c r="D19" s="28"/>
      <c r="E19" s="28">
        <f>C19+D19</f>
        <v>326.7</v>
      </c>
      <c r="F19" s="28">
        <v>206.97200000000001</v>
      </c>
      <c r="G19" s="28"/>
      <c r="H19" s="28">
        <f>F19+G19</f>
        <v>206.97200000000001</v>
      </c>
      <c r="I19" s="28">
        <f>C19-F19</f>
        <v>119.72799999999998</v>
      </c>
      <c r="J19" s="28">
        <f>D19-G19</f>
        <v>0</v>
      </c>
      <c r="K19" s="28">
        <f>I19+J19</f>
        <v>119.72799999999998</v>
      </c>
    </row>
    <row r="20" spans="1:11" ht="42" customHeight="1" x14ac:dyDescent="0.2">
      <c r="A20" s="13">
        <v>2</v>
      </c>
      <c r="B20" s="16" t="s">
        <v>246</v>
      </c>
      <c r="C20" s="28">
        <v>48.3</v>
      </c>
      <c r="D20" s="28"/>
      <c r="E20" s="28">
        <f>C20+D20</f>
        <v>48.3</v>
      </c>
      <c r="F20" s="28">
        <v>47.344000000000001</v>
      </c>
      <c r="G20" s="28"/>
      <c r="H20" s="28">
        <f>F20+G20</f>
        <v>47.344000000000001</v>
      </c>
      <c r="I20" s="28">
        <f>C20-F20</f>
        <v>0.95599999999999596</v>
      </c>
      <c r="J20" s="28">
        <f>D20-G20</f>
        <v>0</v>
      </c>
      <c r="K20" s="28">
        <f>I20+J20</f>
        <v>0.95599999999999596</v>
      </c>
    </row>
    <row r="21" spans="1:11" ht="21.6" customHeight="1" x14ac:dyDescent="0.2">
      <c r="A21" s="54" t="s">
        <v>435</v>
      </c>
      <c r="B21" s="51"/>
      <c r="C21" s="51"/>
      <c r="D21" s="51"/>
      <c r="E21" s="51"/>
      <c r="F21" s="51"/>
      <c r="G21" s="51"/>
      <c r="H21" s="51"/>
      <c r="I21" s="51"/>
      <c r="J21" s="51"/>
      <c r="K21" s="51"/>
    </row>
    <row r="22" spans="1:11" ht="36" x14ac:dyDescent="0.2">
      <c r="A22" s="16" t="s">
        <v>277</v>
      </c>
      <c r="B22" s="16" t="s">
        <v>278</v>
      </c>
      <c r="C22" s="6" t="s">
        <v>360</v>
      </c>
      <c r="D22" s="6" t="s">
        <v>361</v>
      </c>
      <c r="E22" s="6" t="s">
        <v>362</v>
      </c>
    </row>
    <row r="23" spans="1:11" ht="15" x14ac:dyDescent="0.2">
      <c r="A23" s="16" t="s">
        <v>275</v>
      </c>
      <c r="B23" s="16" t="s">
        <v>280</v>
      </c>
      <c r="C23" s="16" t="s">
        <v>281</v>
      </c>
      <c r="D23" s="16"/>
      <c r="E23" s="16" t="s">
        <v>281</v>
      </c>
    </row>
    <row r="24" spans="1:11" ht="15" x14ac:dyDescent="0.2">
      <c r="A24" s="16"/>
      <c r="B24" s="16" t="s">
        <v>282</v>
      </c>
      <c r="C24" s="16"/>
      <c r="D24" s="16"/>
      <c r="E24" s="16"/>
    </row>
    <row r="25" spans="1:11" ht="15" x14ac:dyDescent="0.2">
      <c r="A25" s="16" t="s">
        <v>283</v>
      </c>
      <c r="B25" s="16" t="s">
        <v>284</v>
      </c>
      <c r="C25" s="16" t="s">
        <v>281</v>
      </c>
      <c r="D25" s="16"/>
      <c r="E25" s="16" t="s">
        <v>281</v>
      </c>
    </row>
    <row r="26" spans="1:11" ht="15" x14ac:dyDescent="0.2">
      <c r="A26" s="16" t="s">
        <v>285</v>
      </c>
      <c r="B26" s="16" t="s">
        <v>286</v>
      </c>
      <c r="C26" s="16" t="s">
        <v>281</v>
      </c>
      <c r="D26" s="16"/>
      <c r="E26" s="16" t="s">
        <v>281</v>
      </c>
    </row>
    <row r="27" spans="1:11" ht="42" customHeight="1" x14ac:dyDescent="0.2">
      <c r="A27" s="48" t="s">
        <v>287</v>
      </c>
      <c r="B27" s="48"/>
      <c r="C27" s="48"/>
      <c r="D27" s="48"/>
      <c r="E27" s="48"/>
    </row>
    <row r="28" spans="1:11" ht="15" x14ac:dyDescent="0.2">
      <c r="A28" s="16" t="s">
        <v>288</v>
      </c>
      <c r="B28" s="16" t="s">
        <v>289</v>
      </c>
      <c r="C28" s="13">
        <f>SUM(C30:C33)</f>
        <v>0</v>
      </c>
      <c r="D28" s="13">
        <f>SUM(D30:D33)</f>
        <v>0</v>
      </c>
      <c r="E28" s="13">
        <f>SUM(E30:E33)</f>
        <v>0</v>
      </c>
    </row>
    <row r="29" spans="1:11" ht="15" x14ac:dyDescent="0.2">
      <c r="A29" s="16"/>
      <c r="B29" s="16" t="s">
        <v>282</v>
      </c>
      <c r="C29" s="13"/>
      <c r="D29" s="13"/>
      <c r="E29" s="13"/>
    </row>
    <row r="30" spans="1:11" ht="15" x14ac:dyDescent="0.2">
      <c r="A30" s="16" t="s">
        <v>290</v>
      </c>
      <c r="B30" s="16" t="s">
        <v>284</v>
      </c>
      <c r="C30" s="13"/>
      <c r="D30" s="13"/>
      <c r="E30" s="13">
        <f>C30-D30</f>
        <v>0</v>
      </c>
    </row>
    <row r="31" spans="1:11" ht="15" x14ac:dyDescent="0.2">
      <c r="A31" s="16" t="s">
        <v>291</v>
      </c>
      <c r="B31" s="16" t="s">
        <v>292</v>
      </c>
      <c r="C31" s="13"/>
      <c r="D31" s="13"/>
      <c r="E31" s="13">
        <f>C31-D31</f>
        <v>0</v>
      </c>
    </row>
    <row r="32" spans="1:11" ht="15" x14ac:dyDescent="0.2">
      <c r="A32" s="16" t="s">
        <v>293</v>
      </c>
      <c r="B32" s="16" t="s">
        <v>294</v>
      </c>
      <c r="C32" s="13"/>
      <c r="D32" s="13"/>
      <c r="E32" s="13">
        <f>C32-D32</f>
        <v>0</v>
      </c>
    </row>
    <row r="33" spans="1:11" ht="15" x14ac:dyDescent="0.2">
      <c r="A33" s="16" t="s">
        <v>295</v>
      </c>
      <c r="B33" s="16" t="s">
        <v>296</v>
      </c>
      <c r="C33" s="13"/>
      <c r="D33" s="13"/>
      <c r="E33" s="13">
        <f>C33-D33</f>
        <v>0</v>
      </c>
    </row>
    <row r="34" spans="1:11" ht="18" customHeight="1" x14ac:dyDescent="0.2">
      <c r="A34" s="62" t="s">
        <v>252</v>
      </c>
      <c r="B34" s="48"/>
      <c r="C34" s="48"/>
      <c r="D34" s="48"/>
      <c r="E34" s="48"/>
    </row>
    <row r="35" spans="1:11" ht="15" x14ac:dyDescent="0.2">
      <c r="A35" s="16" t="s">
        <v>298</v>
      </c>
      <c r="B35" s="16" t="s">
        <v>299</v>
      </c>
      <c r="C35" s="16" t="s">
        <v>281</v>
      </c>
      <c r="D35" s="16"/>
      <c r="E35" s="16"/>
    </row>
    <row r="36" spans="1:11" ht="15" x14ac:dyDescent="0.2">
      <c r="A36" s="16"/>
      <c r="B36" s="16" t="s">
        <v>282</v>
      </c>
      <c r="C36" s="16"/>
      <c r="D36" s="16"/>
      <c r="E36" s="16"/>
    </row>
    <row r="37" spans="1:11" ht="15" x14ac:dyDescent="0.2">
      <c r="A37" s="16" t="s">
        <v>300</v>
      </c>
      <c r="B37" s="16" t="s">
        <v>284</v>
      </c>
      <c r="C37" s="16" t="s">
        <v>281</v>
      </c>
      <c r="D37" s="16"/>
      <c r="E37" s="16"/>
    </row>
    <row r="38" spans="1:11" ht="15" x14ac:dyDescent="0.2">
      <c r="A38" s="16" t="s">
        <v>301</v>
      </c>
      <c r="B38" s="16" t="s">
        <v>296</v>
      </c>
      <c r="C38" s="16" t="s">
        <v>281</v>
      </c>
      <c r="D38" s="16"/>
      <c r="E38" s="16"/>
    </row>
    <row r="40" spans="1:11" ht="16.149999999999999" customHeight="1" x14ac:dyDescent="0.2">
      <c r="A40" s="54" t="s">
        <v>364</v>
      </c>
      <c r="B40" s="51"/>
      <c r="C40" s="51"/>
      <c r="D40" s="51"/>
      <c r="E40" s="51"/>
      <c r="F40" s="51"/>
      <c r="G40" s="51"/>
      <c r="H40" s="51"/>
      <c r="I40" s="51"/>
      <c r="J40" s="51"/>
      <c r="K40" s="51"/>
    </row>
    <row r="42" spans="1:11" x14ac:dyDescent="0.2">
      <c r="A42" s="48" t="s">
        <v>277</v>
      </c>
      <c r="B42" s="48" t="s">
        <v>278</v>
      </c>
      <c r="C42" s="48" t="s">
        <v>302</v>
      </c>
      <c r="D42" s="48"/>
      <c r="E42" s="48"/>
      <c r="F42" s="48" t="s">
        <v>303</v>
      </c>
      <c r="G42" s="48"/>
      <c r="H42" s="48"/>
      <c r="I42" s="48" t="s">
        <v>279</v>
      </c>
      <c r="J42" s="48"/>
      <c r="K42" s="48"/>
    </row>
    <row r="43" spans="1:11" ht="33.75" x14ac:dyDescent="0.2">
      <c r="A43" s="48"/>
      <c r="B43" s="48"/>
      <c r="C43" s="10" t="s">
        <v>417</v>
      </c>
      <c r="D43" s="10" t="s">
        <v>388</v>
      </c>
      <c r="E43" s="4" t="s">
        <v>347</v>
      </c>
      <c r="F43" s="10" t="s">
        <v>417</v>
      </c>
      <c r="G43" s="10" t="s">
        <v>388</v>
      </c>
      <c r="H43" s="4" t="s">
        <v>347</v>
      </c>
      <c r="I43" s="10" t="s">
        <v>417</v>
      </c>
      <c r="J43" s="10" t="s">
        <v>388</v>
      </c>
      <c r="K43" s="4" t="s">
        <v>347</v>
      </c>
    </row>
    <row r="44" spans="1:11" s="7" customFormat="1" ht="14.25" x14ac:dyDescent="0.2">
      <c r="A44" s="18" t="s">
        <v>365</v>
      </c>
      <c r="B44" s="18" t="s">
        <v>366</v>
      </c>
      <c r="C44" s="61"/>
      <c r="D44" s="61"/>
      <c r="E44" s="61"/>
      <c r="F44" s="61"/>
      <c r="G44" s="61"/>
      <c r="H44" s="61"/>
      <c r="I44" s="61"/>
      <c r="J44" s="61"/>
      <c r="K44" s="61"/>
    </row>
    <row r="45" spans="1:11" x14ac:dyDescent="0.2">
      <c r="A45" s="16"/>
      <c r="B45" s="16" t="s">
        <v>190</v>
      </c>
      <c r="C45" s="27">
        <v>326700</v>
      </c>
      <c r="D45" s="27"/>
      <c r="E45" s="27">
        <f>C45+D45</f>
        <v>326700</v>
      </c>
      <c r="F45" s="26">
        <v>206972.03</v>
      </c>
      <c r="G45" s="27"/>
      <c r="H45" s="26">
        <f>F45+G45</f>
        <v>206972.03</v>
      </c>
      <c r="I45" s="26">
        <f>F45-C45</f>
        <v>-119727.97</v>
      </c>
      <c r="J45" s="27">
        <f>G45-D45</f>
        <v>0</v>
      </c>
      <c r="K45" s="26">
        <f>I45+J45</f>
        <v>-119727.97</v>
      </c>
    </row>
    <row r="46" spans="1:11" ht="38.25" x14ac:dyDescent="0.2">
      <c r="A46" s="16"/>
      <c r="B46" s="16" t="s">
        <v>18</v>
      </c>
      <c r="C46" s="26">
        <v>48300</v>
      </c>
      <c r="D46" s="26"/>
      <c r="E46" s="26">
        <f>C46+D46</f>
        <v>48300</v>
      </c>
      <c r="F46" s="26">
        <v>47343.51</v>
      </c>
      <c r="G46" s="26"/>
      <c r="H46" s="26">
        <f>F46+G46</f>
        <v>47343.51</v>
      </c>
      <c r="I46" s="26">
        <f>F46-C46</f>
        <v>-956.48999999999796</v>
      </c>
      <c r="J46" s="26">
        <f>G46-D46</f>
        <v>0</v>
      </c>
      <c r="K46" s="26">
        <f>I46+J46</f>
        <v>-956.48999999999796</v>
      </c>
    </row>
    <row r="47" spans="1:11" ht="44.25" customHeight="1" x14ac:dyDescent="0.2">
      <c r="A47" s="60" t="s">
        <v>130</v>
      </c>
      <c r="B47" s="61"/>
      <c r="C47" s="61"/>
      <c r="D47" s="61"/>
      <c r="E47" s="61"/>
      <c r="F47" s="61"/>
      <c r="G47" s="61"/>
      <c r="H47" s="61"/>
      <c r="I47" s="61"/>
      <c r="J47" s="61"/>
      <c r="K47" s="61"/>
    </row>
    <row r="48" spans="1:11" s="7" customFormat="1" ht="14.25" x14ac:dyDescent="0.2">
      <c r="A48" s="18" t="s">
        <v>367</v>
      </c>
      <c r="B48" s="18" t="s">
        <v>368</v>
      </c>
      <c r="C48" s="61"/>
      <c r="D48" s="61"/>
      <c r="E48" s="61"/>
      <c r="F48" s="61"/>
      <c r="G48" s="61"/>
      <c r="H48" s="61"/>
      <c r="I48" s="61"/>
      <c r="J48" s="61"/>
      <c r="K48" s="61"/>
    </row>
    <row r="49" spans="1:11" x14ac:dyDescent="0.2">
      <c r="A49" s="16"/>
      <c r="B49" s="16" t="s">
        <v>162</v>
      </c>
      <c r="C49" s="13">
        <v>90</v>
      </c>
      <c r="D49" s="13"/>
      <c r="E49" s="13">
        <f>C49+D49</f>
        <v>90</v>
      </c>
      <c r="F49" s="13">
        <v>79</v>
      </c>
      <c r="G49" s="13"/>
      <c r="H49" s="13">
        <f>F49+G49</f>
        <v>79</v>
      </c>
      <c r="I49" s="13">
        <f>F49-C49</f>
        <v>-11</v>
      </c>
      <c r="J49" s="13">
        <f>G49-D49</f>
        <v>0</v>
      </c>
      <c r="K49" s="13">
        <f>I49+J49</f>
        <v>-11</v>
      </c>
    </row>
    <row r="50" spans="1:11" x14ac:dyDescent="0.2">
      <c r="A50" s="16"/>
      <c r="B50" s="16" t="s">
        <v>95</v>
      </c>
      <c r="C50" s="13">
        <v>25</v>
      </c>
      <c r="D50" s="13"/>
      <c r="E50" s="13">
        <f t="shared" ref="E50:E57" si="0">C50+D50</f>
        <v>25</v>
      </c>
      <c r="F50" s="13">
        <v>20</v>
      </c>
      <c r="G50" s="13"/>
      <c r="H50" s="13">
        <f t="shared" ref="H50:H57" si="1">F50+G50</f>
        <v>20</v>
      </c>
      <c r="I50" s="13">
        <f t="shared" ref="I50:I57" si="2">F50-C50</f>
        <v>-5</v>
      </c>
      <c r="J50" s="13">
        <f t="shared" ref="J50:J57" si="3">G50-D50</f>
        <v>0</v>
      </c>
      <c r="K50" s="13">
        <f t="shared" ref="K50:K57" si="4">I50+J50</f>
        <v>-5</v>
      </c>
    </row>
    <row r="51" spans="1:11" x14ac:dyDescent="0.2">
      <c r="A51" s="16"/>
      <c r="B51" s="16" t="s">
        <v>94</v>
      </c>
      <c r="C51" s="13">
        <v>65</v>
      </c>
      <c r="D51" s="13"/>
      <c r="E51" s="13">
        <f t="shared" si="0"/>
        <v>65</v>
      </c>
      <c r="F51" s="13">
        <v>59</v>
      </c>
      <c r="G51" s="13"/>
      <c r="H51" s="13">
        <f t="shared" si="1"/>
        <v>59</v>
      </c>
      <c r="I51" s="13">
        <f t="shared" si="2"/>
        <v>-6</v>
      </c>
      <c r="J51" s="13">
        <f t="shared" si="3"/>
        <v>0</v>
      </c>
      <c r="K51" s="13">
        <f t="shared" si="4"/>
        <v>-6</v>
      </c>
    </row>
    <row r="52" spans="1:11" ht="25.5" x14ac:dyDescent="0.2">
      <c r="A52" s="16"/>
      <c r="B52" s="16" t="s">
        <v>160</v>
      </c>
      <c r="C52" s="13">
        <v>42</v>
      </c>
      <c r="D52" s="13"/>
      <c r="E52" s="13">
        <f t="shared" si="0"/>
        <v>42</v>
      </c>
      <c r="F52" s="13">
        <v>42</v>
      </c>
      <c r="G52" s="13"/>
      <c r="H52" s="13">
        <f t="shared" si="1"/>
        <v>42</v>
      </c>
      <c r="I52" s="13">
        <f t="shared" si="2"/>
        <v>0</v>
      </c>
      <c r="J52" s="13">
        <f t="shared" si="3"/>
        <v>0</v>
      </c>
      <c r="K52" s="13">
        <f t="shared" si="4"/>
        <v>0</v>
      </c>
    </row>
    <row r="53" spans="1:11" x14ac:dyDescent="0.2">
      <c r="A53" s="16"/>
      <c r="B53" s="16" t="s">
        <v>95</v>
      </c>
      <c r="C53" s="13">
        <v>9</v>
      </c>
      <c r="D53" s="13"/>
      <c r="E53" s="13">
        <f t="shared" si="0"/>
        <v>9</v>
      </c>
      <c r="F53" s="13">
        <v>9</v>
      </c>
      <c r="G53" s="13"/>
      <c r="H53" s="13">
        <f t="shared" si="1"/>
        <v>9</v>
      </c>
      <c r="I53" s="13">
        <f t="shared" si="2"/>
        <v>0</v>
      </c>
      <c r="J53" s="13">
        <f t="shared" si="3"/>
        <v>0</v>
      </c>
      <c r="K53" s="13">
        <f t="shared" si="4"/>
        <v>0</v>
      </c>
    </row>
    <row r="54" spans="1:11" x14ac:dyDescent="0.2">
      <c r="A54" s="16"/>
      <c r="B54" s="16" t="s">
        <v>94</v>
      </c>
      <c r="C54" s="13">
        <v>33</v>
      </c>
      <c r="D54" s="13"/>
      <c r="E54" s="13">
        <f t="shared" si="0"/>
        <v>33</v>
      </c>
      <c r="F54" s="13">
        <v>33</v>
      </c>
      <c r="G54" s="13"/>
      <c r="H54" s="13">
        <f t="shared" si="1"/>
        <v>33</v>
      </c>
      <c r="I54" s="13">
        <f t="shared" si="2"/>
        <v>0</v>
      </c>
      <c r="J54" s="13">
        <f t="shared" si="3"/>
        <v>0</v>
      </c>
      <c r="K54" s="13">
        <f t="shared" si="4"/>
        <v>0</v>
      </c>
    </row>
    <row r="55" spans="1:11" ht="38.25" x14ac:dyDescent="0.2">
      <c r="A55" s="16"/>
      <c r="B55" s="16" t="s">
        <v>161</v>
      </c>
      <c r="C55" s="13">
        <v>48</v>
      </c>
      <c r="D55" s="13"/>
      <c r="E55" s="13">
        <f t="shared" si="0"/>
        <v>48</v>
      </c>
      <c r="F55" s="13">
        <v>37</v>
      </c>
      <c r="G55" s="13"/>
      <c r="H55" s="13">
        <f t="shared" si="1"/>
        <v>37</v>
      </c>
      <c r="I55" s="13">
        <f t="shared" si="2"/>
        <v>-11</v>
      </c>
      <c r="J55" s="13">
        <f t="shared" si="3"/>
        <v>0</v>
      </c>
      <c r="K55" s="13">
        <f t="shared" si="4"/>
        <v>-11</v>
      </c>
    </row>
    <row r="56" spans="1:11" x14ac:dyDescent="0.2">
      <c r="A56" s="16"/>
      <c r="B56" s="16" t="s">
        <v>95</v>
      </c>
      <c r="C56" s="13">
        <v>16</v>
      </c>
      <c r="D56" s="13"/>
      <c r="E56" s="13">
        <f t="shared" si="0"/>
        <v>16</v>
      </c>
      <c r="F56" s="13">
        <v>11</v>
      </c>
      <c r="G56" s="13"/>
      <c r="H56" s="13">
        <f t="shared" si="1"/>
        <v>11</v>
      </c>
      <c r="I56" s="13">
        <f t="shared" si="2"/>
        <v>-5</v>
      </c>
      <c r="J56" s="13">
        <f t="shared" si="3"/>
        <v>0</v>
      </c>
      <c r="K56" s="13">
        <f t="shared" si="4"/>
        <v>-5</v>
      </c>
    </row>
    <row r="57" spans="1:11" x14ac:dyDescent="0.2">
      <c r="A57" s="16"/>
      <c r="B57" s="16" t="s">
        <v>94</v>
      </c>
      <c r="C57" s="13">
        <v>32</v>
      </c>
      <c r="D57" s="13"/>
      <c r="E57" s="13">
        <f t="shared" si="0"/>
        <v>32</v>
      </c>
      <c r="F57" s="13">
        <v>26</v>
      </c>
      <c r="G57" s="13"/>
      <c r="H57" s="13">
        <f t="shared" si="1"/>
        <v>26</v>
      </c>
      <c r="I57" s="13">
        <f t="shared" si="2"/>
        <v>-6</v>
      </c>
      <c r="J57" s="13">
        <f t="shared" si="3"/>
        <v>0</v>
      </c>
      <c r="K57" s="13">
        <f t="shared" si="4"/>
        <v>-6</v>
      </c>
    </row>
    <row r="58" spans="1:11" ht="29.25" customHeight="1" x14ac:dyDescent="0.2">
      <c r="A58" s="60" t="s">
        <v>131</v>
      </c>
      <c r="B58" s="48"/>
      <c r="C58" s="48"/>
      <c r="D58" s="48"/>
      <c r="E58" s="48"/>
      <c r="F58" s="48"/>
      <c r="G58" s="48"/>
      <c r="H58" s="48"/>
      <c r="I58" s="48"/>
      <c r="J58" s="48"/>
      <c r="K58" s="48"/>
    </row>
    <row r="59" spans="1:11" s="7" customFormat="1" ht="14.25" x14ac:dyDescent="0.2">
      <c r="A59" s="18" t="s">
        <v>369</v>
      </c>
      <c r="B59" s="18" t="s">
        <v>370</v>
      </c>
      <c r="C59" s="61"/>
      <c r="D59" s="61"/>
      <c r="E59" s="61"/>
      <c r="F59" s="61"/>
      <c r="G59" s="61"/>
      <c r="H59" s="61"/>
      <c r="I59" s="61"/>
      <c r="J59" s="61"/>
      <c r="K59" s="61"/>
    </row>
    <row r="60" spans="1:11" ht="60" x14ac:dyDescent="0.25">
      <c r="A60" s="16"/>
      <c r="B60" s="11" t="s">
        <v>163</v>
      </c>
      <c r="C60" s="13">
        <v>648.21</v>
      </c>
      <c r="D60" s="13"/>
      <c r="E60" s="13">
        <f>C60+D60</f>
        <v>648.21</v>
      </c>
      <c r="F60" s="13">
        <v>410.66</v>
      </c>
      <c r="G60" s="13"/>
      <c r="H60" s="13">
        <f>F60+G60</f>
        <v>410.66</v>
      </c>
      <c r="I60" s="13">
        <f>F60-C60</f>
        <v>-237.55</v>
      </c>
      <c r="J60" s="13">
        <f>G60-D60</f>
        <v>0</v>
      </c>
      <c r="K60" s="13">
        <f>I60+J60</f>
        <v>-237.55</v>
      </c>
    </row>
    <row r="61" spans="1:11" ht="60" x14ac:dyDescent="0.25">
      <c r="A61" s="16"/>
      <c r="B61" s="11" t="s">
        <v>164</v>
      </c>
      <c r="C61" s="13">
        <v>83.85</v>
      </c>
      <c r="D61" s="13"/>
      <c r="E61" s="13">
        <f>C61+D61</f>
        <v>83.85</v>
      </c>
      <c r="F61" s="13">
        <v>106.63</v>
      </c>
      <c r="G61" s="13"/>
      <c r="H61" s="13">
        <f>F61+G61</f>
        <v>106.63</v>
      </c>
      <c r="I61" s="13">
        <f>F61-C61</f>
        <v>22.78</v>
      </c>
      <c r="J61" s="13">
        <f>G61-D61</f>
        <v>0</v>
      </c>
      <c r="K61" s="13">
        <f>I61+J61</f>
        <v>22.78</v>
      </c>
    </row>
    <row r="62" spans="1:11" ht="44.25" customHeight="1" x14ac:dyDescent="0.2">
      <c r="A62" s="62" t="s">
        <v>132</v>
      </c>
      <c r="B62" s="48"/>
      <c r="C62" s="48"/>
      <c r="D62" s="48"/>
      <c r="E62" s="48"/>
      <c r="F62" s="48"/>
      <c r="G62" s="48"/>
      <c r="H62" s="48"/>
      <c r="I62" s="48"/>
      <c r="J62" s="48"/>
      <c r="K62" s="48"/>
    </row>
    <row r="63" spans="1:11" s="7" customFormat="1" ht="14.25" x14ac:dyDescent="0.2">
      <c r="A63" s="18">
        <v>4</v>
      </c>
      <c r="B63" s="19" t="s">
        <v>393</v>
      </c>
      <c r="C63" s="61"/>
      <c r="D63" s="61"/>
      <c r="E63" s="61"/>
      <c r="F63" s="61"/>
      <c r="G63" s="61"/>
      <c r="H63" s="61"/>
      <c r="I63" s="61"/>
      <c r="J63" s="61"/>
      <c r="K63" s="61"/>
    </row>
    <row r="64" spans="1:11" s="7" customFormat="1" ht="45" x14ac:dyDescent="0.2">
      <c r="A64" s="18"/>
      <c r="B64" s="17" t="s">
        <v>191</v>
      </c>
      <c r="C64" s="13">
        <v>100</v>
      </c>
      <c r="D64" s="13"/>
      <c r="E64" s="13">
        <f>C64+D64</f>
        <v>100</v>
      </c>
      <c r="F64" s="13">
        <v>100</v>
      </c>
      <c r="G64" s="13"/>
      <c r="H64" s="13">
        <f>F64+G64</f>
        <v>100</v>
      </c>
      <c r="I64" s="13">
        <f>F64-C64</f>
        <v>0</v>
      </c>
      <c r="J64" s="13">
        <f>G64-D64</f>
        <v>0</v>
      </c>
      <c r="K64" s="13">
        <f>I64+J64</f>
        <v>0</v>
      </c>
    </row>
    <row r="65" spans="1:11" ht="51" x14ac:dyDescent="0.2">
      <c r="A65" s="16"/>
      <c r="B65" s="16" t="s">
        <v>192</v>
      </c>
      <c r="C65" s="13">
        <v>100</v>
      </c>
      <c r="D65" s="13"/>
      <c r="E65" s="13">
        <f>C65+D65</f>
        <v>100</v>
      </c>
      <c r="F65" s="13">
        <v>100</v>
      </c>
      <c r="G65" s="13"/>
      <c r="H65" s="13">
        <f>F65+G65</f>
        <v>100</v>
      </c>
      <c r="I65" s="13">
        <f>F65-C65</f>
        <v>0</v>
      </c>
      <c r="J65" s="13">
        <f>G65-D65</f>
        <v>0</v>
      </c>
      <c r="K65" s="13">
        <f>I65+J65</f>
        <v>0</v>
      </c>
    </row>
    <row r="66" spans="1:11" ht="30" customHeight="1" x14ac:dyDescent="0.2">
      <c r="A66" s="60" t="s">
        <v>394</v>
      </c>
      <c r="B66" s="48"/>
      <c r="C66" s="48"/>
      <c r="D66" s="48"/>
      <c r="E66" s="48"/>
      <c r="F66" s="48"/>
      <c r="G66" s="48"/>
      <c r="H66" s="48"/>
      <c r="I66" s="48"/>
      <c r="J66" s="48"/>
      <c r="K66" s="48"/>
    </row>
    <row r="67" spans="1:11" ht="33" customHeight="1" x14ac:dyDescent="0.2">
      <c r="A67" s="57" t="s">
        <v>372</v>
      </c>
      <c r="B67" s="58"/>
      <c r="C67" s="58"/>
      <c r="D67" s="58"/>
      <c r="E67" s="58"/>
      <c r="F67" s="58"/>
      <c r="G67" s="58"/>
      <c r="H67" s="58"/>
      <c r="I67" s="58"/>
      <c r="J67" s="58"/>
      <c r="K67" s="58"/>
    </row>
    <row r="68" spans="1:11" ht="21" customHeight="1" x14ac:dyDescent="0.2">
      <c r="A68" s="50" t="s">
        <v>165</v>
      </c>
      <c r="B68" s="50"/>
      <c r="C68" s="50"/>
      <c r="D68" s="50"/>
      <c r="E68" s="50"/>
      <c r="F68" s="50"/>
      <c r="G68" s="50"/>
      <c r="H68" s="50"/>
      <c r="I68" s="50"/>
      <c r="J68" s="50"/>
      <c r="K68" s="50"/>
    </row>
    <row r="69" spans="1:11" ht="13.15" customHeight="1" x14ac:dyDescent="0.2">
      <c r="A69" s="49" t="s">
        <v>373</v>
      </c>
      <c r="B69" s="49"/>
      <c r="C69" s="49"/>
      <c r="D69" s="49"/>
      <c r="E69" s="49"/>
      <c r="F69" s="49"/>
      <c r="G69" s="49"/>
      <c r="H69" s="49"/>
      <c r="I69" s="49"/>
      <c r="J69" s="49"/>
      <c r="K69" s="49"/>
    </row>
    <row r="70" spans="1:11" x14ac:dyDescent="0.2">
      <c r="A70" s="50" t="s">
        <v>374</v>
      </c>
      <c r="B70" s="50"/>
      <c r="C70" s="50"/>
      <c r="D70" s="50"/>
      <c r="E70" s="50"/>
      <c r="F70" s="50"/>
      <c r="G70" s="50"/>
      <c r="H70" s="50"/>
      <c r="I70" s="50"/>
      <c r="J70" s="50"/>
      <c r="K70" s="50"/>
    </row>
    <row r="71" spans="1:11" ht="17.45" customHeight="1" x14ac:dyDescent="0.2">
      <c r="A71" s="51" t="s">
        <v>307</v>
      </c>
      <c r="B71" s="51"/>
      <c r="C71" s="51"/>
      <c r="D71" s="51"/>
      <c r="E71" s="51"/>
      <c r="F71" s="51"/>
      <c r="G71" s="51"/>
      <c r="H71" s="51"/>
      <c r="I71" s="51"/>
      <c r="J71" s="51"/>
      <c r="K71" s="51"/>
    </row>
    <row r="72" spans="1:11" ht="28.15" customHeight="1" x14ac:dyDescent="0.2">
      <c r="A72" s="48" t="s">
        <v>277</v>
      </c>
      <c r="B72" s="48" t="s">
        <v>278</v>
      </c>
      <c r="C72" s="53" t="s">
        <v>308</v>
      </c>
      <c r="D72" s="53"/>
      <c r="E72" s="53"/>
      <c r="F72" s="53" t="s">
        <v>309</v>
      </c>
      <c r="G72" s="53"/>
      <c r="H72" s="53"/>
      <c r="I72" s="52" t="s">
        <v>375</v>
      </c>
      <c r="J72" s="53"/>
      <c r="K72" s="53"/>
    </row>
    <row r="73" spans="1:11" s="5" customFormat="1" ht="20.65" customHeight="1" x14ac:dyDescent="0.2">
      <c r="A73" s="48"/>
      <c r="B73" s="48"/>
      <c r="C73" s="4" t="s">
        <v>345</v>
      </c>
      <c r="D73" s="4" t="s">
        <v>346</v>
      </c>
      <c r="E73" s="4" t="s">
        <v>347</v>
      </c>
      <c r="F73" s="4" t="s">
        <v>345</v>
      </c>
      <c r="G73" s="4" t="s">
        <v>346</v>
      </c>
      <c r="H73" s="4" t="s">
        <v>347</v>
      </c>
      <c r="I73" s="4" t="s">
        <v>345</v>
      </c>
      <c r="J73" s="4" t="s">
        <v>346</v>
      </c>
      <c r="K73" s="4" t="s">
        <v>347</v>
      </c>
    </row>
    <row r="74" spans="1:11" ht="15" x14ac:dyDescent="0.2">
      <c r="A74" s="16"/>
      <c r="B74" s="16" t="s">
        <v>310</v>
      </c>
      <c r="C74" s="28">
        <v>171.65299999999999</v>
      </c>
      <c r="D74" s="28"/>
      <c r="E74" s="28">
        <f>C74+D74</f>
        <v>171.65299999999999</v>
      </c>
      <c r="F74" s="28">
        <v>254.316</v>
      </c>
      <c r="G74" s="28"/>
      <c r="H74" s="28">
        <f>F74+G74</f>
        <v>254.316</v>
      </c>
      <c r="I74" s="24">
        <f>F74/C74*100</f>
        <v>148.1570377447525</v>
      </c>
      <c r="J74" s="24"/>
      <c r="K74" s="24">
        <f>H74/E74*100</f>
        <v>148.1570377447525</v>
      </c>
    </row>
    <row r="75" spans="1:11" ht="28.9" customHeight="1" x14ac:dyDescent="0.2">
      <c r="A75" s="64" t="s">
        <v>376</v>
      </c>
      <c r="B75" s="64"/>
      <c r="C75" s="64"/>
      <c r="D75" s="64"/>
      <c r="E75" s="64"/>
      <c r="F75" s="64"/>
      <c r="G75" s="64"/>
      <c r="H75" s="64"/>
      <c r="I75" s="64"/>
      <c r="J75" s="64"/>
      <c r="K75" s="64"/>
    </row>
    <row r="76" spans="1:11" ht="20.65" customHeight="1" x14ac:dyDescent="0.2">
      <c r="A76" s="75" t="s">
        <v>133</v>
      </c>
      <c r="B76" s="75"/>
      <c r="C76" s="75"/>
      <c r="D76" s="75"/>
      <c r="E76" s="75"/>
      <c r="F76" s="75"/>
      <c r="G76" s="75"/>
      <c r="H76" s="75"/>
      <c r="I76" s="75"/>
      <c r="J76" s="75"/>
      <c r="K76" s="75"/>
    </row>
    <row r="77" spans="1:11" ht="15" x14ac:dyDescent="0.2">
      <c r="A77" s="16"/>
      <c r="B77" s="16" t="s">
        <v>282</v>
      </c>
      <c r="C77" s="16"/>
      <c r="D77" s="16"/>
      <c r="E77" s="16"/>
      <c r="F77" s="8"/>
      <c r="G77" s="8"/>
      <c r="H77" s="8"/>
      <c r="I77" s="8"/>
      <c r="J77" s="8"/>
      <c r="K77" s="8"/>
    </row>
    <row r="78" spans="1:11" ht="38.25" x14ac:dyDescent="0.2">
      <c r="A78" s="16">
        <v>1</v>
      </c>
      <c r="B78" s="16" t="s">
        <v>193</v>
      </c>
      <c r="C78" s="28">
        <v>126.09099999999999</v>
      </c>
      <c r="D78" s="28"/>
      <c r="E78" s="28">
        <f>C78+D78</f>
        <v>126.09099999999999</v>
      </c>
      <c r="F78" s="28">
        <v>206.97200000000001</v>
      </c>
      <c r="G78" s="28"/>
      <c r="H78" s="28">
        <f>F78+G78</f>
        <v>206.97200000000001</v>
      </c>
      <c r="I78" s="24">
        <f>F78/C78*100</f>
        <v>164.14494293803682</v>
      </c>
      <c r="J78" s="24"/>
      <c r="K78" s="24">
        <f>H78/E78*100</f>
        <v>164.14494293803682</v>
      </c>
    </row>
    <row r="79" spans="1:11" ht="38.25" x14ac:dyDescent="0.2">
      <c r="A79" s="16">
        <v>2</v>
      </c>
      <c r="B79" s="16" t="s">
        <v>185</v>
      </c>
      <c r="C79" s="28">
        <v>45.561999999999998</v>
      </c>
      <c r="D79" s="28"/>
      <c r="E79" s="28">
        <f>C79+D79</f>
        <v>45.561999999999998</v>
      </c>
      <c r="F79" s="28">
        <v>47.344000000000001</v>
      </c>
      <c r="G79" s="28"/>
      <c r="H79" s="28">
        <f>F79+G79</f>
        <v>47.344000000000001</v>
      </c>
      <c r="I79" s="24">
        <f>F79/C79*100</f>
        <v>103.91115403186868</v>
      </c>
      <c r="J79" s="24"/>
      <c r="K79" s="24">
        <f>H79/E79*100</f>
        <v>103.91115403186868</v>
      </c>
    </row>
    <row r="80" spans="1:11" ht="40.5" customHeight="1" x14ac:dyDescent="0.2">
      <c r="A80" s="76" t="s">
        <v>166</v>
      </c>
      <c r="B80" s="53"/>
      <c r="C80" s="53"/>
      <c r="D80" s="53"/>
      <c r="E80" s="53"/>
      <c r="F80" s="53"/>
      <c r="G80" s="53"/>
      <c r="H80" s="53"/>
      <c r="I80" s="53"/>
      <c r="J80" s="53"/>
      <c r="K80" s="53"/>
    </row>
    <row r="81" spans="1:11" ht="20.65" customHeight="1" x14ac:dyDescent="0.2">
      <c r="A81" s="75" t="s">
        <v>133</v>
      </c>
      <c r="B81" s="75"/>
      <c r="C81" s="75"/>
      <c r="D81" s="75"/>
      <c r="E81" s="75"/>
      <c r="F81" s="75"/>
      <c r="G81" s="75"/>
      <c r="H81" s="75"/>
      <c r="I81" s="75"/>
      <c r="J81" s="75"/>
      <c r="K81" s="75"/>
    </row>
    <row r="82" spans="1:11" s="7" customFormat="1" ht="14.25" x14ac:dyDescent="0.2">
      <c r="A82" s="18" t="s">
        <v>365</v>
      </c>
      <c r="B82" s="18" t="s">
        <v>430</v>
      </c>
      <c r="C82" s="13"/>
      <c r="D82" s="13"/>
      <c r="E82" s="13"/>
      <c r="F82" s="13"/>
      <c r="G82" s="13"/>
      <c r="H82" s="13"/>
      <c r="I82" s="20"/>
      <c r="J82" s="20"/>
      <c r="K82" s="20"/>
    </row>
    <row r="83" spans="1:11" x14ac:dyDescent="0.2">
      <c r="A83" s="16"/>
      <c r="B83" s="16" t="s">
        <v>190</v>
      </c>
      <c r="C83" s="26">
        <v>126090.96</v>
      </c>
      <c r="D83" s="6"/>
      <c r="E83" s="6">
        <f>C83+D83</f>
        <v>126090.96</v>
      </c>
      <c r="F83" s="26">
        <v>206972.03</v>
      </c>
      <c r="G83" s="6"/>
      <c r="H83" s="6">
        <f>F83+G83</f>
        <v>206972.03</v>
      </c>
      <c r="I83" s="24">
        <f>F83/C83*100</f>
        <v>164.14501880229955</v>
      </c>
      <c r="J83" s="24"/>
      <c r="K83" s="24">
        <f>H83/E83*100</f>
        <v>164.14501880229955</v>
      </c>
    </row>
    <row r="84" spans="1:11" ht="38.25" x14ac:dyDescent="0.2">
      <c r="A84" s="16"/>
      <c r="B84" s="16" t="s">
        <v>159</v>
      </c>
      <c r="C84" s="27">
        <v>45561.81</v>
      </c>
      <c r="D84" s="6"/>
      <c r="E84" s="6">
        <f>C84+D84</f>
        <v>45561.81</v>
      </c>
      <c r="F84" s="27">
        <v>47343.51</v>
      </c>
      <c r="G84" s="6"/>
      <c r="H84" s="6">
        <f>F84+G84</f>
        <v>47343.51</v>
      </c>
      <c r="I84" s="24">
        <f>F84/C84*100</f>
        <v>103.91051189581802</v>
      </c>
      <c r="J84" s="24"/>
      <c r="K84" s="24">
        <f>H84/E84*100</f>
        <v>103.91051189581802</v>
      </c>
    </row>
    <row r="85" spans="1:11" s="7" customFormat="1" ht="14.25" x14ac:dyDescent="0.2">
      <c r="A85" s="18" t="s">
        <v>367</v>
      </c>
      <c r="B85" s="18" t="s">
        <v>431</v>
      </c>
      <c r="C85" s="15"/>
      <c r="D85" s="15"/>
      <c r="E85" s="15"/>
      <c r="F85" s="15"/>
      <c r="G85" s="15"/>
      <c r="H85" s="15"/>
      <c r="I85" s="24"/>
      <c r="J85" s="24"/>
      <c r="K85" s="24"/>
    </row>
    <row r="86" spans="1:11" x14ac:dyDescent="0.2">
      <c r="A86" s="16"/>
      <c r="B86" s="16" t="s">
        <v>162</v>
      </c>
      <c r="C86" s="13">
        <v>84</v>
      </c>
      <c r="D86" s="13"/>
      <c r="E86" s="13">
        <f>C86+D86</f>
        <v>84</v>
      </c>
      <c r="F86" s="13">
        <v>79</v>
      </c>
      <c r="G86" s="13"/>
      <c r="H86" s="13">
        <f>F86+G86</f>
        <v>79</v>
      </c>
      <c r="I86" s="24">
        <f>F86/C86*100</f>
        <v>94.047619047619051</v>
      </c>
      <c r="J86" s="24"/>
      <c r="K86" s="24">
        <f>H86/E86*100</f>
        <v>94.047619047619051</v>
      </c>
    </row>
    <row r="87" spans="1:11" x14ac:dyDescent="0.2">
      <c r="A87" s="16"/>
      <c r="B87" s="16" t="s">
        <v>95</v>
      </c>
      <c r="C87" s="13">
        <v>27</v>
      </c>
      <c r="D87" s="13"/>
      <c r="E87" s="13">
        <f t="shared" ref="E87:E94" si="5">C87+D87</f>
        <v>27</v>
      </c>
      <c r="F87" s="13">
        <v>20</v>
      </c>
      <c r="G87" s="13"/>
      <c r="H87" s="13">
        <f t="shared" ref="H87:H94" si="6">F87+G87</f>
        <v>20</v>
      </c>
      <c r="I87" s="24">
        <f t="shared" ref="I87:I94" si="7">F87/C87*100</f>
        <v>74.074074074074076</v>
      </c>
      <c r="J87" s="24"/>
      <c r="K87" s="24">
        <f t="shared" ref="K87:K94" si="8">H87/E87*100</f>
        <v>74.074074074074076</v>
      </c>
    </row>
    <row r="88" spans="1:11" x14ac:dyDescent="0.2">
      <c r="A88" s="16"/>
      <c r="B88" s="16" t="s">
        <v>94</v>
      </c>
      <c r="C88" s="13">
        <v>57</v>
      </c>
      <c r="D88" s="13"/>
      <c r="E88" s="13">
        <f t="shared" si="5"/>
        <v>57</v>
      </c>
      <c r="F88" s="13">
        <v>59</v>
      </c>
      <c r="G88" s="13"/>
      <c r="H88" s="13">
        <f t="shared" si="6"/>
        <v>59</v>
      </c>
      <c r="I88" s="24">
        <f t="shared" si="7"/>
        <v>103.50877192982458</v>
      </c>
      <c r="J88" s="24"/>
      <c r="K88" s="24">
        <f t="shared" si="8"/>
        <v>103.50877192982458</v>
      </c>
    </row>
    <row r="89" spans="1:11" ht="25.5" x14ac:dyDescent="0.2">
      <c r="A89" s="16"/>
      <c r="B89" s="16" t="s">
        <v>160</v>
      </c>
      <c r="C89" s="13">
        <v>33</v>
      </c>
      <c r="D89" s="13"/>
      <c r="E89" s="13">
        <f t="shared" si="5"/>
        <v>33</v>
      </c>
      <c r="F89" s="13">
        <v>42</v>
      </c>
      <c r="G89" s="13"/>
      <c r="H89" s="13">
        <f t="shared" si="6"/>
        <v>42</v>
      </c>
      <c r="I89" s="24">
        <f t="shared" si="7"/>
        <v>127.27272727272727</v>
      </c>
      <c r="J89" s="24"/>
      <c r="K89" s="24">
        <f t="shared" si="8"/>
        <v>127.27272727272727</v>
      </c>
    </row>
    <row r="90" spans="1:11" x14ac:dyDescent="0.2">
      <c r="A90" s="16"/>
      <c r="B90" s="16" t="s">
        <v>95</v>
      </c>
      <c r="C90" s="13">
        <v>11</v>
      </c>
      <c r="D90" s="13"/>
      <c r="E90" s="13">
        <f t="shared" si="5"/>
        <v>11</v>
      </c>
      <c r="F90" s="13">
        <v>9</v>
      </c>
      <c r="G90" s="13"/>
      <c r="H90" s="13">
        <f t="shared" si="6"/>
        <v>9</v>
      </c>
      <c r="I90" s="24">
        <f t="shared" si="7"/>
        <v>81.818181818181827</v>
      </c>
      <c r="J90" s="24"/>
      <c r="K90" s="24">
        <f t="shared" si="8"/>
        <v>81.818181818181827</v>
      </c>
    </row>
    <row r="91" spans="1:11" x14ac:dyDescent="0.2">
      <c r="A91" s="16"/>
      <c r="B91" s="16" t="s">
        <v>94</v>
      </c>
      <c r="C91" s="13">
        <v>22</v>
      </c>
      <c r="D91" s="13"/>
      <c r="E91" s="13">
        <f t="shared" si="5"/>
        <v>22</v>
      </c>
      <c r="F91" s="13">
        <v>33</v>
      </c>
      <c r="G91" s="13"/>
      <c r="H91" s="13">
        <f t="shared" si="6"/>
        <v>33</v>
      </c>
      <c r="I91" s="24">
        <f t="shared" si="7"/>
        <v>150</v>
      </c>
      <c r="J91" s="24"/>
      <c r="K91" s="24">
        <f t="shared" si="8"/>
        <v>150</v>
      </c>
    </row>
    <row r="92" spans="1:11" ht="38.25" x14ac:dyDescent="0.2">
      <c r="A92" s="16"/>
      <c r="B92" s="16" t="s">
        <v>161</v>
      </c>
      <c r="C92" s="13">
        <v>51</v>
      </c>
      <c r="D92" s="13"/>
      <c r="E92" s="13">
        <f t="shared" si="5"/>
        <v>51</v>
      </c>
      <c r="F92" s="13">
        <v>37</v>
      </c>
      <c r="G92" s="13"/>
      <c r="H92" s="13">
        <f t="shared" si="6"/>
        <v>37</v>
      </c>
      <c r="I92" s="24">
        <f t="shared" si="7"/>
        <v>72.549019607843135</v>
      </c>
      <c r="J92" s="24"/>
      <c r="K92" s="24">
        <f t="shared" si="8"/>
        <v>72.549019607843135</v>
      </c>
    </row>
    <row r="93" spans="1:11" x14ac:dyDescent="0.2">
      <c r="A93" s="16"/>
      <c r="B93" s="16" t="s">
        <v>95</v>
      </c>
      <c r="C93" s="13">
        <v>16</v>
      </c>
      <c r="D93" s="13"/>
      <c r="E93" s="13">
        <f t="shared" si="5"/>
        <v>16</v>
      </c>
      <c r="F93" s="13">
        <v>11</v>
      </c>
      <c r="G93" s="13"/>
      <c r="H93" s="13">
        <f t="shared" si="6"/>
        <v>11</v>
      </c>
      <c r="I93" s="24">
        <f t="shared" si="7"/>
        <v>68.75</v>
      </c>
      <c r="J93" s="24"/>
      <c r="K93" s="24">
        <f t="shared" si="8"/>
        <v>68.75</v>
      </c>
    </row>
    <row r="94" spans="1:11" x14ac:dyDescent="0.2">
      <c r="A94" s="16"/>
      <c r="B94" s="16" t="s">
        <v>94</v>
      </c>
      <c r="C94" s="13">
        <v>35</v>
      </c>
      <c r="D94" s="13"/>
      <c r="E94" s="13">
        <f t="shared" si="5"/>
        <v>35</v>
      </c>
      <c r="F94" s="13">
        <v>26</v>
      </c>
      <c r="G94" s="13"/>
      <c r="H94" s="13">
        <f t="shared" si="6"/>
        <v>26</v>
      </c>
      <c r="I94" s="24">
        <f t="shared" si="7"/>
        <v>74.285714285714292</v>
      </c>
      <c r="J94" s="24"/>
      <c r="K94" s="24">
        <f t="shared" si="8"/>
        <v>74.285714285714292</v>
      </c>
    </row>
    <row r="95" spans="1:11" s="7" customFormat="1" ht="14.25" x14ac:dyDescent="0.2">
      <c r="A95" s="18" t="s">
        <v>369</v>
      </c>
      <c r="B95" s="18" t="s">
        <v>432</v>
      </c>
      <c r="C95" s="15"/>
      <c r="D95" s="15"/>
      <c r="E95" s="15"/>
      <c r="F95" s="15"/>
      <c r="G95" s="15"/>
      <c r="H95" s="15"/>
      <c r="I95" s="24"/>
      <c r="J95" s="24"/>
      <c r="K95" s="24"/>
    </row>
    <row r="96" spans="1:11" ht="60" x14ac:dyDescent="0.25">
      <c r="A96" s="16"/>
      <c r="B96" s="11" t="s">
        <v>163</v>
      </c>
      <c r="C96" s="13">
        <v>218.41</v>
      </c>
      <c r="D96" s="13"/>
      <c r="E96" s="13">
        <f>C96+D96</f>
        <v>218.41</v>
      </c>
      <c r="F96" s="13">
        <v>410.66</v>
      </c>
      <c r="G96" s="13"/>
      <c r="H96" s="13">
        <f>F96+G96</f>
        <v>410.66</v>
      </c>
      <c r="I96" s="24">
        <f>F96/C96*100</f>
        <v>188.02252644109703</v>
      </c>
      <c r="J96" s="24"/>
      <c r="K96" s="24">
        <f>H96/E96*100</f>
        <v>188.02252644109703</v>
      </c>
    </row>
    <row r="97" spans="1:11" ht="60" x14ac:dyDescent="0.25">
      <c r="A97" s="16"/>
      <c r="B97" s="11" t="s">
        <v>194</v>
      </c>
      <c r="C97" s="13">
        <v>74.45</v>
      </c>
      <c r="D97" s="13"/>
      <c r="E97" s="13">
        <f>C97+D97</f>
        <v>74.45</v>
      </c>
      <c r="F97" s="13">
        <v>106.63</v>
      </c>
      <c r="G97" s="13"/>
      <c r="H97" s="13">
        <f>F97+G97</f>
        <v>106.63</v>
      </c>
      <c r="I97" s="24">
        <f>F97/C97*100</f>
        <v>143.22364002686365</v>
      </c>
      <c r="J97" s="24"/>
      <c r="K97" s="24">
        <f>H97/E97*100</f>
        <v>143.22364002686365</v>
      </c>
    </row>
    <row r="98" spans="1:11" s="7" customFormat="1" x14ac:dyDescent="0.2">
      <c r="A98" s="18">
        <v>4</v>
      </c>
      <c r="B98" s="18" t="s">
        <v>393</v>
      </c>
      <c r="C98" s="15"/>
      <c r="D98" s="15"/>
      <c r="E98" s="15"/>
      <c r="F98" s="15"/>
      <c r="G98" s="15"/>
      <c r="H98" s="15"/>
      <c r="I98" s="24"/>
      <c r="J98" s="24"/>
      <c r="K98" s="24"/>
    </row>
    <row r="99" spans="1:11" s="7" customFormat="1" ht="45" x14ac:dyDescent="0.2">
      <c r="A99" s="18"/>
      <c r="B99" s="17" t="s">
        <v>191</v>
      </c>
      <c r="C99" s="13">
        <v>100</v>
      </c>
      <c r="D99" s="15"/>
      <c r="E99" s="13">
        <f>C99+D99</f>
        <v>100</v>
      </c>
      <c r="F99" s="13">
        <v>100</v>
      </c>
      <c r="G99" s="15"/>
      <c r="H99" s="13">
        <f>F99+G99</f>
        <v>100</v>
      </c>
      <c r="I99" s="24">
        <f>F99/C99*100</f>
        <v>100</v>
      </c>
      <c r="J99" s="24"/>
      <c r="K99" s="24">
        <f>H99/E99*100</f>
        <v>100</v>
      </c>
    </row>
    <row r="100" spans="1:11" s="7" customFormat="1" ht="51" x14ac:dyDescent="0.2">
      <c r="A100" s="18"/>
      <c r="B100" s="16" t="s">
        <v>192</v>
      </c>
      <c r="C100" s="13">
        <v>100</v>
      </c>
      <c r="D100" s="15"/>
      <c r="E100" s="13">
        <f>C100+D100</f>
        <v>100</v>
      </c>
      <c r="F100" s="13">
        <v>100</v>
      </c>
      <c r="G100" s="15"/>
      <c r="H100" s="13">
        <f>F100+G100</f>
        <v>100</v>
      </c>
      <c r="I100" s="24">
        <f>F100/C100*100</f>
        <v>100</v>
      </c>
      <c r="J100" s="24"/>
      <c r="K100" s="24">
        <f>H100/E100*100</f>
        <v>100</v>
      </c>
    </row>
    <row r="101" spans="1:11" ht="17.45" customHeight="1" x14ac:dyDescent="0.2">
      <c r="A101" s="76" t="s">
        <v>377</v>
      </c>
      <c r="B101" s="76"/>
      <c r="C101" s="76"/>
      <c r="D101" s="76"/>
      <c r="E101" s="76"/>
      <c r="F101" s="76"/>
      <c r="G101" s="76"/>
      <c r="H101" s="76"/>
      <c r="I101" s="76"/>
      <c r="J101" s="76"/>
      <c r="K101" s="76"/>
    </row>
    <row r="102" spans="1:11" ht="45" customHeight="1" x14ac:dyDescent="0.2">
      <c r="A102" s="77" t="s">
        <v>247</v>
      </c>
      <c r="B102" s="77"/>
      <c r="C102" s="77"/>
      <c r="D102" s="77"/>
      <c r="E102" s="77"/>
      <c r="F102" s="77"/>
      <c r="G102" s="77"/>
      <c r="H102" s="77"/>
      <c r="I102" s="77"/>
      <c r="J102" s="77"/>
      <c r="K102" s="77"/>
    </row>
    <row r="103" spans="1:11" ht="14.1" customHeight="1" x14ac:dyDescent="0.2">
      <c r="A103" s="73" t="s">
        <v>379</v>
      </c>
      <c r="B103" s="73"/>
      <c r="C103" s="73"/>
      <c r="D103" s="73"/>
      <c r="E103" s="73"/>
      <c r="F103" s="73"/>
      <c r="G103" s="73"/>
      <c r="H103" s="73"/>
      <c r="I103" s="73"/>
      <c r="J103" s="73"/>
      <c r="K103" s="73"/>
    </row>
    <row r="104" spans="1:11" ht="27.2" customHeight="1" x14ac:dyDescent="0.2">
      <c r="A104" s="50" t="s">
        <v>380</v>
      </c>
      <c r="B104" s="50"/>
      <c r="C104" s="50"/>
      <c r="D104" s="50"/>
      <c r="E104" s="50"/>
      <c r="F104" s="50"/>
      <c r="G104" s="50"/>
      <c r="H104" s="50"/>
      <c r="I104" s="50"/>
      <c r="J104" s="50"/>
      <c r="K104" s="50"/>
    </row>
    <row r="105" spans="1:11" hidden="1" x14ac:dyDescent="0.2"/>
    <row r="106" spans="1:11" ht="15" customHeight="1" x14ac:dyDescent="0.2">
      <c r="A106" s="54" t="s">
        <v>390</v>
      </c>
      <c r="B106" s="51"/>
      <c r="C106" s="51"/>
      <c r="D106" s="51"/>
      <c r="E106" s="51"/>
      <c r="F106" s="51"/>
      <c r="G106" s="51"/>
      <c r="H106" s="51"/>
      <c r="I106" s="51"/>
      <c r="J106" s="51"/>
      <c r="K106" s="51"/>
    </row>
    <row r="108" spans="1:11" ht="72" x14ac:dyDescent="0.2">
      <c r="A108" s="16" t="s">
        <v>312</v>
      </c>
      <c r="B108" s="16" t="s">
        <v>278</v>
      </c>
      <c r="C108" s="6" t="s">
        <v>381</v>
      </c>
      <c r="D108" s="6" t="s">
        <v>382</v>
      </c>
      <c r="E108" s="6" t="s">
        <v>383</v>
      </c>
      <c r="F108" s="6" t="s">
        <v>362</v>
      </c>
      <c r="G108" s="6" t="s">
        <v>384</v>
      </c>
      <c r="H108" s="6" t="s">
        <v>385</v>
      </c>
    </row>
    <row r="109" spans="1:11" ht="15" x14ac:dyDescent="0.2">
      <c r="A109" s="13" t="s">
        <v>275</v>
      </c>
      <c r="B109" s="13" t="s">
        <v>288</v>
      </c>
      <c r="C109" s="13" t="s">
        <v>298</v>
      </c>
      <c r="D109" s="13" t="s">
        <v>306</v>
      </c>
      <c r="E109" s="13" t="s">
        <v>305</v>
      </c>
      <c r="F109" s="13" t="s">
        <v>313</v>
      </c>
      <c r="G109" s="13" t="s">
        <v>304</v>
      </c>
      <c r="H109" s="13" t="s">
        <v>314</v>
      </c>
    </row>
    <row r="110" spans="1:11" ht="15" x14ac:dyDescent="0.2">
      <c r="A110" s="16" t="s">
        <v>315</v>
      </c>
      <c r="B110" s="16" t="s">
        <v>316</v>
      </c>
      <c r="C110" s="16" t="s">
        <v>281</v>
      </c>
      <c r="D110" s="16"/>
      <c r="E110" s="16"/>
      <c r="F110" s="16">
        <f>E110-D110</f>
        <v>0</v>
      </c>
      <c r="G110" s="16" t="s">
        <v>281</v>
      </c>
      <c r="H110" s="16" t="s">
        <v>281</v>
      </c>
    </row>
    <row r="111" spans="1:11" ht="15" x14ac:dyDescent="0.2">
      <c r="A111" s="16"/>
      <c r="B111" s="16" t="s">
        <v>317</v>
      </c>
      <c r="C111" s="16" t="s">
        <v>281</v>
      </c>
      <c r="D111" s="16"/>
      <c r="E111" s="16"/>
      <c r="F111" s="16">
        <f>E111-D111</f>
        <v>0</v>
      </c>
      <c r="G111" s="16" t="s">
        <v>281</v>
      </c>
      <c r="H111" s="16" t="s">
        <v>281</v>
      </c>
    </row>
    <row r="112" spans="1:11" ht="30" x14ac:dyDescent="0.2">
      <c r="A112" s="16"/>
      <c r="B112" s="16" t="s">
        <v>318</v>
      </c>
      <c r="C112" s="16" t="s">
        <v>281</v>
      </c>
      <c r="D112" s="16"/>
      <c r="E112" s="16"/>
      <c r="F112" s="16">
        <f>E112-D112</f>
        <v>0</v>
      </c>
      <c r="G112" s="16" t="s">
        <v>281</v>
      </c>
      <c r="H112" s="16" t="s">
        <v>281</v>
      </c>
    </row>
    <row r="113" spans="1:11" ht="15" x14ac:dyDescent="0.2">
      <c r="A113" s="16"/>
      <c r="B113" s="16" t="s">
        <v>319</v>
      </c>
      <c r="C113" s="16" t="s">
        <v>281</v>
      </c>
      <c r="D113" s="16"/>
      <c r="E113" s="16"/>
      <c r="F113" s="16"/>
      <c r="G113" s="16" t="s">
        <v>281</v>
      </c>
      <c r="H113" s="16" t="s">
        <v>281</v>
      </c>
    </row>
    <row r="114" spans="1:11" ht="15" x14ac:dyDescent="0.2">
      <c r="A114" s="16"/>
      <c r="B114" s="16" t="s">
        <v>320</v>
      </c>
      <c r="C114" s="16" t="s">
        <v>281</v>
      </c>
      <c r="D114" s="16"/>
      <c r="E114" s="16"/>
      <c r="F114" s="16"/>
      <c r="G114" s="16" t="s">
        <v>281</v>
      </c>
      <c r="H114" s="16" t="s">
        <v>281</v>
      </c>
    </row>
    <row r="115" spans="1:11" x14ac:dyDescent="0.2">
      <c r="A115" s="62" t="s">
        <v>412</v>
      </c>
      <c r="B115" s="48"/>
      <c r="C115" s="48"/>
      <c r="D115" s="48"/>
      <c r="E115" s="48"/>
      <c r="F115" s="48"/>
      <c r="G115" s="48"/>
      <c r="H115" s="48"/>
    </row>
    <row r="116" spans="1:11" ht="15" x14ac:dyDescent="0.2">
      <c r="A116" s="16" t="s">
        <v>288</v>
      </c>
      <c r="B116" s="16" t="s">
        <v>322</v>
      </c>
      <c r="C116" s="16" t="s">
        <v>281</v>
      </c>
      <c r="D116" s="16"/>
      <c r="E116" s="16"/>
      <c r="F116" s="16">
        <f>E116-D116</f>
        <v>0</v>
      </c>
      <c r="G116" s="16" t="s">
        <v>281</v>
      </c>
      <c r="H116" s="16" t="s">
        <v>281</v>
      </c>
    </row>
    <row r="117" spans="1:11" x14ac:dyDescent="0.2">
      <c r="A117" s="62" t="s">
        <v>23</v>
      </c>
      <c r="B117" s="48"/>
      <c r="C117" s="48"/>
      <c r="D117" s="48"/>
      <c r="E117" s="48"/>
      <c r="F117" s="48"/>
      <c r="G117" s="48"/>
      <c r="H117" s="48"/>
    </row>
    <row r="118" spans="1:11" x14ac:dyDescent="0.2">
      <c r="A118" s="48" t="s">
        <v>324</v>
      </c>
      <c r="B118" s="48"/>
      <c r="C118" s="48"/>
      <c r="D118" s="48"/>
      <c r="E118" s="48"/>
      <c r="F118" s="48"/>
      <c r="G118" s="48"/>
      <c r="H118" s="48"/>
    </row>
    <row r="119" spans="1:11" ht="15" x14ac:dyDescent="0.2">
      <c r="A119" s="16" t="s">
        <v>290</v>
      </c>
      <c r="B119" s="16" t="s">
        <v>325</v>
      </c>
      <c r="C119" s="16"/>
      <c r="D119" s="16"/>
      <c r="E119" s="16"/>
      <c r="F119" s="16"/>
      <c r="G119" s="16"/>
      <c r="H119" s="16"/>
    </row>
    <row r="120" spans="1:11" ht="15" x14ac:dyDescent="0.2">
      <c r="A120" s="16"/>
      <c r="B120" s="16" t="s">
        <v>326</v>
      </c>
      <c r="C120" s="16"/>
      <c r="D120" s="16"/>
      <c r="E120" s="16"/>
      <c r="F120" s="16">
        <f>E120-D120</f>
        <v>0</v>
      </c>
      <c r="G120" s="16"/>
      <c r="H120" s="16"/>
    </row>
    <row r="121" spans="1:11" ht="13.5" thickBot="1" x14ac:dyDescent="0.25">
      <c r="A121" s="80" t="s">
        <v>327</v>
      </c>
      <c r="B121" s="81"/>
      <c r="C121" s="81"/>
      <c r="D121" s="81"/>
      <c r="E121" s="81"/>
      <c r="F121" s="81"/>
      <c r="G121" s="81"/>
      <c r="H121" s="82"/>
    </row>
    <row r="122" spans="1:11" ht="30" x14ac:dyDescent="0.2">
      <c r="A122" s="16"/>
      <c r="B122" s="17" t="s">
        <v>411</v>
      </c>
      <c r="C122" s="16"/>
      <c r="D122" s="16"/>
      <c r="E122" s="16"/>
      <c r="F122" s="16">
        <f>E122-D122</f>
        <v>0</v>
      </c>
      <c r="G122" s="16"/>
      <c r="H122" s="16"/>
    </row>
    <row r="123" spans="1:11" ht="30" x14ac:dyDescent="0.2">
      <c r="A123" s="16"/>
      <c r="B123" s="16" t="s">
        <v>329</v>
      </c>
      <c r="C123" s="16"/>
      <c r="D123" s="16"/>
      <c r="E123" s="16"/>
      <c r="F123" s="16"/>
      <c r="G123" s="16"/>
      <c r="H123" s="16"/>
    </row>
    <row r="124" spans="1:11" ht="30" x14ac:dyDescent="0.2">
      <c r="A124" s="16" t="s">
        <v>291</v>
      </c>
      <c r="B124" s="16" t="s">
        <v>330</v>
      </c>
      <c r="C124" s="16" t="s">
        <v>281</v>
      </c>
      <c r="D124" s="16"/>
      <c r="E124" s="16"/>
      <c r="F124" s="16"/>
      <c r="G124" s="16" t="s">
        <v>281</v>
      </c>
      <c r="H124" s="16" t="s">
        <v>281</v>
      </c>
    </row>
    <row r="125" spans="1:11" ht="22.9" customHeight="1" x14ac:dyDescent="0.2">
      <c r="A125" s="72" t="s">
        <v>21</v>
      </c>
      <c r="B125" s="72"/>
      <c r="C125" s="72"/>
      <c r="D125" s="72"/>
      <c r="E125" s="72"/>
      <c r="F125" s="72"/>
      <c r="G125" s="72"/>
      <c r="H125" s="72"/>
      <c r="I125" s="72"/>
      <c r="J125" s="72"/>
      <c r="K125" s="72"/>
    </row>
    <row r="126" spans="1:11" ht="18" customHeight="1" x14ac:dyDescent="0.2">
      <c r="A126" s="72" t="s">
        <v>134</v>
      </c>
      <c r="B126" s="72"/>
      <c r="C126" s="72"/>
      <c r="D126" s="72"/>
      <c r="E126" s="72"/>
      <c r="F126" s="72"/>
      <c r="G126" s="72"/>
      <c r="H126" s="72"/>
      <c r="I126" s="72"/>
      <c r="J126" s="72"/>
      <c r="K126" s="72"/>
    </row>
    <row r="127" spans="1:11" ht="18" customHeight="1" x14ac:dyDescent="0.2">
      <c r="A127" s="72" t="s">
        <v>386</v>
      </c>
      <c r="B127" s="51"/>
      <c r="C127" s="51"/>
      <c r="D127" s="51"/>
      <c r="E127" s="51"/>
      <c r="F127" s="51"/>
      <c r="G127" s="51"/>
      <c r="H127" s="51"/>
      <c r="I127" s="51"/>
      <c r="J127" s="51"/>
      <c r="K127" s="51"/>
    </row>
    <row r="128" spans="1:11" ht="53.85" customHeight="1" x14ac:dyDescent="0.2">
      <c r="A128" s="83" t="s">
        <v>186</v>
      </c>
      <c r="B128" s="50"/>
      <c r="C128" s="50"/>
      <c r="D128" s="50"/>
      <c r="E128" s="50"/>
      <c r="F128" s="50"/>
      <c r="G128" s="50"/>
      <c r="H128" s="50"/>
      <c r="I128" s="50"/>
      <c r="J128" s="50"/>
      <c r="K128" s="50"/>
    </row>
    <row r="129" spans="1:11" ht="33.6" customHeight="1" x14ac:dyDescent="0.2">
      <c r="A129" s="72" t="s">
        <v>135</v>
      </c>
      <c r="B129" s="72"/>
      <c r="C129" s="72"/>
      <c r="D129" s="72"/>
      <c r="E129" s="72"/>
      <c r="F129" s="72"/>
      <c r="G129" s="72"/>
      <c r="H129" s="72"/>
      <c r="I129" s="72"/>
      <c r="J129" s="72"/>
      <c r="K129" s="72"/>
    </row>
    <row r="130" spans="1:11" ht="33.950000000000003" customHeight="1" x14ac:dyDescent="0.2">
      <c r="A130" s="79" t="s">
        <v>26</v>
      </c>
      <c r="B130" s="79"/>
      <c r="C130" s="79"/>
      <c r="D130" s="79"/>
      <c r="E130" s="79"/>
      <c r="F130" s="79"/>
      <c r="G130" s="79"/>
      <c r="H130" s="79"/>
      <c r="I130" s="79"/>
      <c r="J130" s="79"/>
      <c r="K130" s="79"/>
    </row>
    <row r="131" spans="1:11" ht="21" customHeight="1" x14ac:dyDescent="0.2">
      <c r="A131" s="72" t="s">
        <v>24</v>
      </c>
      <c r="B131" s="72"/>
      <c r="C131" s="72"/>
      <c r="D131" s="72"/>
      <c r="E131" s="72"/>
      <c r="F131" s="72"/>
      <c r="G131" s="72"/>
      <c r="H131" s="72"/>
      <c r="I131" s="72"/>
      <c r="J131" s="72"/>
      <c r="K131" s="72"/>
    </row>
    <row r="132" spans="1:11" ht="15.75" x14ac:dyDescent="0.2">
      <c r="B132" s="9" t="s">
        <v>404</v>
      </c>
      <c r="C132" s="9"/>
      <c r="D132" s="9"/>
      <c r="E132" s="78" t="s">
        <v>171</v>
      </c>
      <c r="F132" s="78"/>
      <c r="G132" s="78"/>
    </row>
  </sheetData>
  <mergeCells count="73">
    <mergeCell ref="H1:K1"/>
    <mergeCell ref="H2:K2"/>
    <mergeCell ref="A3:K3"/>
    <mergeCell ref="D4:K4"/>
    <mergeCell ref="D5:K5"/>
    <mergeCell ref="B11:K11"/>
    <mergeCell ref="I13:K13"/>
    <mergeCell ref="C10:K10"/>
    <mergeCell ref="F13:H13"/>
    <mergeCell ref="A21:K21"/>
    <mergeCell ref="A12:K12"/>
    <mergeCell ref="D6:K6"/>
    <mergeCell ref="D7:K7"/>
    <mergeCell ref="D8:K8"/>
    <mergeCell ref="A17:K17"/>
    <mergeCell ref="A13:A14"/>
    <mergeCell ref="B13:B14"/>
    <mergeCell ref="C13:E13"/>
    <mergeCell ref="A27:E27"/>
    <mergeCell ref="I42:K42"/>
    <mergeCell ref="A42:A43"/>
    <mergeCell ref="B42:B43"/>
    <mergeCell ref="A40:K40"/>
    <mergeCell ref="C42:E42"/>
    <mergeCell ref="F42:H42"/>
    <mergeCell ref="A34:E34"/>
    <mergeCell ref="F44:H44"/>
    <mergeCell ref="I44:K44"/>
    <mergeCell ref="A47:K47"/>
    <mergeCell ref="C44:E44"/>
    <mergeCell ref="A62:K62"/>
    <mergeCell ref="C59:E59"/>
    <mergeCell ref="F59:H59"/>
    <mergeCell ref="I59:K59"/>
    <mergeCell ref="C48:E48"/>
    <mergeCell ref="F48:H48"/>
    <mergeCell ref="I48:K48"/>
    <mergeCell ref="A58:K58"/>
    <mergeCell ref="A71:K71"/>
    <mergeCell ref="A69:K69"/>
    <mergeCell ref="I63:K63"/>
    <mergeCell ref="A70:K70"/>
    <mergeCell ref="A68:K68"/>
    <mergeCell ref="C63:E63"/>
    <mergeCell ref="A67:K67"/>
    <mergeCell ref="F63:H63"/>
    <mergeCell ref="A66:K66"/>
    <mergeCell ref="A80:K80"/>
    <mergeCell ref="A76:K76"/>
    <mergeCell ref="A75:K75"/>
    <mergeCell ref="B72:B73"/>
    <mergeCell ref="A72:A73"/>
    <mergeCell ref="C72:E72"/>
    <mergeCell ref="F72:H72"/>
    <mergeCell ref="I72:K72"/>
    <mergeCell ref="E132:G132"/>
    <mergeCell ref="A125:K125"/>
    <mergeCell ref="A126:K126"/>
    <mergeCell ref="A127:K127"/>
    <mergeCell ref="A128:K128"/>
    <mergeCell ref="A129:K129"/>
    <mergeCell ref="A131:K131"/>
    <mergeCell ref="A130:K130"/>
    <mergeCell ref="A121:H121"/>
    <mergeCell ref="A101:K101"/>
    <mergeCell ref="A102:K102"/>
    <mergeCell ref="A81:K81"/>
    <mergeCell ref="A118:H118"/>
    <mergeCell ref="A117:H117"/>
    <mergeCell ref="A115:H115"/>
    <mergeCell ref="A104:K104"/>
    <mergeCell ref="A106:K106"/>
    <mergeCell ref="A103:K103"/>
  </mergeCells>
  <phoneticPr fontId="17" type="noConversion"/>
  <pageMargins left="0.9055118110236221" right="0.31496062992125984" top="0.55118110236220474" bottom="0.55118110236220474" header="0.31496062992125984" footer="0.31496062992125984"/>
  <pageSetup paperSize="9" scale="71" orientation="portrait" r:id="rId1"/>
  <rowBreaks count="2" manualBreakCount="2">
    <brk id="47" max="16383" man="1"/>
    <brk id="93" max="10"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A1:L116"/>
  <sheetViews>
    <sheetView view="pageBreakPreview" zoomScale="95" zoomScaleNormal="85" zoomScaleSheetLayoutView="70" workbookViewId="0">
      <selection activeCell="J21" sqref="J21"/>
    </sheetView>
  </sheetViews>
  <sheetFormatPr defaultColWidth="34" defaultRowHeight="12.75" x14ac:dyDescent="0.2"/>
  <cols>
    <col min="1" max="1" width="3.5703125" style="2" customWidth="1"/>
    <col min="2" max="2" width="34" style="2"/>
    <col min="3" max="3" width="12" style="2" customWidth="1"/>
    <col min="4" max="4" width="9.42578125" style="2" customWidth="1"/>
    <col min="5" max="5" width="12" style="2" customWidth="1"/>
    <col min="6" max="6" width="11.140625" style="2" customWidth="1"/>
    <col min="7" max="7" width="8.28515625" style="2" customWidth="1"/>
    <col min="8" max="8" width="12.5703125" style="2" customWidth="1"/>
    <col min="9" max="9" width="10.140625" style="2" customWidth="1"/>
    <col min="10" max="10" width="7.85546875" style="2" customWidth="1"/>
    <col min="11" max="11" width="10" style="2" customWidth="1"/>
    <col min="12" max="16384" width="34" style="2"/>
  </cols>
  <sheetData>
    <row r="1" spans="1:12" x14ac:dyDescent="0.2">
      <c r="H1" s="69" t="s">
        <v>331</v>
      </c>
      <c r="I1" s="69"/>
      <c r="J1" s="69"/>
      <c r="K1" s="69"/>
    </row>
    <row r="2" spans="1:12" ht="39" customHeight="1" x14ac:dyDescent="0.2">
      <c r="H2" s="69" t="s">
        <v>332</v>
      </c>
      <c r="I2" s="69"/>
      <c r="J2" s="69"/>
      <c r="K2" s="69"/>
    </row>
    <row r="3" spans="1:12" ht="18.75" customHeight="1" x14ac:dyDescent="0.2">
      <c r="A3" s="70" t="s">
        <v>261</v>
      </c>
      <c r="B3" s="70"/>
      <c r="C3" s="70"/>
      <c r="D3" s="70"/>
      <c r="E3" s="70"/>
      <c r="F3" s="70"/>
      <c r="G3" s="70"/>
      <c r="H3" s="70"/>
      <c r="I3" s="70"/>
      <c r="J3" s="70"/>
      <c r="K3" s="70"/>
    </row>
    <row r="4" spans="1:12" ht="34.9" customHeight="1" x14ac:dyDescent="0.2">
      <c r="A4" s="12" t="s">
        <v>333</v>
      </c>
      <c r="B4" s="12" t="s">
        <v>395</v>
      </c>
      <c r="C4" s="12"/>
      <c r="D4" s="70" t="s">
        <v>28</v>
      </c>
      <c r="E4" s="70"/>
      <c r="F4" s="70"/>
      <c r="G4" s="70"/>
      <c r="H4" s="70"/>
      <c r="I4" s="70"/>
      <c r="J4" s="70"/>
      <c r="K4" s="70"/>
    </row>
    <row r="5" spans="1:12" ht="18" customHeight="1" x14ac:dyDescent="0.2">
      <c r="A5" s="1"/>
      <c r="B5" s="1" t="s">
        <v>334</v>
      </c>
      <c r="C5" s="1"/>
      <c r="D5" s="65" t="s">
        <v>335</v>
      </c>
      <c r="E5" s="65"/>
      <c r="F5" s="65"/>
      <c r="G5" s="65"/>
      <c r="H5" s="65"/>
      <c r="I5" s="65"/>
      <c r="J5" s="65"/>
      <c r="K5" s="65"/>
    </row>
    <row r="6" spans="1:12" ht="35.450000000000003" customHeight="1" x14ac:dyDescent="0.2">
      <c r="A6" s="12" t="s">
        <v>336</v>
      </c>
      <c r="B6" s="12" t="s">
        <v>396</v>
      </c>
      <c r="C6" s="12"/>
      <c r="D6" s="70" t="s">
        <v>28</v>
      </c>
      <c r="E6" s="70"/>
      <c r="F6" s="70"/>
      <c r="G6" s="70"/>
      <c r="H6" s="70"/>
      <c r="I6" s="70"/>
      <c r="J6" s="70"/>
      <c r="K6" s="70"/>
    </row>
    <row r="7" spans="1:12" ht="18" customHeight="1" x14ac:dyDescent="0.2">
      <c r="B7" s="1" t="s">
        <v>334</v>
      </c>
      <c r="D7" s="65" t="s">
        <v>337</v>
      </c>
      <c r="E7" s="65"/>
      <c r="F7" s="65"/>
      <c r="G7" s="65"/>
      <c r="H7" s="65"/>
      <c r="I7" s="65"/>
      <c r="J7" s="65"/>
      <c r="K7" s="65"/>
    </row>
    <row r="8" spans="1:12" s="12" customFormat="1" ht="49.9" customHeight="1" x14ac:dyDescent="0.2">
      <c r="A8" s="12" t="s">
        <v>338</v>
      </c>
      <c r="B8" s="12" t="s">
        <v>444</v>
      </c>
      <c r="C8" s="12">
        <v>1030</v>
      </c>
      <c r="D8" s="84" t="s">
        <v>445</v>
      </c>
      <c r="E8" s="84"/>
      <c r="F8" s="84"/>
      <c r="G8" s="84"/>
      <c r="H8" s="84"/>
      <c r="I8" s="84"/>
      <c r="J8" s="84"/>
      <c r="K8" s="84"/>
    </row>
    <row r="9" spans="1:12" s="1" customFormat="1" ht="18.75" x14ac:dyDescent="0.2">
      <c r="A9" s="12"/>
      <c r="B9" s="1" t="s">
        <v>334</v>
      </c>
      <c r="C9" s="3" t="s">
        <v>340</v>
      </c>
    </row>
    <row r="10" spans="1:12" s="1" customFormat="1" ht="66" customHeight="1" x14ac:dyDescent="0.2">
      <c r="A10" s="12" t="s">
        <v>341</v>
      </c>
      <c r="B10" s="12" t="s">
        <v>342</v>
      </c>
      <c r="C10" s="87" t="s">
        <v>139</v>
      </c>
      <c r="D10" s="87"/>
      <c r="E10" s="87"/>
      <c r="F10" s="87"/>
      <c r="G10" s="87"/>
      <c r="H10" s="87"/>
      <c r="I10" s="87"/>
      <c r="J10" s="87"/>
      <c r="K10" s="87"/>
      <c r="L10" s="37"/>
    </row>
    <row r="11" spans="1:12" s="1" customFormat="1" ht="16.899999999999999" customHeight="1" x14ac:dyDescent="0.2">
      <c r="A11" s="12" t="s">
        <v>343</v>
      </c>
      <c r="B11" s="71" t="s">
        <v>344</v>
      </c>
      <c r="C11" s="71"/>
      <c r="D11" s="71"/>
      <c r="E11" s="71"/>
      <c r="F11" s="71"/>
      <c r="G11" s="71"/>
      <c r="H11" s="71"/>
      <c r="I11" s="71"/>
      <c r="J11" s="71"/>
      <c r="K11" s="71"/>
    </row>
    <row r="12" spans="1:12" ht="24" customHeight="1" x14ac:dyDescent="0.2">
      <c r="A12" s="54" t="s">
        <v>29</v>
      </c>
      <c r="B12" s="51"/>
      <c r="C12" s="51"/>
      <c r="D12" s="51"/>
      <c r="E12" s="51"/>
      <c r="F12" s="51"/>
      <c r="G12" s="51"/>
      <c r="H12" s="51"/>
      <c r="I12" s="51"/>
      <c r="J12" s="51"/>
      <c r="K12" s="51"/>
    </row>
    <row r="13" spans="1:12" ht="16.899999999999999" customHeight="1" x14ac:dyDescent="0.2">
      <c r="A13" s="48" t="s">
        <v>270</v>
      </c>
      <c r="B13" s="48" t="s">
        <v>271</v>
      </c>
      <c r="C13" s="53" t="s">
        <v>272</v>
      </c>
      <c r="D13" s="53"/>
      <c r="E13" s="53"/>
      <c r="F13" s="53" t="s">
        <v>273</v>
      </c>
      <c r="G13" s="53"/>
      <c r="H13" s="53"/>
      <c r="I13" s="53" t="s">
        <v>274</v>
      </c>
      <c r="J13" s="53"/>
      <c r="K13" s="53"/>
    </row>
    <row r="14" spans="1:12" ht="22.5" x14ac:dyDescent="0.2">
      <c r="A14" s="48"/>
      <c r="B14" s="48"/>
      <c r="C14" s="4" t="s">
        <v>345</v>
      </c>
      <c r="D14" s="4" t="s">
        <v>346</v>
      </c>
      <c r="E14" s="4" t="s">
        <v>347</v>
      </c>
      <c r="F14" s="4" t="s">
        <v>345</v>
      </c>
      <c r="G14" s="4" t="s">
        <v>348</v>
      </c>
      <c r="H14" s="4" t="s">
        <v>347</v>
      </c>
      <c r="I14" s="4" t="s">
        <v>345</v>
      </c>
      <c r="J14" s="4" t="s">
        <v>350</v>
      </c>
      <c r="K14" s="4" t="s">
        <v>347</v>
      </c>
    </row>
    <row r="15" spans="1:12" s="5" customFormat="1" ht="11.25" x14ac:dyDescent="0.2">
      <c r="A15" s="4"/>
      <c r="B15" s="4"/>
      <c r="C15" s="4" t="s">
        <v>351</v>
      </c>
      <c r="D15" s="4" t="s">
        <v>352</v>
      </c>
      <c r="E15" s="4" t="s">
        <v>353</v>
      </c>
      <c r="F15" s="4" t="s">
        <v>354</v>
      </c>
      <c r="G15" s="4" t="s">
        <v>355</v>
      </c>
      <c r="H15" s="4" t="s">
        <v>356</v>
      </c>
      <c r="I15" s="4" t="s">
        <v>357</v>
      </c>
      <c r="J15" s="4" t="s">
        <v>358</v>
      </c>
      <c r="K15" s="4" t="s">
        <v>359</v>
      </c>
    </row>
    <row r="16" spans="1:12" s="3" customFormat="1" ht="15" x14ac:dyDescent="0.2">
      <c r="A16" s="13" t="s">
        <v>275</v>
      </c>
      <c r="B16" s="14" t="s">
        <v>389</v>
      </c>
      <c r="C16" s="28">
        <v>145</v>
      </c>
      <c r="D16" s="28"/>
      <c r="E16" s="28">
        <f>C16+D16</f>
        <v>145</v>
      </c>
      <c r="F16" s="28">
        <v>127.976</v>
      </c>
      <c r="G16" s="28"/>
      <c r="H16" s="28">
        <f>F16+G16</f>
        <v>127.976</v>
      </c>
      <c r="I16" s="28">
        <f>C16-F16</f>
        <v>17.024000000000001</v>
      </c>
      <c r="J16" s="28">
        <f>D16-G16</f>
        <v>0</v>
      </c>
      <c r="K16" s="28">
        <f>I16+J16</f>
        <v>17.024000000000001</v>
      </c>
    </row>
    <row r="17" spans="1:11" ht="36.75" customHeight="1" x14ac:dyDescent="0.2">
      <c r="A17" s="54" t="s">
        <v>195</v>
      </c>
      <c r="B17" s="51"/>
      <c r="C17" s="51"/>
      <c r="D17" s="51"/>
      <c r="E17" s="51"/>
      <c r="F17" s="51"/>
      <c r="G17" s="51"/>
      <c r="H17" s="51"/>
      <c r="I17" s="51"/>
      <c r="J17" s="51"/>
      <c r="K17" s="51"/>
    </row>
    <row r="18" spans="1:11" ht="15.75" x14ac:dyDescent="0.2">
      <c r="A18" s="16"/>
      <c r="B18" s="16" t="s">
        <v>276</v>
      </c>
      <c r="C18" s="16"/>
      <c r="D18" s="16"/>
      <c r="E18" s="16"/>
      <c r="F18" s="16"/>
      <c r="G18" s="16"/>
      <c r="H18" s="16"/>
      <c r="I18" s="16"/>
      <c r="J18" s="16"/>
      <c r="K18" s="16"/>
    </row>
    <row r="19" spans="1:11" ht="38.25" x14ac:dyDescent="0.2">
      <c r="A19" s="13">
        <v>1</v>
      </c>
      <c r="B19" s="16" t="s">
        <v>136</v>
      </c>
      <c r="C19" s="13">
        <v>145</v>
      </c>
      <c r="D19" s="16"/>
      <c r="E19" s="28">
        <f>C19+D19</f>
        <v>145</v>
      </c>
      <c r="F19" s="13">
        <v>127.976</v>
      </c>
      <c r="G19" s="16"/>
      <c r="H19" s="28">
        <f>F19+G19</f>
        <v>127.976</v>
      </c>
      <c r="I19" s="28">
        <f>C19-F19</f>
        <v>17.024000000000001</v>
      </c>
      <c r="J19" s="28">
        <f>D19-G19</f>
        <v>0</v>
      </c>
      <c r="K19" s="28">
        <f>I19+J19</f>
        <v>17.024000000000001</v>
      </c>
    </row>
    <row r="20" spans="1:11" ht="21.6" customHeight="1" x14ac:dyDescent="0.2">
      <c r="A20" s="54" t="s">
        <v>435</v>
      </c>
      <c r="B20" s="51"/>
      <c r="C20" s="51"/>
      <c r="D20" s="51"/>
      <c r="E20" s="51"/>
      <c r="F20" s="51"/>
      <c r="G20" s="51"/>
      <c r="H20" s="51"/>
      <c r="I20" s="51"/>
      <c r="J20" s="51"/>
      <c r="K20" s="51"/>
    </row>
    <row r="21" spans="1:11" ht="36" x14ac:dyDescent="0.2">
      <c r="A21" s="16" t="s">
        <v>277</v>
      </c>
      <c r="B21" s="16" t="s">
        <v>278</v>
      </c>
      <c r="C21" s="6" t="s">
        <v>360</v>
      </c>
      <c r="D21" s="6" t="s">
        <v>361</v>
      </c>
      <c r="E21" s="6" t="s">
        <v>362</v>
      </c>
    </row>
    <row r="22" spans="1:11" ht="15" x14ac:dyDescent="0.2">
      <c r="A22" s="16" t="s">
        <v>275</v>
      </c>
      <c r="B22" s="16" t="s">
        <v>280</v>
      </c>
      <c r="C22" s="16" t="s">
        <v>281</v>
      </c>
      <c r="D22" s="16"/>
      <c r="E22" s="16" t="s">
        <v>281</v>
      </c>
    </row>
    <row r="23" spans="1:11" ht="15" x14ac:dyDescent="0.2">
      <c r="A23" s="16"/>
      <c r="B23" s="16" t="s">
        <v>282</v>
      </c>
      <c r="C23" s="16"/>
      <c r="D23" s="16"/>
      <c r="E23" s="16"/>
    </row>
    <row r="24" spans="1:11" ht="15" x14ac:dyDescent="0.2">
      <c r="A24" s="16" t="s">
        <v>283</v>
      </c>
      <c r="B24" s="16" t="s">
        <v>284</v>
      </c>
      <c r="C24" s="16" t="s">
        <v>281</v>
      </c>
      <c r="D24" s="16"/>
      <c r="E24" s="16" t="s">
        <v>281</v>
      </c>
    </row>
    <row r="25" spans="1:11" ht="15" x14ac:dyDescent="0.2">
      <c r="A25" s="16" t="s">
        <v>285</v>
      </c>
      <c r="B25" s="16" t="s">
        <v>286</v>
      </c>
      <c r="C25" s="16" t="s">
        <v>281</v>
      </c>
      <c r="D25" s="16"/>
      <c r="E25" s="16" t="s">
        <v>281</v>
      </c>
    </row>
    <row r="26" spans="1:11" x14ac:dyDescent="0.2">
      <c r="A26" s="48" t="s">
        <v>287</v>
      </c>
      <c r="B26" s="48"/>
      <c r="C26" s="48"/>
      <c r="D26" s="48"/>
      <c r="E26" s="48"/>
    </row>
    <row r="27" spans="1:11" ht="15" x14ac:dyDescent="0.2">
      <c r="A27" s="16" t="s">
        <v>288</v>
      </c>
      <c r="B27" s="16" t="s">
        <v>289</v>
      </c>
      <c r="C27" s="13">
        <f>SUM(C29:C32)</f>
        <v>0</v>
      </c>
      <c r="D27" s="13">
        <f>SUM(D29:D32)</f>
        <v>0</v>
      </c>
      <c r="E27" s="13">
        <f>SUM(E29:E32)</f>
        <v>0</v>
      </c>
    </row>
    <row r="28" spans="1:11" ht="15" x14ac:dyDescent="0.2">
      <c r="A28" s="16"/>
      <c r="B28" s="16" t="s">
        <v>282</v>
      </c>
      <c r="C28" s="13"/>
      <c r="D28" s="13"/>
      <c r="E28" s="13"/>
    </row>
    <row r="29" spans="1:11" ht="15" x14ac:dyDescent="0.2">
      <c r="A29" s="16" t="s">
        <v>290</v>
      </c>
      <c r="B29" s="16" t="s">
        <v>284</v>
      </c>
      <c r="C29" s="13"/>
      <c r="D29" s="13"/>
      <c r="E29" s="13">
        <f>C29-D29</f>
        <v>0</v>
      </c>
    </row>
    <row r="30" spans="1:11" ht="15" x14ac:dyDescent="0.2">
      <c r="A30" s="16" t="s">
        <v>291</v>
      </c>
      <c r="B30" s="16" t="s">
        <v>292</v>
      </c>
      <c r="C30" s="13"/>
      <c r="D30" s="13"/>
      <c r="E30" s="13">
        <f>C30-D30</f>
        <v>0</v>
      </c>
    </row>
    <row r="31" spans="1:11" ht="15" x14ac:dyDescent="0.2">
      <c r="A31" s="16" t="s">
        <v>293</v>
      </c>
      <c r="B31" s="16" t="s">
        <v>294</v>
      </c>
      <c r="C31" s="13"/>
      <c r="D31" s="13"/>
      <c r="E31" s="13">
        <f>C31-D31</f>
        <v>0</v>
      </c>
    </row>
    <row r="32" spans="1:11" ht="15" x14ac:dyDescent="0.2">
      <c r="A32" s="16" t="s">
        <v>295</v>
      </c>
      <c r="B32" s="16" t="s">
        <v>296</v>
      </c>
      <c r="C32" s="13"/>
      <c r="D32" s="13"/>
      <c r="E32" s="13">
        <f>C32-D32</f>
        <v>0</v>
      </c>
    </row>
    <row r="33" spans="1:11" ht="21.75" customHeight="1" x14ac:dyDescent="0.2">
      <c r="A33" s="62" t="s">
        <v>252</v>
      </c>
      <c r="B33" s="48"/>
      <c r="C33" s="48"/>
      <c r="D33" s="48"/>
      <c r="E33" s="48"/>
    </row>
    <row r="34" spans="1:11" ht="15" x14ac:dyDescent="0.2">
      <c r="A34" s="16" t="s">
        <v>298</v>
      </c>
      <c r="B34" s="16" t="s">
        <v>299</v>
      </c>
      <c r="C34" s="16" t="s">
        <v>281</v>
      </c>
      <c r="D34" s="16"/>
      <c r="E34" s="16"/>
    </row>
    <row r="35" spans="1:11" ht="15" x14ac:dyDescent="0.2">
      <c r="A35" s="16"/>
      <c r="B35" s="16" t="s">
        <v>282</v>
      </c>
      <c r="C35" s="16"/>
      <c r="D35" s="16"/>
      <c r="E35" s="16"/>
    </row>
    <row r="36" spans="1:11" ht="15" x14ac:dyDescent="0.2">
      <c r="A36" s="16" t="s">
        <v>300</v>
      </c>
      <c r="B36" s="16" t="s">
        <v>284</v>
      </c>
      <c r="C36" s="16" t="s">
        <v>281</v>
      </c>
      <c r="D36" s="16"/>
      <c r="E36" s="16"/>
    </row>
    <row r="37" spans="1:11" ht="15" x14ac:dyDescent="0.2">
      <c r="A37" s="16" t="s">
        <v>301</v>
      </c>
      <c r="B37" s="16" t="s">
        <v>296</v>
      </c>
      <c r="C37" s="16" t="s">
        <v>281</v>
      </c>
      <c r="D37" s="16"/>
      <c r="E37" s="16"/>
    </row>
    <row r="39" spans="1:11" ht="16.149999999999999" customHeight="1" x14ac:dyDescent="0.2">
      <c r="A39" s="54" t="s">
        <v>167</v>
      </c>
      <c r="B39" s="51"/>
      <c r="C39" s="51"/>
      <c r="D39" s="51"/>
      <c r="E39" s="51"/>
      <c r="F39" s="51"/>
      <c r="G39" s="51"/>
      <c r="H39" s="51"/>
      <c r="I39" s="51"/>
      <c r="J39" s="51"/>
      <c r="K39" s="51"/>
    </row>
    <row r="40" spans="1:11" ht="3" customHeight="1" x14ac:dyDescent="0.2"/>
    <row r="41" spans="1:11" ht="24.2" customHeight="1" x14ac:dyDescent="0.2">
      <c r="A41" s="48" t="s">
        <v>277</v>
      </c>
      <c r="B41" s="48" t="s">
        <v>278</v>
      </c>
      <c r="C41" s="90" t="s">
        <v>188</v>
      </c>
      <c r="D41" s="90"/>
      <c r="E41" s="90"/>
      <c r="F41" s="90" t="s">
        <v>251</v>
      </c>
      <c r="G41" s="90"/>
      <c r="H41" s="90"/>
      <c r="I41" s="90" t="s">
        <v>362</v>
      </c>
      <c r="J41" s="90"/>
      <c r="K41" s="90"/>
    </row>
    <row r="42" spans="1:11" ht="21" x14ac:dyDescent="0.2">
      <c r="A42" s="48"/>
      <c r="B42" s="48"/>
      <c r="C42" s="46" t="s">
        <v>417</v>
      </c>
      <c r="D42" s="46" t="s">
        <v>388</v>
      </c>
      <c r="E42" s="46" t="s">
        <v>347</v>
      </c>
      <c r="F42" s="46" t="s">
        <v>417</v>
      </c>
      <c r="G42" s="46" t="s">
        <v>388</v>
      </c>
      <c r="H42" s="46" t="s">
        <v>347</v>
      </c>
      <c r="I42" s="46" t="s">
        <v>417</v>
      </c>
      <c r="J42" s="46" t="s">
        <v>388</v>
      </c>
      <c r="K42" s="46" t="s">
        <v>347</v>
      </c>
    </row>
    <row r="43" spans="1:11" s="7" customFormat="1" ht="14.25" x14ac:dyDescent="0.2">
      <c r="A43" s="18" t="s">
        <v>365</v>
      </c>
      <c r="B43" s="18" t="s">
        <v>366</v>
      </c>
      <c r="C43" s="61"/>
      <c r="D43" s="61"/>
      <c r="E43" s="61"/>
      <c r="F43" s="61"/>
      <c r="G43" s="61"/>
      <c r="H43" s="61"/>
      <c r="I43" s="61"/>
      <c r="J43" s="61"/>
      <c r="K43" s="61"/>
    </row>
    <row r="44" spans="1:11" x14ac:dyDescent="0.2">
      <c r="A44" s="16">
        <v>1</v>
      </c>
      <c r="B44" s="16" t="s">
        <v>168</v>
      </c>
      <c r="C44" s="30">
        <v>145000</v>
      </c>
      <c r="D44" s="26"/>
      <c r="E44" s="26">
        <f>C44+D44</f>
        <v>145000</v>
      </c>
      <c r="F44" s="26">
        <v>127975.82</v>
      </c>
      <c r="G44" s="26"/>
      <c r="H44" s="26">
        <f>F44+G44</f>
        <v>127975.82</v>
      </c>
      <c r="I44" s="31">
        <f>F44-C44</f>
        <v>-17024.179999999993</v>
      </c>
      <c r="J44" s="26">
        <f>G44-D44</f>
        <v>0</v>
      </c>
      <c r="K44" s="26">
        <f>I44+J44</f>
        <v>-17024.179999999993</v>
      </c>
    </row>
    <row r="45" spans="1:11" ht="30.75" customHeight="1" x14ac:dyDescent="0.2">
      <c r="A45" s="60" t="s">
        <v>197</v>
      </c>
      <c r="B45" s="61"/>
      <c r="C45" s="61"/>
      <c r="D45" s="61"/>
      <c r="E45" s="61"/>
      <c r="F45" s="61"/>
      <c r="G45" s="61"/>
      <c r="H45" s="61"/>
      <c r="I45" s="61"/>
      <c r="J45" s="61"/>
      <c r="K45" s="61"/>
    </row>
    <row r="46" spans="1:11" s="7" customFormat="1" ht="14.25" x14ac:dyDescent="0.2">
      <c r="A46" s="18" t="s">
        <v>367</v>
      </c>
      <c r="B46" s="18" t="s">
        <v>368</v>
      </c>
      <c r="C46" s="61"/>
      <c r="D46" s="61"/>
      <c r="E46" s="61"/>
      <c r="F46" s="61"/>
      <c r="G46" s="61"/>
      <c r="H46" s="61"/>
      <c r="I46" s="61"/>
      <c r="J46" s="61"/>
      <c r="K46" s="61"/>
    </row>
    <row r="47" spans="1:11" ht="25.5" x14ac:dyDescent="0.2">
      <c r="A47" s="16">
        <v>2</v>
      </c>
      <c r="B47" s="16" t="s">
        <v>446</v>
      </c>
      <c r="C47" s="13">
        <v>1</v>
      </c>
      <c r="D47" s="13"/>
      <c r="E47" s="13">
        <f>C47+D47</f>
        <v>1</v>
      </c>
      <c r="F47" s="13">
        <v>1</v>
      </c>
      <c r="G47" s="13"/>
      <c r="H47" s="13">
        <f>F47+G47</f>
        <v>1</v>
      </c>
      <c r="I47" s="13">
        <f t="shared" ref="I47:J49" si="0">F47-C47</f>
        <v>0</v>
      </c>
      <c r="J47" s="13">
        <f t="shared" si="0"/>
        <v>0</v>
      </c>
      <c r="K47" s="13">
        <f>I47+J47</f>
        <v>0</v>
      </c>
    </row>
    <row r="48" spans="1:11" ht="25.5" x14ac:dyDescent="0.2">
      <c r="A48" s="16">
        <v>3</v>
      </c>
      <c r="B48" s="16" t="s">
        <v>447</v>
      </c>
      <c r="C48" s="13">
        <v>1</v>
      </c>
      <c r="D48" s="13"/>
      <c r="E48" s="13">
        <f>C48+D48</f>
        <v>1</v>
      </c>
      <c r="F48" s="13">
        <v>1</v>
      </c>
      <c r="G48" s="13"/>
      <c r="H48" s="13">
        <f>F48+G48</f>
        <v>1</v>
      </c>
      <c r="I48" s="13">
        <f t="shared" si="0"/>
        <v>0</v>
      </c>
      <c r="J48" s="13">
        <f t="shared" si="0"/>
        <v>0</v>
      </c>
      <c r="K48" s="13">
        <f>I48+J48</f>
        <v>0</v>
      </c>
    </row>
    <row r="49" spans="1:11" ht="25.5" x14ac:dyDescent="0.2">
      <c r="A49" s="16">
        <v>4</v>
      </c>
      <c r="B49" s="16" t="s">
        <v>198</v>
      </c>
      <c r="C49" s="13">
        <v>58</v>
      </c>
      <c r="D49" s="13"/>
      <c r="E49" s="13">
        <f>C49+D49</f>
        <v>58</v>
      </c>
      <c r="F49" s="13">
        <v>58</v>
      </c>
      <c r="G49" s="13"/>
      <c r="H49" s="13">
        <f>F49+G49</f>
        <v>58</v>
      </c>
      <c r="I49" s="13">
        <f t="shared" si="0"/>
        <v>0</v>
      </c>
      <c r="J49" s="13">
        <f t="shared" si="0"/>
        <v>0</v>
      </c>
      <c r="K49" s="13">
        <f>I49+J49</f>
        <v>0</v>
      </c>
    </row>
    <row r="50" spans="1:11" ht="16.149999999999999" customHeight="1" x14ac:dyDescent="0.2">
      <c r="A50" s="60" t="s">
        <v>439</v>
      </c>
      <c r="B50" s="48"/>
      <c r="C50" s="48"/>
      <c r="D50" s="48"/>
      <c r="E50" s="48"/>
      <c r="F50" s="48"/>
      <c r="G50" s="48"/>
      <c r="H50" s="48"/>
      <c r="I50" s="48"/>
      <c r="J50" s="48"/>
      <c r="K50" s="48"/>
    </row>
    <row r="51" spans="1:11" s="7" customFormat="1" ht="14.25" x14ac:dyDescent="0.2">
      <c r="A51" s="18" t="s">
        <v>369</v>
      </c>
      <c r="B51" s="18" t="s">
        <v>370</v>
      </c>
      <c r="C51" s="61"/>
      <c r="D51" s="61"/>
      <c r="E51" s="61"/>
      <c r="F51" s="61"/>
      <c r="G51" s="61"/>
      <c r="H51" s="61"/>
      <c r="I51" s="61"/>
      <c r="J51" s="61"/>
      <c r="K51" s="61"/>
    </row>
    <row r="52" spans="1:11" ht="30" x14ac:dyDescent="0.25">
      <c r="A52" s="16">
        <v>5</v>
      </c>
      <c r="B52" s="11" t="s">
        <v>448</v>
      </c>
      <c r="C52" s="26">
        <v>145000</v>
      </c>
      <c r="D52" s="26"/>
      <c r="E52" s="26">
        <f>C52+D52</f>
        <v>145000</v>
      </c>
      <c r="F52" s="26">
        <v>127975.82</v>
      </c>
      <c r="G52" s="13"/>
      <c r="H52" s="13">
        <f>F52+G52</f>
        <v>127975.82</v>
      </c>
      <c r="I52" s="13">
        <f>F52-C52</f>
        <v>-17024.179999999993</v>
      </c>
      <c r="J52" s="13">
        <f>G52-D52</f>
        <v>0</v>
      </c>
      <c r="K52" s="13">
        <f>I52+J52</f>
        <v>-17024.179999999993</v>
      </c>
    </row>
    <row r="53" spans="1:11" ht="55.5" customHeight="1" x14ac:dyDescent="0.25">
      <c r="A53" s="16">
        <v>6</v>
      </c>
      <c r="B53" s="11" t="s">
        <v>19</v>
      </c>
      <c r="C53" s="13">
        <v>2500</v>
      </c>
      <c r="D53" s="13"/>
      <c r="E53" s="13">
        <f>C53+D53</f>
        <v>2500</v>
      </c>
      <c r="F53" s="13">
        <v>2206.48</v>
      </c>
      <c r="G53" s="13"/>
      <c r="H53" s="13">
        <f>F53+G53</f>
        <v>2206.48</v>
      </c>
      <c r="I53" s="13">
        <f>F53-C53</f>
        <v>-293.52</v>
      </c>
      <c r="J53" s="13">
        <f>G53-D53</f>
        <v>0</v>
      </c>
      <c r="K53" s="13">
        <f>I53+J53</f>
        <v>-293.52</v>
      </c>
    </row>
    <row r="54" spans="1:11" ht="29.25" customHeight="1" x14ac:dyDescent="0.2">
      <c r="A54" s="62" t="s">
        <v>255</v>
      </c>
      <c r="B54" s="48"/>
      <c r="C54" s="48"/>
      <c r="D54" s="48"/>
      <c r="E54" s="48"/>
      <c r="F54" s="48"/>
      <c r="G54" s="48"/>
      <c r="H54" s="48"/>
      <c r="I54" s="48"/>
      <c r="J54" s="48"/>
      <c r="K54" s="48"/>
    </row>
    <row r="55" spans="1:11" s="7" customFormat="1" ht="14.25" x14ac:dyDescent="0.2">
      <c r="A55" s="18">
        <v>4</v>
      </c>
      <c r="B55" s="19" t="s">
        <v>393</v>
      </c>
      <c r="C55" s="61"/>
      <c r="D55" s="61"/>
      <c r="E55" s="61"/>
      <c r="F55" s="61"/>
      <c r="G55" s="61"/>
      <c r="H55" s="61"/>
      <c r="I55" s="61"/>
      <c r="J55" s="61"/>
      <c r="K55" s="61"/>
    </row>
    <row r="56" spans="1:11" ht="38.25" x14ac:dyDescent="0.2">
      <c r="A56" s="16">
        <v>7</v>
      </c>
      <c r="B56" s="16" t="s">
        <v>20</v>
      </c>
      <c r="C56" s="13">
        <v>100</v>
      </c>
      <c r="D56" s="13"/>
      <c r="E56" s="13">
        <f>C56+D56</f>
        <v>100</v>
      </c>
      <c r="F56" s="13">
        <v>100</v>
      </c>
      <c r="G56" s="13"/>
      <c r="H56" s="13">
        <f>F56+G56</f>
        <v>100</v>
      </c>
      <c r="I56" s="13">
        <f>F56-C56</f>
        <v>0</v>
      </c>
      <c r="J56" s="13">
        <f>G56-D56</f>
        <v>0</v>
      </c>
      <c r="K56" s="13">
        <f>I56+J56</f>
        <v>0</v>
      </c>
    </row>
    <row r="57" spans="1:11" ht="14.45" customHeight="1" x14ac:dyDescent="0.2">
      <c r="A57" s="60" t="s">
        <v>394</v>
      </c>
      <c r="B57" s="48"/>
      <c r="C57" s="48"/>
      <c r="D57" s="48"/>
      <c r="E57" s="48"/>
      <c r="F57" s="48"/>
      <c r="G57" s="48"/>
      <c r="H57" s="48"/>
      <c r="I57" s="48"/>
      <c r="J57" s="48"/>
      <c r="K57" s="48"/>
    </row>
    <row r="58" spans="1:11" ht="33" customHeight="1" x14ac:dyDescent="0.2">
      <c r="A58" s="57" t="s">
        <v>372</v>
      </c>
      <c r="B58" s="58"/>
      <c r="C58" s="58"/>
      <c r="D58" s="58"/>
      <c r="E58" s="58"/>
      <c r="F58" s="58"/>
      <c r="G58" s="58"/>
      <c r="H58" s="58"/>
      <c r="I58" s="58"/>
      <c r="J58" s="58"/>
      <c r="K58" s="58"/>
    </row>
    <row r="59" spans="1:11" ht="13.15" customHeight="1" x14ac:dyDescent="0.2">
      <c r="A59" s="50" t="s">
        <v>443</v>
      </c>
      <c r="B59" s="50"/>
      <c r="C59" s="50"/>
      <c r="D59" s="50"/>
      <c r="E59" s="50"/>
      <c r="F59" s="50"/>
      <c r="G59" s="50"/>
      <c r="H59" s="50"/>
      <c r="I59" s="50"/>
      <c r="J59" s="50"/>
      <c r="K59" s="50"/>
    </row>
    <row r="60" spans="1:11" ht="13.15" customHeight="1" x14ac:dyDescent="0.2">
      <c r="A60" s="49" t="s">
        <v>373</v>
      </c>
      <c r="B60" s="49"/>
      <c r="C60" s="49"/>
      <c r="D60" s="49"/>
      <c r="E60" s="49"/>
      <c r="F60" s="49"/>
      <c r="G60" s="49"/>
      <c r="H60" s="49"/>
      <c r="I60" s="49"/>
      <c r="J60" s="49"/>
      <c r="K60" s="49"/>
    </row>
    <row r="61" spans="1:11" x14ac:dyDescent="0.2">
      <c r="A61" s="50" t="s">
        <v>374</v>
      </c>
      <c r="B61" s="50"/>
      <c r="C61" s="50"/>
      <c r="D61" s="50"/>
      <c r="E61" s="50"/>
      <c r="F61" s="50"/>
      <c r="G61" s="50"/>
      <c r="H61" s="50"/>
      <c r="I61" s="50"/>
      <c r="J61" s="50"/>
      <c r="K61" s="50"/>
    </row>
    <row r="62" spans="1:11" ht="17.45" customHeight="1" x14ac:dyDescent="0.2">
      <c r="A62" s="51" t="s">
        <v>307</v>
      </c>
      <c r="B62" s="51"/>
      <c r="C62" s="51"/>
      <c r="D62" s="51"/>
      <c r="E62" s="51"/>
      <c r="F62" s="51"/>
      <c r="G62" s="51"/>
      <c r="H62" s="51"/>
      <c r="I62" s="51"/>
      <c r="J62" s="51"/>
      <c r="K62" s="51"/>
    </row>
    <row r="63" spans="1:11" ht="28.15" customHeight="1" x14ac:dyDescent="0.2">
      <c r="A63" s="48" t="s">
        <v>277</v>
      </c>
      <c r="B63" s="48" t="s">
        <v>278</v>
      </c>
      <c r="C63" s="53" t="s">
        <v>308</v>
      </c>
      <c r="D63" s="53"/>
      <c r="E63" s="53"/>
      <c r="F63" s="53" t="s">
        <v>309</v>
      </c>
      <c r="G63" s="53"/>
      <c r="H63" s="53"/>
      <c r="I63" s="52" t="s">
        <v>375</v>
      </c>
      <c r="J63" s="53"/>
      <c r="K63" s="53"/>
    </row>
    <row r="64" spans="1:11" s="5" customFormat="1" ht="20.65" customHeight="1" x14ac:dyDescent="0.2">
      <c r="A64" s="48"/>
      <c r="B64" s="48"/>
      <c r="C64" s="4" t="s">
        <v>345</v>
      </c>
      <c r="D64" s="4" t="s">
        <v>346</v>
      </c>
      <c r="E64" s="4" t="s">
        <v>347</v>
      </c>
      <c r="F64" s="4" t="s">
        <v>345</v>
      </c>
      <c r="G64" s="4" t="s">
        <v>346</v>
      </c>
      <c r="H64" s="4" t="s">
        <v>347</v>
      </c>
      <c r="I64" s="4" t="s">
        <v>345</v>
      </c>
      <c r="J64" s="4" t="s">
        <v>346</v>
      </c>
      <c r="K64" s="4" t="s">
        <v>347</v>
      </c>
    </row>
    <row r="65" spans="1:11" ht="18" customHeight="1" x14ac:dyDescent="0.2">
      <c r="A65" s="16"/>
      <c r="B65" s="16" t="s">
        <v>310</v>
      </c>
      <c r="C65" s="28">
        <v>156.12299999999999</v>
      </c>
      <c r="D65" s="28"/>
      <c r="E65" s="28">
        <f>C65+D65</f>
        <v>156.12299999999999</v>
      </c>
      <c r="F65" s="28">
        <v>127.976</v>
      </c>
      <c r="G65" s="28"/>
      <c r="H65" s="28">
        <f>F65+G65</f>
        <v>127.976</v>
      </c>
      <c r="I65" s="28">
        <f>F65/C65*100</f>
        <v>81.971266245204106</v>
      </c>
      <c r="J65" s="28"/>
      <c r="K65" s="28">
        <f>H65/E65*100</f>
        <v>81.971266245204106</v>
      </c>
    </row>
    <row r="66" spans="1:11" ht="28.9" customHeight="1" x14ac:dyDescent="0.2">
      <c r="A66" s="64" t="s">
        <v>376</v>
      </c>
      <c r="B66" s="64"/>
      <c r="C66" s="64"/>
      <c r="D66" s="64"/>
      <c r="E66" s="64"/>
      <c r="F66" s="64"/>
      <c r="G66" s="64"/>
      <c r="H66" s="64"/>
      <c r="I66" s="64"/>
      <c r="J66" s="64"/>
      <c r="K66" s="64"/>
    </row>
    <row r="67" spans="1:11" ht="20.65" customHeight="1" x14ac:dyDescent="0.2">
      <c r="A67" s="75" t="s">
        <v>199</v>
      </c>
      <c r="B67" s="75"/>
      <c r="C67" s="75"/>
      <c r="D67" s="75"/>
      <c r="E67" s="75"/>
      <c r="F67" s="75"/>
      <c r="G67" s="75"/>
      <c r="H67" s="75"/>
      <c r="I67" s="75"/>
      <c r="J67" s="75"/>
      <c r="K67" s="75"/>
    </row>
    <row r="68" spans="1:11" ht="15" x14ac:dyDescent="0.2">
      <c r="A68" s="16"/>
      <c r="B68" s="16" t="s">
        <v>282</v>
      </c>
      <c r="C68" s="16"/>
      <c r="D68" s="16"/>
      <c r="E68" s="16"/>
      <c r="F68" s="8"/>
      <c r="G68" s="8"/>
      <c r="H68" s="8"/>
      <c r="I68" s="8"/>
      <c r="J68" s="8"/>
      <c r="K68" s="8"/>
    </row>
    <row r="69" spans="1:11" ht="38.25" x14ac:dyDescent="0.2">
      <c r="A69" s="16">
        <v>1</v>
      </c>
      <c r="B69" s="16" t="s">
        <v>187</v>
      </c>
      <c r="C69" s="13">
        <v>143.64699999999999</v>
      </c>
      <c r="D69" s="16"/>
      <c r="E69" s="28">
        <f>C69+D69</f>
        <v>143.64699999999999</v>
      </c>
      <c r="F69" s="13"/>
      <c r="G69" s="8"/>
      <c r="H69" s="29">
        <f>F69+G69</f>
        <v>0</v>
      </c>
      <c r="I69" s="28">
        <f>F69/C69*100</f>
        <v>0</v>
      </c>
      <c r="J69" s="28"/>
      <c r="K69" s="28">
        <f>H69/E69*100</f>
        <v>0</v>
      </c>
    </row>
    <row r="70" spans="1:11" ht="38.25" x14ac:dyDescent="0.2">
      <c r="A70" s="16">
        <v>2</v>
      </c>
      <c r="B70" s="16" t="s">
        <v>196</v>
      </c>
      <c r="C70" s="28">
        <v>12.477</v>
      </c>
      <c r="D70" s="28"/>
      <c r="E70" s="28">
        <f>C70+D70</f>
        <v>12.477</v>
      </c>
      <c r="F70" s="28"/>
      <c r="G70" s="29"/>
      <c r="H70" s="29">
        <f>F70+G70</f>
        <v>0</v>
      </c>
      <c r="I70" s="28">
        <f>F70/C70*100</f>
        <v>0</v>
      </c>
      <c r="J70" s="28"/>
      <c r="K70" s="28">
        <f>H70/E70*100</f>
        <v>0</v>
      </c>
    </row>
    <row r="71" spans="1:11" ht="38.25" x14ac:dyDescent="0.2">
      <c r="A71" s="16">
        <v>3</v>
      </c>
      <c r="B71" s="16" t="s">
        <v>136</v>
      </c>
      <c r="C71" s="28"/>
      <c r="D71" s="28"/>
      <c r="E71" s="28"/>
      <c r="F71" s="28">
        <v>127.976</v>
      </c>
      <c r="G71" s="29"/>
      <c r="H71" s="29">
        <f>F71+G71</f>
        <v>127.976</v>
      </c>
      <c r="I71" s="28"/>
      <c r="J71" s="28"/>
      <c r="K71" s="28"/>
    </row>
    <row r="72" spans="1:11" ht="30.6" customHeight="1" x14ac:dyDescent="0.2">
      <c r="A72" s="76" t="s">
        <v>378</v>
      </c>
      <c r="B72" s="53"/>
      <c r="C72" s="53"/>
      <c r="D72" s="53"/>
      <c r="E72" s="53"/>
      <c r="F72" s="53"/>
      <c r="G72" s="53"/>
      <c r="H72" s="53"/>
      <c r="I72" s="53"/>
      <c r="J72" s="53"/>
      <c r="K72" s="53"/>
    </row>
    <row r="73" spans="1:11" ht="20.65" customHeight="1" x14ac:dyDescent="0.2">
      <c r="A73" s="75" t="s">
        <v>200</v>
      </c>
      <c r="B73" s="75"/>
      <c r="C73" s="75"/>
      <c r="D73" s="75"/>
      <c r="E73" s="75"/>
      <c r="F73" s="75"/>
      <c r="G73" s="75"/>
      <c r="H73" s="75"/>
      <c r="I73" s="75"/>
      <c r="J73" s="75"/>
      <c r="K73" s="75"/>
    </row>
    <row r="74" spans="1:11" s="7" customFormat="1" ht="14.25" x14ac:dyDescent="0.2">
      <c r="A74" s="18" t="s">
        <v>365</v>
      </c>
      <c r="B74" s="18" t="s">
        <v>430</v>
      </c>
      <c r="C74" s="13"/>
      <c r="D74" s="13"/>
      <c r="E74" s="13"/>
      <c r="F74" s="13"/>
      <c r="G74" s="13"/>
      <c r="H74" s="13"/>
      <c r="I74" s="20"/>
      <c r="J74" s="20"/>
      <c r="K74" s="20"/>
    </row>
    <row r="75" spans="1:11" x14ac:dyDescent="0.2">
      <c r="A75" s="16"/>
      <c r="B75" s="16" t="s">
        <v>168</v>
      </c>
      <c r="C75" s="26">
        <v>156123.59</v>
      </c>
      <c r="D75" s="25"/>
      <c r="E75" s="24">
        <f>C75+D75</f>
        <v>156123.59</v>
      </c>
      <c r="F75" s="26">
        <v>127975.82</v>
      </c>
      <c r="G75" s="6"/>
      <c r="H75" s="6">
        <f>F75+G75</f>
        <v>127975.82</v>
      </c>
      <c r="I75" s="28">
        <f>F75/C75*100</f>
        <v>81.970841177813043</v>
      </c>
      <c r="J75" s="28"/>
      <c r="K75" s="28">
        <f>H75/E75*100</f>
        <v>81.970841177813043</v>
      </c>
    </row>
    <row r="76" spans="1:11" s="7" customFormat="1" ht="14.25" x14ac:dyDescent="0.2">
      <c r="A76" s="18" t="s">
        <v>367</v>
      </c>
      <c r="B76" s="18" t="s">
        <v>431</v>
      </c>
      <c r="C76" s="15"/>
      <c r="D76" s="15"/>
      <c r="E76" s="15"/>
      <c r="F76" s="15"/>
      <c r="G76" s="15"/>
      <c r="H76" s="15"/>
      <c r="I76" s="28"/>
      <c r="J76" s="28"/>
      <c r="K76" s="28"/>
    </row>
    <row r="77" spans="1:11" ht="25.5" x14ac:dyDescent="0.2">
      <c r="A77" s="16"/>
      <c r="B77" s="16" t="s">
        <v>446</v>
      </c>
      <c r="C77" s="13">
        <v>2</v>
      </c>
      <c r="D77" s="13"/>
      <c r="E77" s="13">
        <f>C77+D77</f>
        <v>2</v>
      </c>
      <c r="F77" s="13">
        <v>1</v>
      </c>
      <c r="G77" s="13"/>
      <c r="H77" s="13">
        <f>F77+G77</f>
        <v>1</v>
      </c>
      <c r="I77" s="28">
        <f t="shared" ref="I77:I84" si="1">F77/C77*100</f>
        <v>50</v>
      </c>
      <c r="J77" s="28"/>
      <c r="K77" s="28">
        <f t="shared" ref="K77:K84" si="2">H77/E77*100</f>
        <v>50</v>
      </c>
    </row>
    <row r="78" spans="1:11" ht="25.5" x14ac:dyDescent="0.2">
      <c r="A78" s="16"/>
      <c r="B78" s="16" t="s">
        <v>447</v>
      </c>
      <c r="C78" s="13">
        <v>2</v>
      </c>
      <c r="D78" s="13"/>
      <c r="E78" s="13">
        <f>C78+D78</f>
        <v>2</v>
      </c>
      <c r="F78" s="13">
        <v>1</v>
      </c>
      <c r="G78" s="13"/>
      <c r="H78" s="13">
        <f>F78+G78</f>
        <v>1</v>
      </c>
      <c r="I78" s="28">
        <f t="shared" si="1"/>
        <v>50</v>
      </c>
      <c r="J78" s="28"/>
      <c r="K78" s="28">
        <f t="shared" si="2"/>
        <v>50</v>
      </c>
    </row>
    <row r="79" spans="1:11" ht="25.5" x14ac:dyDescent="0.2">
      <c r="A79" s="16"/>
      <c r="B79" s="16" t="s">
        <v>201</v>
      </c>
      <c r="C79" s="13">
        <v>61</v>
      </c>
      <c r="D79" s="13"/>
      <c r="E79" s="13"/>
      <c r="F79" s="13">
        <v>58</v>
      </c>
      <c r="G79" s="13"/>
      <c r="H79" s="13">
        <f>F79+G79</f>
        <v>58</v>
      </c>
      <c r="I79" s="28"/>
      <c r="J79" s="28"/>
      <c r="K79" s="28"/>
    </row>
    <row r="80" spans="1:11" s="7" customFormat="1" ht="14.25" x14ac:dyDescent="0.2">
      <c r="A80" s="18" t="s">
        <v>369</v>
      </c>
      <c r="B80" s="18" t="s">
        <v>432</v>
      </c>
      <c r="C80" s="15"/>
      <c r="D80" s="15"/>
      <c r="E80" s="15"/>
      <c r="F80" s="15"/>
      <c r="G80" s="15"/>
      <c r="H80" s="15"/>
      <c r="I80" s="28"/>
      <c r="J80" s="28"/>
      <c r="K80" s="28"/>
    </row>
    <row r="81" spans="1:11" ht="30" x14ac:dyDescent="0.25">
      <c r="A81" s="16"/>
      <c r="B81" s="11" t="s">
        <v>448</v>
      </c>
      <c r="C81" s="26">
        <v>78061.8</v>
      </c>
      <c r="D81" s="25"/>
      <c r="E81" s="24">
        <f>C81+D81</f>
        <v>78061.8</v>
      </c>
      <c r="F81" s="26">
        <v>127975.82</v>
      </c>
      <c r="G81" s="13"/>
      <c r="H81" s="13">
        <f>F81+G81</f>
        <v>127975.82</v>
      </c>
      <c r="I81" s="28">
        <f t="shared" si="1"/>
        <v>163.94167185486373</v>
      </c>
      <c r="J81" s="28"/>
      <c r="K81" s="28">
        <f t="shared" si="2"/>
        <v>163.94167185486373</v>
      </c>
    </row>
    <row r="82" spans="1:11" ht="45" x14ac:dyDescent="0.25">
      <c r="A82" s="16"/>
      <c r="B82" s="11" t="s">
        <v>202</v>
      </c>
      <c r="C82" s="33">
        <v>2559.4</v>
      </c>
      <c r="D82" s="13"/>
      <c r="E82" s="13"/>
      <c r="F82" s="33">
        <v>2206.48</v>
      </c>
      <c r="G82" s="13"/>
      <c r="H82" s="13">
        <f>F82+G82</f>
        <v>2206.48</v>
      </c>
      <c r="I82" s="28"/>
      <c r="J82" s="28"/>
      <c r="K82" s="28"/>
    </row>
    <row r="83" spans="1:11" s="7" customFormat="1" x14ac:dyDescent="0.2">
      <c r="A83" s="18">
        <v>4</v>
      </c>
      <c r="B83" s="18" t="s">
        <v>393</v>
      </c>
      <c r="C83" s="15"/>
      <c r="D83" s="15"/>
      <c r="E83" s="15"/>
      <c r="F83" s="15"/>
      <c r="G83" s="15"/>
      <c r="H83" s="15"/>
      <c r="I83" s="28"/>
      <c r="J83" s="28"/>
      <c r="K83" s="28"/>
    </row>
    <row r="84" spans="1:11" ht="38.25" x14ac:dyDescent="0.2">
      <c r="A84" s="16"/>
      <c r="B84" s="16" t="s">
        <v>203</v>
      </c>
      <c r="C84" s="13">
        <v>100</v>
      </c>
      <c r="D84" s="13"/>
      <c r="E84" s="13">
        <f>C84+D84</f>
        <v>100</v>
      </c>
      <c r="F84" s="13">
        <v>100</v>
      </c>
      <c r="G84" s="13"/>
      <c r="H84" s="13">
        <f>F84+G84</f>
        <v>100</v>
      </c>
      <c r="I84" s="28">
        <f t="shared" si="1"/>
        <v>100</v>
      </c>
      <c r="J84" s="28"/>
      <c r="K84" s="28">
        <f t="shared" si="2"/>
        <v>100</v>
      </c>
    </row>
    <row r="85" spans="1:11" ht="17.45" customHeight="1" x14ac:dyDescent="0.2">
      <c r="A85" s="76" t="s">
        <v>377</v>
      </c>
      <c r="B85" s="76"/>
      <c r="C85" s="76"/>
      <c r="D85" s="76"/>
      <c r="E85" s="76"/>
      <c r="F85" s="76"/>
      <c r="G85" s="76"/>
      <c r="H85" s="76"/>
      <c r="I85" s="76"/>
      <c r="J85" s="76"/>
      <c r="K85" s="76"/>
    </row>
    <row r="86" spans="1:11" ht="26.25" customHeight="1" x14ac:dyDescent="0.2">
      <c r="A86" s="77" t="s">
        <v>137</v>
      </c>
      <c r="B86" s="77"/>
      <c r="C86" s="77"/>
      <c r="D86" s="77"/>
      <c r="E86" s="77"/>
      <c r="F86" s="77"/>
      <c r="G86" s="77"/>
      <c r="H86" s="77"/>
      <c r="I86" s="77"/>
      <c r="J86" s="77"/>
      <c r="K86" s="77"/>
    </row>
    <row r="87" spans="1:11" ht="14.1" customHeight="1" x14ac:dyDescent="0.2">
      <c r="A87" s="73" t="s">
        <v>379</v>
      </c>
      <c r="B87" s="73"/>
      <c r="C87" s="73"/>
      <c r="D87" s="73"/>
      <c r="E87" s="73"/>
      <c r="F87" s="73"/>
      <c r="G87" s="73"/>
      <c r="H87" s="73"/>
      <c r="I87" s="73"/>
      <c r="J87" s="73"/>
      <c r="K87" s="73"/>
    </row>
    <row r="88" spans="1:11" ht="13.15" customHeight="1" x14ac:dyDescent="0.2">
      <c r="A88" s="50" t="s">
        <v>380</v>
      </c>
      <c r="B88" s="50"/>
      <c r="C88" s="50"/>
      <c r="D88" s="50"/>
      <c r="E88" s="50"/>
      <c r="F88" s="50"/>
      <c r="G88" s="50"/>
      <c r="H88" s="50"/>
      <c r="I88" s="50"/>
      <c r="J88" s="50"/>
      <c r="K88" s="50"/>
    </row>
    <row r="90" spans="1:11" ht="15" customHeight="1" x14ac:dyDescent="0.2">
      <c r="A90" s="54" t="s">
        <v>390</v>
      </c>
      <c r="B90" s="51"/>
      <c r="C90" s="51"/>
      <c r="D90" s="51"/>
      <c r="E90" s="51"/>
      <c r="F90" s="51"/>
      <c r="G90" s="51"/>
      <c r="H90" s="51"/>
      <c r="I90" s="51"/>
      <c r="J90" s="51"/>
      <c r="K90" s="51"/>
    </row>
    <row r="92" spans="1:11" ht="72" x14ac:dyDescent="0.2">
      <c r="A92" s="16" t="s">
        <v>312</v>
      </c>
      <c r="B92" s="16" t="s">
        <v>278</v>
      </c>
      <c r="C92" s="6" t="s">
        <v>381</v>
      </c>
      <c r="D92" s="6" t="s">
        <v>382</v>
      </c>
      <c r="E92" s="6" t="s">
        <v>383</v>
      </c>
      <c r="F92" s="6" t="s">
        <v>362</v>
      </c>
      <c r="G92" s="6" t="s">
        <v>384</v>
      </c>
      <c r="H92" s="6" t="s">
        <v>385</v>
      </c>
    </row>
    <row r="93" spans="1:11" ht="15" x14ac:dyDescent="0.2">
      <c r="A93" s="16" t="s">
        <v>275</v>
      </c>
      <c r="B93" s="16" t="s">
        <v>288</v>
      </c>
      <c r="C93" s="16" t="s">
        <v>298</v>
      </c>
      <c r="D93" s="16" t="s">
        <v>306</v>
      </c>
      <c r="E93" s="16" t="s">
        <v>305</v>
      </c>
      <c r="F93" s="16" t="s">
        <v>313</v>
      </c>
      <c r="G93" s="16" t="s">
        <v>304</v>
      </c>
      <c r="H93" s="16" t="s">
        <v>314</v>
      </c>
    </row>
    <row r="94" spans="1:11" ht="15" x14ac:dyDescent="0.2">
      <c r="A94" s="16" t="s">
        <v>315</v>
      </c>
      <c r="B94" s="16" t="s">
        <v>316</v>
      </c>
      <c r="C94" s="16" t="s">
        <v>281</v>
      </c>
      <c r="D94" s="16"/>
      <c r="E94" s="16"/>
      <c r="F94" s="16">
        <f>E94-D94</f>
        <v>0</v>
      </c>
      <c r="G94" s="16" t="s">
        <v>281</v>
      </c>
      <c r="H94" s="16" t="s">
        <v>281</v>
      </c>
    </row>
    <row r="95" spans="1:11" ht="15" x14ac:dyDescent="0.2">
      <c r="A95" s="16"/>
      <c r="B95" s="16" t="s">
        <v>317</v>
      </c>
      <c r="C95" s="16" t="s">
        <v>281</v>
      </c>
      <c r="D95" s="16"/>
      <c r="E95" s="16"/>
      <c r="F95" s="16">
        <f>E95-D95</f>
        <v>0</v>
      </c>
      <c r="G95" s="16" t="s">
        <v>281</v>
      </c>
      <c r="H95" s="16" t="s">
        <v>281</v>
      </c>
    </row>
    <row r="96" spans="1:11" ht="30" x14ac:dyDescent="0.2">
      <c r="A96" s="16"/>
      <c r="B96" s="16" t="s">
        <v>318</v>
      </c>
      <c r="C96" s="16" t="s">
        <v>281</v>
      </c>
      <c r="D96" s="16"/>
      <c r="E96" s="16"/>
      <c r="F96" s="16">
        <f>E96-D96</f>
        <v>0</v>
      </c>
      <c r="G96" s="16" t="s">
        <v>281</v>
      </c>
      <c r="H96" s="16" t="s">
        <v>281</v>
      </c>
    </row>
    <row r="97" spans="1:11" ht="15" x14ac:dyDescent="0.2">
      <c r="A97" s="16"/>
      <c r="B97" s="16" t="s">
        <v>319</v>
      </c>
      <c r="C97" s="16" t="s">
        <v>281</v>
      </c>
      <c r="D97" s="16"/>
      <c r="E97" s="16"/>
      <c r="F97" s="16"/>
      <c r="G97" s="16" t="s">
        <v>281</v>
      </c>
      <c r="H97" s="16" t="s">
        <v>281</v>
      </c>
    </row>
    <row r="98" spans="1:11" ht="15" x14ac:dyDescent="0.2">
      <c r="A98" s="16"/>
      <c r="B98" s="16" t="s">
        <v>320</v>
      </c>
      <c r="C98" s="16" t="s">
        <v>281</v>
      </c>
      <c r="D98" s="16"/>
      <c r="E98" s="16"/>
      <c r="F98" s="16"/>
      <c r="G98" s="16" t="s">
        <v>281</v>
      </c>
      <c r="H98" s="16" t="s">
        <v>281</v>
      </c>
    </row>
    <row r="99" spans="1:11" x14ac:dyDescent="0.2">
      <c r="A99" s="62" t="s">
        <v>412</v>
      </c>
      <c r="B99" s="48"/>
      <c r="C99" s="48"/>
      <c r="D99" s="48"/>
      <c r="E99" s="48"/>
      <c r="F99" s="48"/>
      <c r="G99" s="48"/>
      <c r="H99" s="48"/>
    </row>
    <row r="100" spans="1:11" ht="15" x14ac:dyDescent="0.2">
      <c r="A100" s="16" t="s">
        <v>288</v>
      </c>
      <c r="B100" s="16" t="s">
        <v>322</v>
      </c>
      <c r="C100" s="16" t="s">
        <v>281</v>
      </c>
      <c r="D100" s="16"/>
      <c r="E100" s="16"/>
      <c r="F100" s="16">
        <f>E100-D100</f>
        <v>0</v>
      </c>
      <c r="G100" s="16" t="s">
        <v>281</v>
      </c>
      <c r="H100" s="16" t="s">
        <v>281</v>
      </c>
    </row>
    <row r="101" spans="1:11" x14ac:dyDescent="0.2">
      <c r="A101" s="62" t="s">
        <v>23</v>
      </c>
      <c r="B101" s="48"/>
      <c r="C101" s="48"/>
      <c r="D101" s="48"/>
      <c r="E101" s="48"/>
      <c r="F101" s="48"/>
      <c r="G101" s="48"/>
      <c r="H101" s="48"/>
    </row>
    <row r="102" spans="1:11" x14ac:dyDescent="0.2">
      <c r="A102" s="48" t="s">
        <v>324</v>
      </c>
      <c r="B102" s="48"/>
      <c r="C102" s="48"/>
      <c r="D102" s="48"/>
      <c r="E102" s="48"/>
      <c r="F102" s="48"/>
      <c r="G102" s="48"/>
      <c r="H102" s="48"/>
    </row>
    <row r="103" spans="1:11" ht="15" x14ac:dyDescent="0.2">
      <c r="A103" s="16" t="s">
        <v>290</v>
      </c>
      <c r="B103" s="16" t="s">
        <v>325</v>
      </c>
      <c r="C103" s="16"/>
      <c r="D103" s="16"/>
      <c r="E103" s="16"/>
      <c r="F103" s="16"/>
      <c r="G103" s="16"/>
      <c r="H103" s="16"/>
    </row>
    <row r="104" spans="1:11" ht="15" x14ac:dyDescent="0.2">
      <c r="A104" s="16"/>
      <c r="B104" s="16" t="s">
        <v>326</v>
      </c>
      <c r="C104" s="16"/>
      <c r="D104" s="16"/>
      <c r="E104" s="16"/>
      <c r="F104" s="16">
        <f>E104-D104</f>
        <v>0</v>
      </c>
      <c r="G104" s="16"/>
      <c r="H104" s="16"/>
    </row>
    <row r="105" spans="1:11" ht="13.5" thickBot="1" x14ac:dyDescent="0.25">
      <c r="A105" s="80" t="s">
        <v>327</v>
      </c>
      <c r="B105" s="81"/>
      <c r="C105" s="81"/>
      <c r="D105" s="81"/>
      <c r="E105" s="81"/>
      <c r="F105" s="81"/>
      <c r="G105" s="81"/>
      <c r="H105" s="82"/>
    </row>
    <row r="106" spans="1:11" ht="30" x14ac:dyDescent="0.2">
      <c r="A106" s="16"/>
      <c r="B106" s="17" t="s">
        <v>411</v>
      </c>
      <c r="C106" s="16"/>
      <c r="D106" s="16"/>
      <c r="E106" s="16"/>
      <c r="F106" s="16">
        <f>E106-D106</f>
        <v>0</v>
      </c>
      <c r="G106" s="16"/>
      <c r="H106" s="16"/>
    </row>
    <row r="107" spans="1:11" ht="30" x14ac:dyDescent="0.2">
      <c r="A107" s="16"/>
      <c r="B107" s="16" t="s">
        <v>329</v>
      </c>
      <c r="C107" s="16"/>
      <c r="D107" s="16"/>
      <c r="E107" s="16"/>
      <c r="F107" s="16"/>
      <c r="G107" s="16"/>
      <c r="H107" s="16"/>
    </row>
    <row r="108" spans="1:11" ht="30" x14ac:dyDescent="0.2">
      <c r="A108" s="16" t="s">
        <v>291</v>
      </c>
      <c r="B108" s="16" t="s">
        <v>330</v>
      </c>
      <c r="C108" s="16" t="s">
        <v>281</v>
      </c>
      <c r="D108" s="16"/>
      <c r="E108" s="16"/>
      <c r="F108" s="16"/>
      <c r="G108" s="16" t="s">
        <v>281</v>
      </c>
      <c r="H108" s="16" t="s">
        <v>281</v>
      </c>
    </row>
    <row r="109" spans="1:11" ht="22.9" customHeight="1" x14ac:dyDescent="0.2">
      <c r="A109" s="72" t="s">
        <v>21</v>
      </c>
      <c r="B109" s="72"/>
      <c r="C109" s="72"/>
      <c r="D109" s="72"/>
      <c r="E109" s="72"/>
      <c r="F109" s="72"/>
      <c r="G109" s="72"/>
      <c r="H109" s="72"/>
      <c r="I109" s="72"/>
      <c r="J109" s="72"/>
      <c r="K109" s="72"/>
    </row>
    <row r="110" spans="1:11" ht="18" customHeight="1" x14ac:dyDescent="0.2">
      <c r="A110" s="72" t="s">
        <v>134</v>
      </c>
      <c r="B110" s="72"/>
      <c r="C110" s="72"/>
      <c r="D110" s="72"/>
      <c r="E110" s="72"/>
      <c r="F110" s="72"/>
      <c r="G110" s="72"/>
      <c r="H110" s="72"/>
      <c r="I110" s="72"/>
      <c r="J110" s="72"/>
      <c r="K110" s="72"/>
    </row>
    <row r="111" spans="1:11" ht="18" customHeight="1" x14ac:dyDescent="0.2">
      <c r="A111" s="72" t="s">
        <v>386</v>
      </c>
      <c r="B111" s="51"/>
      <c r="C111" s="51"/>
      <c r="D111" s="51"/>
      <c r="E111" s="51"/>
      <c r="F111" s="51"/>
      <c r="G111" s="51"/>
      <c r="H111" s="51"/>
      <c r="I111" s="51"/>
      <c r="J111" s="51"/>
      <c r="K111" s="51"/>
    </row>
    <row r="112" spans="1:11" ht="30" customHeight="1" x14ac:dyDescent="0.2">
      <c r="A112" s="83" t="s">
        <v>27</v>
      </c>
      <c r="B112" s="50"/>
      <c r="C112" s="50"/>
      <c r="D112" s="50"/>
      <c r="E112" s="50"/>
      <c r="F112" s="50"/>
      <c r="G112" s="50"/>
      <c r="H112" s="50"/>
      <c r="I112" s="50"/>
      <c r="J112" s="50"/>
      <c r="K112" s="50"/>
    </row>
    <row r="113" spans="1:11" ht="33" customHeight="1" x14ac:dyDescent="0.2">
      <c r="A113" s="72" t="s">
        <v>138</v>
      </c>
      <c r="B113" s="72"/>
      <c r="C113" s="72"/>
      <c r="D113" s="72"/>
      <c r="E113" s="72"/>
      <c r="F113" s="72"/>
      <c r="G113" s="72"/>
      <c r="H113" s="72"/>
      <c r="I113" s="72"/>
      <c r="J113" s="72"/>
      <c r="K113" s="72"/>
    </row>
    <row r="114" spans="1:11" ht="36.75" customHeight="1" x14ac:dyDescent="0.2">
      <c r="A114" s="79" t="s">
        <v>204</v>
      </c>
      <c r="B114" s="79"/>
      <c r="C114" s="79"/>
      <c r="D114" s="79"/>
      <c r="E114" s="79"/>
      <c r="F114" s="79"/>
      <c r="G114" s="79"/>
      <c r="H114" s="79"/>
      <c r="I114" s="79"/>
      <c r="J114" s="79"/>
      <c r="K114" s="79"/>
    </row>
    <row r="115" spans="1:11" ht="21" customHeight="1" x14ac:dyDescent="0.2">
      <c r="A115" s="72" t="s">
        <v>24</v>
      </c>
      <c r="B115" s="72"/>
      <c r="C115" s="72"/>
      <c r="D115" s="72"/>
      <c r="E115" s="72"/>
      <c r="F115" s="72"/>
      <c r="G115" s="72"/>
      <c r="H115" s="72"/>
      <c r="I115" s="72"/>
      <c r="J115" s="72"/>
      <c r="K115" s="72"/>
    </row>
    <row r="116" spans="1:11" ht="15.75" x14ac:dyDescent="0.2">
      <c r="B116" s="9" t="s">
        <v>404</v>
      </c>
      <c r="C116" s="9"/>
      <c r="D116" s="9"/>
      <c r="E116" s="78" t="s">
        <v>171</v>
      </c>
      <c r="F116" s="78"/>
      <c r="G116" s="78"/>
    </row>
  </sheetData>
  <mergeCells count="73">
    <mergeCell ref="H1:K1"/>
    <mergeCell ref="H2:K2"/>
    <mergeCell ref="A3:K3"/>
    <mergeCell ref="D4:K4"/>
    <mergeCell ref="D5:K5"/>
    <mergeCell ref="B11:K11"/>
    <mergeCell ref="I13:K13"/>
    <mergeCell ref="C10:K10"/>
    <mergeCell ref="F13:H13"/>
    <mergeCell ref="A20:K20"/>
    <mergeCell ref="A12:K12"/>
    <mergeCell ref="D6:K6"/>
    <mergeCell ref="D7:K7"/>
    <mergeCell ref="D8:K8"/>
    <mergeCell ref="A17:K17"/>
    <mergeCell ref="A13:A14"/>
    <mergeCell ref="B13:B14"/>
    <mergeCell ref="C13:E13"/>
    <mergeCell ref="A26:E26"/>
    <mergeCell ref="I41:K41"/>
    <mergeCell ref="A41:A42"/>
    <mergeCell ref="B41:B42"/>
    <mergeCell ref="A39:K39"/>
    <mergeCell ref="C41:E41"/>
    <mergeCell ref="F41:H41"/>
    <mergeCell ref="A33:E33"/>
    <mergeCell ref="F43:H43"/>
    <mergeCell ref="I43:K43"/>
    <mergeCell ref="A45:K45"/>
    <mergeCell ref="C43:E43"/>
    <mergeCell ref="A54:K54"/>
    <mergeCell ref="C51:E51"/>
    <mergeCell ref="F51:H51"/>
    <mergeCell ref="I51:K51"/>
    <mergeCell ref="C46:E46"/>
    <mergeCell ref="F46:H46"/>
    <mergeCell ref="I46:K46"/>
    <mergeCell ref="A50:K50"/>
    <mergeCell ref="A62:K62"/>
    <mergeCell ref="A60:K60"/>
    <mergeCell ref="I55:K55"/>
    <mergeCell ref="A61:K61"/>
    <mergeCell ref="A59:K59"/>
    <mergeCell ref="C55:E55"/>
    <mergeCell ref="A58:K58"/>
    <mergeCell ref="F55:H55"/>
    <mergeCell ref="A57:K57"/>
    <mergeCell ref="A72:K72"/>
    <mergeCell ref="A67:K67"/>
    <mergeCell ref="A66:K66"/>
    <mergeCell ref="B63:B64"/>
    <mergeCell ref="A63:A64"/>
    <mergeCell ref="C63:E63"/>
    <mergeCell ref="F63:H63"/>
    <mergeCell ref="I63:K63"/>
    <mergeCell ref="E116:G116"/>
    <mergeCell ref="A109:K109"/>
    <mergeCell ref="A110:K110"/>
    <mergeCell ref="A111:K111"/>
    <mergeCell ref="A112:K112"/>
    <mergeCell ref="A113:K113"/>
    <mergeCell ref="A115:K115"/>
    <mergeCell ref="A114:K114"/>
    <mergeCell ref="A105:H105"/>
    <mergeCell ref="A85:K85"/>
    <mergeCell ref="A86:K86"/>
    <mergeCell ref="A73:K73"/>
    <mergeCell ref="A102:H102"/>
    <mergeCell ref="A101:H101"/>
    <mergeCell ref="A99:H99"/>
    <mergeCell ref="A88:K88"/>
    <mergeCell ref="A90:K90"/>
    <mergeCell ref="A87:K87"/>
  </mergeCells>
  <phoneticPr fontId="17" type="noConversion"/>
  <pageMargins left="0.9055118110236221" right="0.31496062992125984" top="0.55118110236220474" bottom="0.94488188976377963" header="0.31496062992125984" footer="0.31496062992125984"/>
  <pageSetup paperSize="9" scale="70" orientation="portrait" r:id="rId1"/>
  <rowBreaks count="2" manualBreakCount="2">
    <brk id="49" max="10" man="1"/>
    <brk id="86"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A1:K125"/>
  <sheetViews>
    <sheetView view="pageBreakPreview" zoomScale="95" zoomScaleNormal="85" zoomScaleSheetLayoutView="70" workbookViewId="0">
      <selection activeCell="B11" sqref="B11:K11"/>
    </sheetView>
  </sheetViews>
  <sheetFormatPr defaultColWidth="34" defaultRowHeight="12.75" x14ac:dyDescent="0.2"/>
  <cols>
    <col min="1" max="1" width="5.28515625" style="2" customWidth="1"/>
    <col min="2" max="2" width="30.85546875" style="2" customWidth="1"/>
    <col min="3" max="3" width="13" style="2" customWidth="1"/>
    <col min="4" max="4" width="9.42578125" style="2" customWidth="1"/>
    <col min="5" max="5" width="12.7109375" style="2" customWidth="1"/>
    <col min="6" max="6" width="11.5703125" style="2" customWidth="1"/>
    <col min="7" max="7" width="9.28515625" style="2" customWidth="1"/>
    <col min="8" max="8" width="13.7109375" style="2" customWidth="1"/>
    <col min="9" max="9" width="10.140625" style="2" customWidth="1"/>
    <col min="10" max="10" width="9.42578125" style="2" customWidth="1"/>
    <col min="11" max="11" width="11.5703125" style="2" customWidth="1"/>
    <col min="12" max="16384" width="34" style="2"/>
  </cols>
  <sheetData>
    <row r="1" spans="1:11" x14ac:dyDescent="0.2">
      <c r="H1" s="69" t="s">
        <v>331</v>
      </c>
      <c r="I1" s="69"/>
      <c r="J1" s="69"/>
      <c r="K1" s="69"/>
    </row>
    <row r="2" spans="1:11" ht="38.25" customHeight="1" x14ac:dyDescent="0.2">
      <c r="H2" s="69" t="s">
        <v>332</v>
      </c>
      <c r="I2" s="69"/>
      <c r="J2" s="69"/>
      <c r="K2" s="69"/>
    </row>
    <row r="3" spans="1:11" ht="18.75" customHeight="1" x14ac:dyDescent="0.2">
      <c r="A3" s="70" t="s">
        <v>261</v>
      </c>
      <c r="B3" s="70"/>
      <c r="C3" s="70"/>
      <c r="D3" s="70"/>
      <c r="E3" s="70"/>
      <c r="F3" s="70"/>
      <c r="G3" s="70"/>
      <c r="H3" s="70"/>
      <c r="I3" s="70"/>
      <c r="J3" s="70"/>
      <c r="K3" s="70"/>
    </row>
    <row r="4" spans="1:11" ht="34.9" customHeight="1" x14ac:dyDescent="0.2">
      <c r="A4" s="12" t="s">
        <v>333</v>
      </c>
      <c r="B4" s="12" t="s">
        <v>395</v>
      </c>
      <c r="C4" s="12"/>
      <c r="D4" s="70" t="s">
        <v>30</v>
      </c>
      <c r="E4" s="70"/>
      <c r="F4" s="70"/>
      <c r="G4" s="70"/>
      <c r="H4" s="70"/>
      <c r="I4" s="70"/>
      <c r="J4" s="70"/>
      <c r="K4" s="70"/>
    </row>
    <row r="5" spans="1:11" ht="18" customHeight="1" x14ac:dyDescent="0.2">
      <c r="A5" s="1"/>
      <c r="B5" s="1" t="s">
        <v>334</v>
      </c>
      <c r="C5" s="1"/>
      <c r="D5" s="65" t="s">
        <v>335</v>
      </c>
      <c r="E5" s="65"/>
      <c r="F5" s="65"/>
      <c r="G5" s="65"/>
      <c r="H5" s="65"/>
      <c r="I5" s="65"/>
      <c r="J5" s="65"/>
      <c r="K5" s="65"/>
    </row>
    <row r="6" spans="1:11" ht="35.450000000000003" customHeight="1" x14ac:dyDescent="0.2">
      <c r="A6" s="12" t="s">
        <v>336</v>
      </c>
      <c r="B6" s="12" t="s">
        <v>396</v>
      </c>
      <c r="C6" s="12"/>
      <c r="D6" s="70" t="s">
        <v>30</v>
      </c>
      <c r="E6" s="70"/>
      <c r="F6" s="70"/>
      <c r="G6" s="70"/>
      <c r="H6" s="70"/>
      <c r="I6" s="70"/>
      <c r="J6" s="70"/>
      <c r="K6" s="70"/>
    </row>
    <row r="7" spans="1:11" ht="18" customHeight="1" x14ac:dyDescent="0.2">
      <c r="B7" s="1" t="s">
        <v>334</v>
      </c>
      <c r="D7" s="65" t="s">
        <v>337</v>
      </c>
      <c r="E7" s="65"/>
      <c r="F7" s="65"/>
      <c r="G7" s="65"/>
      <c r="H7" s="65"/>
      <c r="I7" s="65"/>
      <c r="J7" s="65"/>
      <c r="K7" s="65"/>
    </row>
    <row r="8" spans="1:11" s="12" customFormat="1" ht="32.25" customHeight="1" x14ac:dyDescent="0.2">
      <c r="A8" s="12" t="s">
        <v>338</v>
      </c>
      <c r="B8" s="12" t="s">
        <v>254</v>
      </c>
      <c r="C8" s="12">
        <v>1090</v>
      </c>
      <c r="D8" s="84" t="s">
        <v>68</v>
      </c>
      <c r="E8" s="84"/>
      <c r="F8" s="84"/>
      <c r="G8" s="84"/>
      <c r="H8" s="84"/>
      <c r="I8" s="84"/>
      <c r="J8" s="84"/>
      <c r="K8" s="84"/>
    </row>
    <row r="9" spans="1:11" s="1" customFormat="1" ht="18.75" x14ac:dyDescent="0.2">
      <c r="A9" s="12"/>
      <c r="B9" s="1" t="s">
        <v>334</v>
      </c>
      <c r="C9" s="3" t="s">
        <v>340</v>
      </c>
    </row>
    <row r="10" spans="1:11" s="1" customFormat="1" ht="63.75" customHeight="1" x14ac:dyDescent="0.2">
      <c r="A10" s="12" t="s">
        <v>341</v>
      </c>
      <c r="B10" s="12" t="s">
        <v>342</v>
      </c>
      <c r="C10" s="68" t="s">
        <v>140</v>
      </c>
      <c r="D10" s="68"/>
      <c r="E10" s="68"/>
      <c r="F10" s="68"/>
      <c r="G10" s="68"/>
      <c r="H10" s="68"/>
      <c r="I10" s="68"/>
      <c r="J10" s="68"/>
      <c r="K10" s="68"/>
    </row>
    <row r="11" spans="1:11" s="1" customFormat="1" ht="16.899999999999999" customHeight="1" x14ac:dyDescent="0.2">
      <c r="A11" s="12" t="s">
        <v>343</v>
      </c>
      <c r="B11" s="71" t="s">
        <v>344</v>
      </c>
      <c r="C11" s="71"/>
      <c r="D11" s="71"/>
      <c r="E11" s="71"/>
      <c r="F11" s="71"/>
      <c r="G11" s="71"/>
      <c r="H11" s="71"/>
      <c r="I11" s="71"/>
      <c r="J11" s="71"/>
      <c r="K11" s="71"/>
    </row>
    <row r="12" spans="1:11" ht="18" customHeight="1" x14ac:dyDescent="0.2">
      <c r="A12" s="54" t="s">
        <v>37</v>
      </c>
      <c r="B12" s="51"/>
      <c r="C12" s="51"/>
      <c r="D12" s="51"/>
      <c r="E12" s="51"/>
      <c r="F12" s="51"/>
      <c r="G12" s="51"/>
      <c r="H12" s="51"/>
      <c r="I12" s="51"/>
      <c r="J12" s="51"/>
      <c r="K12" s="51"/>
    </row>
    <row r="13" spans="1:11" ht="16.899999999999999" customHeight="1" x14ac:dyDescent="0.2">
      <c r="A13" s="48" t="s">
        <v>270</v>
      </c>
      <c r="B13" s="48" t="s">
        <v>271</v>
      </c>
      <c r="C13" s="53" t="s">
        <v>272</v>
      </c>
      <c r="D13" s="53"/>
      <c r="E13" s="53"/>
      <c r="F13" s="53" t="s">
        <v>273</v>
      </c>
      <c r="G13" s="53"/>
      <c r="H13" s="53"/>
      <c r="I13" s="53" t="s">
        <v>274</v>
      </c>
      <c r="J13" s="53"/>
      <c r="K13" s="53"/>
    </row>
    <row r="14" spans="1:11" ht="22.5" x14ac:dyDescent="0.2">
      <c r="A14" s="48"/>
      <c r="B14" s="48"/>
      <c r="C14" s="4" t="s">
        <v>345</v>
      </c>
      <c r="D14" s="4" t="s">
        <v>346</v>
      </c>
      <c r="E14" s="4" t="s">
        <v>347</v>
      </c>
      <c r="F14" s="4" t="s">
        <v>345</v>
      </c>
      <c r="G14" s="4" t="s">
        <v>348</v>
      </c>
      <c r="H14" s="4" t="s">
        <v>347</v>
      </c>
      <c r="I14" s="4" t="s">
        <v>345</v>
      </c>
      <c r="J14" s="4" t="s">
        <v>346</v>
      </c>
      <c r="K14" s="4" t="s">
        <v>347</v>
      </c>
    </row>
    <row r="15" spans="1:11" s="5" customFormat="1" ht="11.25" x14ac:dyDescent="0.2">
      <c r="A15" s="4"/>
      <c r="B15" s="4"/>
      <c r="C15" s="4" t="s">
        <v>351</v>
      </c>
      <c r="D15" s="4" t="s">
        <v>352</v>
      </c>
      <c r="E15" s="4" t="s">
        <v>353</v>
      </c>
      <c r="F15" s="4" t="s">
        <v>354</v>
      </c>
      <c r="G15" s="4" t="s">
        <v>355</v>
      </c>
      <c r="H15" s="4" t="s">
        <v>356</v>
      </c>
      <c r="I15" s="4" t="s">
        <v>357</v>
      </c>
      <c r="J15" s="4" t="s">
        <v>358</v>
      </c>
      <c r="K15" s="4" t="s">
        <v>359</v>
      </c>
    </row>
    <row r="16" spans="1:11" s="3" customFormat="1" ht="15" x14ac:dyDescent="0.2">
      <c r="A16" s="13" t="s">
        <v>275</v>
      </c>
      <c r="B16" s="14" t="s">
        <v>389</v>
      </c>
      <c r="C16" s="28">
        <v>225.5</v>
      </c>
      <c r="D16" s="28"/>
      <c r="E16" s="28">
        <f>C16+D16</f>
        <v>225.5</v>
      </c>
      <c r="F16" s="28">
        <v>225.483</v>
      </c>
      <c r="G16" s="28"/>
      <c r="H16" s="28">
        <f>F16+G16</f>
        <v>225.483</v>
      </c>
      <c r="I16" s="28">
        <f>C16-F16</f>
        <v>1.6999999999995907E-2</v>
      </c>
      <c r="J16" s="28">
        <f>D16-G16</f>
        <v>0</v>
      </c>
      <c r="K16" s="28">
        <f>I16+J16</f>
        <v>1.6999999999995907E-2</v>
      </c>
    </row>
    <row r="17" spans="1:11" ht="33" customHeight="1" x14ac:dyDescent="0.2">
      <c r="A17" s="54" t="s">
        <v>195</v>
      </c>
      <c r="B17" s="51"/>
      <c r="C17" s="51"/>
      <c r="D17" s="51"/>
      <c r="E17" s="51"/>
      <c r="F17" s="51"/>
      <c r="G17" s="51"/>
      <c r="H17" s="51"/>
      <c r="I17" s="51"/>
      <c r="J17" s="51"/>
      <c r="K17" s="51"/>
    </row>
    <row r="18" spans="1:11" ht="15.75" x14ac:dyDescent="0.2">
      <c r="A18" s="16"/>
      <c r="B18" s="16" t="s">
        <v>276</v>
      </c>
      <c r="C18" s="16"/>
      <c r="D18" s="16"/>
      <c r="E18" s="16"/>
      <c r="F18" s="16"/>
      <c r="G18" s="16"/>
      <c r="H18" s="16"/>
      <c r="I18" s="16"/>
      <c r="J18" s="16"/>
      <c r="K18" s="16"/>
    </row>
    <row r="19" spans="1:11" ht="78.75" customHeight="1" x14ac:dyDescent="0.2">
      <c r="A19" s="13">
        <v>1</v>
      </c>
      <c r="B19" s="16" t="s">
        <v>248</v>
      </c>
      <c r="C19" s="28">
        <v>100</v>
      </c>
      <c r="D19" s="16"/>
      <c r="E19" s="28">
        <f>C19+D19</f>
        <v>100</v>
      </c>
      <c r="F19" s="28">
        <v>100</v>
      </c>
      <c r="G19" s="16"/>
      <c r="H19" s="28">
        <f>F19+G19</f>
        <v>100</v>
      </c>
      <c r="I19" s="28">
        <f>C19-F19</f>
        <v>0</v>
      </c>
      <c r="J19" s="28">
        <f>D19-G19</f>
        <v>0</v>
      </c>
      <c r="K19" s="28">
        <f>I19+J19</f>
        <v>0</v>
      </c>
    </row>
    <row r="20" spans="1:11" ht="48.75" customHeight="1" x14ac:dyDescent="0.2">
      <c r="A20" s="13">
        <v>2</v>
      </c>
      <c r="B20" s="16" t="s">
        <v>136</v>
      </c>
      <c r="C20" s="28">
        <v>125.5</v>
      </c>
      <c r="D20" s="28"/>
      <c r="E20" s="28">
        <f>C20+D20</f>
        <v>125.5</v>
      </c>
      <c r="F20" s="28">
        <v>125.483</v>
      </c>
      <c r="G20" s="28"/>
      <c r="H20" s="28">
        <f>F20+G20</f>
        <v>125.483</v>
      </c>
      <c r="I20" s="28">
        <f>C20-F20</f>
        <v>1.6999999999995907E-2</v>
      </c>
      <c r="J20" s="28">
        <f>D20-G20</f>
        <v>0</v>
      </c>
      <c r="K20" s="28">
        <f>I20+J20</f>
        <v>1.6999999999995907E-2</v>
      </c>
    </row>
    <row r="21" spans="1:11" ht="21.6" customHeight="1" x14ac:dyDescent="0.2">
      <c r="A21" s="54" t="s">
        <v>363</v>
      </c>
      <c r="B21" s="51"/>
      <c r="C21" s="51"/>
      <c r="D21" s="51"/>
      <c r="E21" s="51"/>
      <c r="F21" s="51"/>
      <c r="G21" s="51"/>
      <c r="H21" s="51"/>
      <c r="I21" s="51"/>
      <c r="J21" s="51"/>
      <c r="K21" s="51"/>
    </row>
    <row r="22" spans="1:11" ht="36" x14ac:dyDescent="0.2">
      <c r="A22" s="16" t="s">
        <v>277</v>
      </c>
      <c r="B22" s="16" t="s">
        <v>278</v>
      </c>
      <c r="C22" s="6" t="s">
        <v>360</v>
      </c>
      <c r="D22" s="6" t="s">
        <v>361</v>
      </c>
      <c r="E22" s="6" t="s">
        <v>362</v>
      </c>
    </row>
    <row r="23" spans="1:11" ht="15" x14ac:dyDescent="0.2">
      <c r="A23" s="16" t="s">
        <v>275</v>
      </c>
      <c r="B23" s="16" t="s">
        <v>280</v>
      </c>
      <c r="C23" s="16" t="s">
        <v>281</v>
      </c>
      <c r="D23" s="16"/>
      <c r="E23" s="16" t="s">
        <v>281</v>
      </c>
    </row>
    <row r="24" spans="1:11" ht="15" x14ac:dyDescent="0.2">
      <c r="A24" s="16"/>
      <c r="B24" s="16" t="s">
        <v>282</v>
      </c>
      <c r="C24" s="16"/>
      <c r="D24" s="16"/>
      <c r="E24" s="16"/>
    </row>
    <row r="25" spans="1:11" ht="15" x14ac:dyDescent="0.2">
      <c r="A25" s="16" t="s">
        <v>283</v>
      </c>
      <c r="B25" s="16" t="s">
        <v>284</v>
      </c>
      <c r="C25" s="16" t="s">
        <v>281</v>
      </c>
      <c r="D25" s="16"/>
      <c r="E25" s="16" t="s">
        <v>281</v>
      </c>
    </row>
    <row r="26" spans="1:11" ht="15" x14ac:dyDescent="0.2">
      <c r="A26" s="16" t="s">
        <v>285</v>
      </c>
      <c r="B26" s="16" t="s">
        <v>286</v>
      </c>
      <c r="C26" s="16" t="s">
        <v>281</v>
      </c>
      <c r="D26" s="16"/>
      <c r="E26" s="16" t="s">
        <v>281</v>
      </c>
    </row>
    <row r="27" spans="1:11" x14ac:dyDescent="0.2">
      <c r="A27" s="48" t="s">
        <v>287</v>
      </c>
      <c r="B27" s="48"/>
      <c r="C27" s="48"/>
      <c r="D27" s="48"/>
      <c r="E27" s="48"/>
    </row>
    <row r="28" spans="1:11" ht="15" x14ac:dyDescent="0.2">
      <c r="A28" s="16" t="s">
        <v>288</v>
      </c>
      <c r="B28" s="16" t="s">
        <v>289</v>
      </c>
      <c r="C28" s="13">
        <f>SUM(C30:C33)</f>
        <v>0</v>
      </c>
      <c r="D28" s="13">
        <f>SUM(D30:D33)</f>
        <v>0</v>
      </c>
      <c r="E28" s="13">
        <f>SUM(E30:E33)</f>
        <v>0</v>
      </c>
    </row>
    <row r="29" spans="1:11" ht="15" x14ac:dyDescent="0.2">
      <c r="A29" s="16"/>
      <c r="B29" s="16" t="s">
        <v>282</v>
      </c>
      <c r="C29" s="13"/>
      <c r="D29" s="13"/>
      <c r="E29" s="13"/>
    </row>
    <row r="30" spans="1:11" ht="15" x14ac:dyDescent="0.2">
      <c r="A30" s="16" t="s">
        <v>290</v>
      </c>
      <c r="B30" s="16" t="s">
        <v>284</v>
      </c>
      <c r="C30" s="13"/>
      <c r="D30" s="13"/>
      <c r="E30" s="13">
        <f>C30-D30</f>
        <v>0</v>
      </c>
    </row>
    <row r="31" spans="1:11" ht="15" x14ac:dyDescent="0.2">
      <c r="A31" s="16" t="s">
        <v>291</v>
      </c>
      <c r="B31" s="16" t="s">
        <v>292</v>
      </c>
      <c r="C31" s="13"/>
      <c r="D31" s="13"/>
      <c r="E31" s="13">
        <f>C31-D31</f>
        <v>0</v>
      </c>
    </row>
    <row r="32" spans="1:11" ht="15" x14ac:dyDescent="0.2">
      <c r="A32" s="16" t="s">
        <v>293</v>
      </c>
      <c r="B32" s="16" t="s">
        <v>294</v>
      </c>
      <c r="C32" s="13"/>
      <c r="D32" s="13"/>
      <c r="E32" s="13">
        <f>C32-D32</f>
        <v>0</v>
      </c>
    </row>
    <row r="33" spans="1:11" ht="15" x14ac:dyDescent="0.2">
      <c r="A33" s="16" t="s">
        <v>295</v>
      </c>
      <c r="B33" s="16" t="s">
        <v>296</v>
      </c>
      <c r="C33" s="13"/>
      <c r="D33" s="13"/>
      <c r="E33" s="13">
        <f>C33-D33</f>
        <v>0</v>
      </c>
    </row>
    <row r="34" spans="1:11" x14ac:dyDescent="0.2">
      <c r="A34" s="48" t="s">
        <v>297</v>
      </c>
      <c r="B34" s="48"/>
      <c r="C34" s="48"/>
      <c r="D34" s="48"/>
      <c r="E34" s="48"/>
    </row>
    <row r="35" spans="1:11" ht="15" x14ac:dyDescent="0.2">
      <c r="A35" s="16" t="s">
        <v>298</v>
      </c>
      <c r="B35" s="16" t="s">
        <v>299</v>
      </c>
      <c r="C35" s="16" t="s">
        <v>281</v>
      </c>
      <c r="D35" s="16"/>
      <c r="E35" s="16"/>
    </row>
    <row r="36" spans="1:11" ht="15" x14ac:dyDescent="0.2">
      <c r="A36" s="16"/>
      <c r="B36" s="16" t="s">
        <v>282</v>
      </c>
      <c r="C36" s="16"/>
      <c r="D36" s="16"/>
      <c r="E36" s="16"/>
    </row>
    <row r="37" spans="1:11" ht="15" x14ac:dyDescent="0.2">
      <c r="A37" s="16" t="s">
        <v>300</v>
      </c>
      <c r="B37" s="16" t="s">
        <v>284</v>
      </c>
      <c r="C37" s="16" t="s">
        <v>281</v>
      </c>
      <c r="D37" s="16"/>
      <c r="E37" s="16"/>
    </row>
    <row r="38" spans="1:11" ht="15" x14ac:dyDescent="0.2">
      <c r="A38" s="16" t="s">
        <v>301</v>
      </c>
      <c r="B38" s="16" t="s">
        <v>296</v>
      </c>
      <c r="C38" s="16" t="s">
        <v>281</v>
      </c>
      <c r="D38" s="16"/>
      <c r="E38" s="16"/>
    </row>
    <row r="40" spans="1:11" ht="16.149999999999999" customHeight="1" x14ac:dyDescent="0.2">
      <c r="A40" s="54" t="s">
        <v>85</v>
      </c>
      <c r="B40" s="51"/>
      <c r="C40" s="51"/>
      <c r="D40" s="51"/>
      <c r="E40" s="51"/>
      <c r="F40" s="51"/>
      <c r="G40" s="51"/>
      <c r="H40" s="51"/>
      <c r="I40" s="51"/>
      <c r="J40" s="51"/>
      <c r="K40" s="51"/>
    </row>
    <row r="42" spans="1:11" x14ac:dyDescent="0.2">
      <c r="A42" s="48" t="s">
        <v>277</v>
      </c>
      <c r="B42" s="48" t="s">
        <v>278</v>
      </c>
      <c r="C42" s="48" t="s">
        <v>302</v>
      </c>
      <c r="D42" s="48"/>
      <c r="E42" s="48"/>
      <c r="F42" s="48" t="s">
        <v>303</v>
      </c>
      <c r="G42" s="48"/>
      <c r="H42" s="48"/>
      <c r="I42" s="48" t="s">
        <v>279</v>
      </c>
      <c r="J42" s="48"/>
      <c r="K42" s="48"/>
    </row>
    <row r="43" spans="1:11" ht="22.5" x14ac:dyDescent="0.2">
      <c r="A43" s="48"/>
      <c r="B43" s="48"/>
      <c r="C43" s="10" t="s">
        <v>417</v>
      </c>
      <c r="D43" s="10" t="s">
        <v>388</v>
      </c>
      <c r="E43" s="4" t="s">
        <v>347</v>
      </c>
      <c r="F43" s="10" t="s">
        <v>417</v>
      </c>
      <c r="G43" s="10" t="s">
        <v>388</v>
      </c>
      <c r="H43" s="4" t="s">
        <v>347</v>
      </c>
      <c r="I43" s="10" t="s">
        <v>417</v>
      </c>
      <c r="J43" s="10" t="s">
        <v>388</v>
      </c>
      <c r="K43" s="4" t="s">
        <v>347</v>
      </c>
    </row>
    <row r="44" spans="1:11" s="7" customFormat="1" ht="14.25" x14ac:dyDescent="0.2">
      <c r="A44" s="18" t="s">
        <v>365</v>
      </c>
      <c r="B44" s="18" t="s">
        <v>366</v>
      </c>
      <c r="C44" s="61"/>
      <c r="D44" s="61"/>
      <c r="E44" s="61"/>
      <c r="F44" s="61"/>
      <c r="G44" s="61"/>
      <c r="H44" s="61"/>
      <c r="I44" s="61"/>
      <c r="J44" s="61"/>
      <c r="K44" s="61"/>
    </row>
    <row r="45" spans="1:11" s="7" customFormat="1" ht="51" x14ac:dyDescent="0.2">
      <c r="A45" s="18"/>
      <c r="B45" s="16" t="s">
        <v>70</v>
      </c>
      <c r="C45" s="24">
        <v>100000</v>
      </c>
      <c r="D45" s="18"/>
      <c r="E45" s="24">
        <f>C45+D45</f>
        <v>100000</v>
      </c>
      <c r="F45" s="25">
        <v>100000</v>
      </c>
      <c r="G45" s="18"/>
      <c r="H45" s="24">
        <f>F45+G45</f>
        <v>100000</v>
      </c>
      <c r="I45" s="24">
        <f>F45-C45</f>
        <v>0</v>
      </c>
      <c r="J45" s="24">
        <f>G45-D45</f>
        <v>0</v>
      </c>
      <c r="K45" s="24">
        <f>I45+J45</f>
        <v>0</v>
      </c>
    </row>
    <row r="46" spans="1:11" s="7" customFormat="1" ht="25.5" x14ac:dyDescent="0.2">
      <c r="A46" s="18"/>
      <c r="B46" s="34" t="s">
        <v>141</v>
      </c>
      <c r="C46" s="24">
        <v>125500</v>
      </c>
      <c r="D46" s="24"/>
      <c r="E46" s="24">
        <f>C46+D46</f>
        <v>125500</v>
      </c>
      <c r="F46" s="25">
        <v>125483.04</v>
      </c>
      <c r="G46" s="24"/>
      <c r="H46" s="24">
        <f>F46+G46</f>
        <v>125483.04</v>
      </c>
      <c r="I46" s="24">
        <f>F46-C46</f>
        <v>-16.960000000006403</v>
      </c>
      <c r="J46" s="24">
        <f>G46-D46</f>
        <v>0</v>
      </c>
      <c r="K46" s="24">
        <f>I46+J46</f>
        <v>-16.960000000006403</v>
      </c>
    </row>
    <row r="47" spans="1:11" ht="33" customHeight="1" x14ac:dyDescent="0.2">
      <c r="A47" s="60" t="s">
        <v>142</v>
      </c>
      <c r="B47" s="61"/>
      <c r="C47" s="61"/>
      <c r="D47" s="61"/>
      <c r="E47" s="61"/>
      <c r="F47" s="61"/>
      <c r="G47" s="61"/>
      <c r="H47" s="61"/>
      <c r="I47" s="61"/>
      <c r="J47" s="61"/>
      <c r="K47" s="61"/>
    </row>
    <row r="48" spans="1:11" s="7" customFormat="1" ht="14.25" x14ac:dyDescent="0.2">
      <c r="A48" s="18" t="s">
        <v>367</v>
      </c>
      <c r="B48" s="18" t="s">
        <v>368</v>
      </c>
      <c r="C48" s="61"/>
      <c r="D48" s="61"/>
      <c r="E48" s="61"/>
      <c r="F48" s="61"/>
      <c r="G48" s="61"/>
      <c r="H48" s="61"/>
      <c r="I48" s="61"/>
      <c r="J48" s="61"/>
      <c r="K48" s="61"/>
    </row>
    <row r="49" spans="1:11" s="7" customFormat="1" ht="51" x14ac:dyDescent="0.2">
      <c r="A49" s="16"/>
      <c r="B49" s="16" t="s">
        <v>72</v>
      </c>
      <c r="C49" s="13">
        <v>2</v>
      </c>
      <c r="D49" s="13"/>
      <c r="E49" s="13">
        <f>C49+D49</f>
        <v>2</v>
      </c>
      <c r="F49" s="13">
        <v>2</v>
      </c>
      <c r="G49" s="16"/>
      <c r="H49" s="13">
        <f>F49+G49</f>
        <v>2</v>
      </c>
      <c r="I49" s="13">
        <f t="shared" ref="I49:J53" si="0">F49-C49</f>
        <v>0</v>
      </c>
      <c r="J49" s="13">
        <f t="shared" si="0"/>
        <v>0</v>
      </c>
      <c r="K49" s="13">
        <f>I49+J49</f>
        <v>0</v>
      </c>
    </row>
    <row r="50" spans="1:11" s="7" customFormat="1" ht="51" x14ac:dyDescent="0.2">
      <c r="A50" s="16"/>
      <c r="B50" s="16" t="s">
        <v>71</v>
      </c>
      <c r="C50" s="13">
        <v>2</v>
      </c>
      <c r="D50" s="13"/>
      <c r="E50" s="13">
        <f>C50+D50</f>
        <v>2</v>
      </c>
      <c r="F50" s="13">
        <v>2</v>
      </c>
      <c r="G50" s="16"/>
      <c r="H50" s="13">
        <f>F50+G50</f>
        <v>2</v>
      </c>
      <c r="I50" s="13">
        <f t="shared" si="0"/>
        <v>0</v>
      </c>
      <c r="J50" s="13">
        <f t="shared" si="0"/>
        <v>0</v>
      </c>
      <c r="K50" s="13">
        <f>I50+J50</f>
        <v>0</v>
      </c>
    </row>
    <row r="51" spans="1:11" s="7" customFormat="1" x14ac:dyDescent="0.2">
      <c r="A51" s="16"/>
      <c r="B51" s="16" t="s">
        <v>95</v>
      </c>
      <c r="C51" s="13">
        <v>2</v>
      </c>
      <c r="D51" s="13"/>
      <c r="E51" s="13">
        <f>C51+D51</f>
        <v>2</v>
      </c>
      <c r="F51" s="13">
        <v>2</v>
      </c>
      <c r="G51" s="16"/>
      <c r="H51" s="13">
        <f>F51+G51</f>
        <v>2</v>
      </c>
      <c r="I51" s="13">
        <f t="shared" si="0"/>
        <v>0</v>
      </c>
      <c r="J51" s="13">
        <f t="shared" si="0"/>
        <v>0</v>
      </c>
      <c r="K51" s="13">
        <f>I51+J51</f>
        <v>0</v>
      </c>
    </row>
    <row r="52" spans="1:11" s="7" customFormat="1" ht="25.5" x14ac:dyDescent="0.2">
      <c r="A52" s="18"/>
      <c r="B52" s="16" t="s">
        <v>206</v>
      </c>
      <c r="C52" s="13">
        <v>1</v>
      </c>
      <c r="D52" s="13"/>
      <c r="E52" s="13">
        <f>C52+D52</f>
        <v>1</v>
      </c>
      <c r="F52" s="13">
        <v>1</v>
      </c>
      <c r="G52" s="13"/>
      <c r="H52" s="13">
        <f>F52+G52</f>
        <v>1</v>
      </c>
      <c r="I52" s="13">
        <f t="shared" si="0"/>
        <v>0</v>
      </c>
      <c r="J52" s="13">
        <f t="shared" si="0"/>
        <v>0</v>
      </c>
      <c r="K52" s="13">
        <f>I52+J52</f>
        <v>0</v>
      </c>
    </row>
    <row r="53" spans="1:11" ht="25.5" x14ac:dyDescent="0.2">
      <c r="A53" s="16"/>
      <c r="B53" s="16" t="s">
        <v>207</v>
      </c>
      <c r="C53" s="13">
        <v>1</v>
      </c>
      <c r="D53" s="13"/>
      <c r="E53" s="13">
        <f>C53+D53</f>
        <v>1</v>
      </c>
      <c r="F53" s="13">
        <v>1</v>
      </c>
      <c r="G53" s="13"/>
      <c r="H53" s="13">
        <f>F53+G53</f>
        <v>1</v>
      </c>
      <c r="I53" s="13">
        <f t="shared" si="0"/>
        <v>0</v>
      </c>
      <c r="J53" s="13">
        <f t="shared" si="0"/>
        <v>0</v>
      </c>
      <c r="K53" s="13">
        <f>I53+J53</f>
        <v>0</v>
      </c>
    </row>
    <row r="54" spans="1:11" ht="15" customHeight="1" x14ac:dyDescent="0.2">
      <c r="A54" s="62" t="s">
        <v>392</v>
      </c>
      <c r="B54" s="48"/>
      <c r="C54" s="48"/>
      <c r="D54" s="48"/>
      <c r="E54" s="48"/>
      <c r="F54" s="48"/>
      <c r="G54" s="48"/>
      <c r="H54" s="48"/>
      <c r="I54" s="48"/>
      <c r="J54" s="48"/>
      <c r="K54" s="48"/>
    </row>
    <row r="55" spans="1:11" s="7" customFormat="1" ht="14.25" x14ac:dyDescent="0.2">
      <c r="A55" s="18" t="s">
        <v>369</v>
      </c>
      <c r="B55" s="18" t="s">
        <v>370</v>
      </c>
      <c r="C55" s="61"/>
      <c r="D55" s="61"/>
      <c r="E55" s="61"/>
      <c r="F55" s="61"/>
      <c r="G55" s="61"/>
      <c r="H55" s="61"/>
      <c r="I55" s="61"/>
      <c r="J55" s="61"/>
      <c r="K55" s="61"/>
    </row>
    <row r="56" spans="1:11" ht="25.5" x14ac:dyDescent="0.2">
      <c r="A56" s="16"/>
      <c r="B56" s="16" t="s">
        <v>74</v>
      </c>
      <c r="C56" s="13">
        <v>50000</v>
      </c>
      <c r="D56" s="16"/>
      <c r="E56" s="13">
        <f>C56+D56</f>
        <v>50000</v>
      </c>
      <c r="F56" s="13">
        <v>50000</v>
      </c>
      <c r="G56" s="16"/>
      <c r="H56" s="13">
        <f>F56+G56</f>
        <v>50000</v>
      </c>
      <c r="I56" s="13">
        <f>F56-C56</f>
        <v>0</v>
      </c>
      <c r="J56" s="13">
        <f>G56-D56</f>
        <v>0</v>
      </c>
      <c r="K56" s="13">
        <f>I56+J56</f>
        <v>0</v>
      </c>
    </row>
    <row r="57" spans="1:11" s="7" customFormat="1" ht="25.5" x14ac:dyDescent="0.2">
      <c r="A57" s="18"/>
      <c r="B57" s="16" t="s">
        <v>448</v>
      </c>
      <c r="C57" s="13">
        <v>125500</v>
      </c>
      <c r="D57" s="13"/>
      <c r="E57" s="13">
        <f>C57+D57</f>
        <v>125500</v>
      </c>
      <c r="F57" s="13">
        <v>125483.04</v>
      </c>
      <c r="G57" s="13"/>
      <c r="H57" s="13">
        <f>F57+G57</f>
        <v>125483.04</v>
      </c>
      <c r="I57" s="13">
        <f>F57-C57</f>
        <v>-16.960000000006403</v>
      </c>
      <c r="J57" s="13">
        <f>G57-D57</f>
        <v>0</v>
      </c>
      <c r="K57" s="13">
        <f>I57+J57</f>
        <v>-16.960000000006403</v>
      </c>
    </row>
    <row r="58" spans="1:11" ht="29.25" customHeight="1" x14ac:dyDescent="0.2">
      <c r="A58" s="62" t="s">
        <v>143</v>
      </c>
      <c r="B58" s="48"/>
      <c r="C58" s="48"/>
      <c r="D58" s="48"/>
      <c r="E58" s="48"/>
      <c r="F58" s="48"/>
      <c r="G58" s="48"/>
      <c r="H58" s="48"/>
      <c r="I58" s="48"/>
      <c r="J58" s="48"/>
      <c r="K58" s="48"/>
    </row>
    <row r="59" spans="1:11" s="7" customFormat="1" ht="14.25" x14ac:dyDescent="0.2">
      <c r="A59" s="18">
        <v>4</v>
      </c>
      <c r="B59" s="19" t="s">
        <v>393</v>
      </c>
      <c r="C59" s="61"/>
      <c r="D59" s="61"/>
      <c r="E59" s="61"/>
      <c r="F59" s="61"/>
      <c r="G59" s="61"/>
      <c r="H59" s="61"/>
      <c r="I59" s="61"/>
      <c r="J59" s="61"/>
      <c r="K59" s="61"/>
    </row>
    <row r="60" spans="1:11" ht="60" x14ac:dyDescent="0.2">
      <c r="A60" s="16"/>
      <c r="B60" s="17" t="s">
        <v>73</v>
      </c>
      <c r="C60" s="13">
        <v>100</v>
      </c>
      <c r="D60" s="13"/>
      <c r="E60" s="13">
        <f>C60+D60</f>
        <v>100</v>
      </c>
      <c r="F60" s="13">
        <v>100</v>
      </c>
      <c r="G60" s="13"/>
      <c r="H60" s="13">
        <f>F60+G60</f>
        <v>100</v>
      </c>
      <c r="I60" s="13">
        <f>F60-C60</f>
        <v>0</v>
      </c>
      <c r="J60" s="13">
        <f>G60-D60</f>
        <v>0</v>
      </c>
      <c r="K60" s="13">
        <f>I60+J60</f>
        <v>0</v>
      </c>
    </row>
    <row r="61" spans="1:11" s="7" customFormat="1" ht="38.25" x14ac:dyDescent="0.2">
      <c r="A61" s="18"/>
      <c r="B61" s="16" t="s">
        <v>208</v>
      </c>
      <c r="C61" s="13">
        <v>100</v>
      </c>
      <c r="D61" s="13"/>
      <c r="E61" s="13">
        <f>C61+D61</f>
        <v>100</v>
      </c>
      <c r="F61" s="13">
        <v>100</v>
      </c>
      <c r="G61" s="13"/>
      <c r="H61" s="13">
        <f>F61+G61</f>
        <v>100</v>
      </c>
      <c r="I61" s="13">
        <f>F61-C61</f>
        <v>0</v>
      </c>
      <c r="J61" s="13">
        <f>G61-D61</f>
        <v>0</v>
      </c>
      <c r="K61" s="13">
        <f>I61+J61</f>
        <v>0</v>
      </c>
    </row>
    <row r="62" spans="1:11" ht="16.149999999999999" customHeight="1" x14ac:dyDescent="0.2">
      <c r="A62" s="60" t="s">
        <v>394</v>
      </c>
      <c r="B62" s="48"/>
      <c r="C62" s="48"/>
      <c r="D62" s="48"/>
      <c r="E62" s="48"/>
      <c r="F62" s="48"/>
      <c r="G62" s="48"/>
      <c r="H62" s="48"/>
      <c r="I62" s="48"/>
      <c r="J62" s="48"/>
      <c r="K62" s="48"/>
    </row>
    <row r="63" spans="1:11" ht="33" customHeight="1" x14ac:dyDescent="0.2">
      <c r="A63" s="57" t="s">
        <v>372</v>
      </c>
      <c r="B63" s="58"/>
      <c r="C63" s="58"/>
      <c r="D63" s="58"/>
      <c r="E63" s="58"/>
      <c r="F63" s="58"/>
      <c r="G63" s="58"/>
      <c r="H63" s="58"/>
      <c r="I63" s="58"/>
      <c r="J63" s="58"/>
      <c r="K63" s="58"/>
    </row>
    <row r="64" spans="1:11" ht="17.45" customHeight="1" x14ac:dyDescent="0.2">
      <c r="A64" s="50" t="s">
        <v>86</v>
      </c>
      <c r="B64" s="50"/>
      <c r="C64" s="50"/>
      <c r="D64" s="50"/>
      <c r="E64" s="50"/>
      <c r="F64" s="50"/>
      <c r="G64" s="50"/>
      <c r="H64" s="50"/>
      <c r="I64" s="50"/>
      <c r="J64" s="50"/>
      <c r="K64" s="50"/>
    </row>
    <row r="65" spans="1:11" ht="16.149999999999999" customHeight="1" x14ac:dyDescent="0.2">
      <c r="A65" s="49" t="s">
        <v>373</v>
      </c>
      <c r="B65" s="49"/>
      <c r="C65" s="49"/>
      <c r="D65" s="49"/>
      <c r="E65" s="49"/>
      <c r="F65" s="49"/>
      <c r="G65" s="49"/>
      <c r="H65" s="49"/>
      <c r="I65" s="49"/>
      <c r="J65" s="49"/>
      <c r="K65" s="49"/>
    </row>
    <row r="66" spans="1:11" x14ac:dyDescent="0.2">
      <c r="A66" s="50" t="s">
        <v>374</v>
      </c>
      <c r="B66" s="50"/>
      <c r="C66" s="50"/>
      <c r="D66" s="50"/>
      <c r="E66" s="50"/>
      <c r="F66" s="50"/>
      <c r="G66" s="50"/>
      <c r="H66" s="50"/>
      <c r="I66" s="50"/>
      <c r="J66" s="50"/>
      <c r="K66" s="50"/>
    </row>
    <row r="67" spans="1:11" ht="17.45" customHeight="1" x14ac:dyDescent="0.2">
      <c r="A67" s="51" t="s">
        <v>307</v>
      </c>
      <c r="B67" s="51"/>
      <c r="C67" s="51"/>
      <c r="D67" s="51"/>
      <c r="E67" s="51"/>
      <c r="F67" s="51"/>
      <c r="G67" s="51"/>
      <c r="H67" s="51"/>
      <c r="I67" s="51"/>
      <c r="J67" s="51"/>
      <c r="K67" s="51"/>
    </row>
    <row r="68" spans="1:11" ht="28.15" customHeight="1" x14ac:dyDescent="0.2">
      <c r="A68" s="48" t="s">
        <v>277</v>
      </c>
      <c r="B68" s="48" t="s">
        <v>278</v>
      </c>
      <c r="C68" s="53" t="s">
        <v>308</v>
      </c>
      <c r="D68" s="53"/>
      <c r="E68" s="53"/>
      <c r="F68" s="53" t="s">
        <v>309</v>
      </c>
      <c r="G68" s="53"/>
      <c r="H68" s="53"/>
      <c r="I68" s="52" t="s">
        <v>375</v>
      </c>
      <c r="J68" s="53"/>
      <c r="K68" s="53"/>
    </row>
    <row r="69" spans="1:11" s="5" customFormat="1" ht="26.25" customHeight="1" x14ac:dyDescent="0.2">
      <c r="A69" s="48"/>
      <c r="B69" s="48"/>
      <c r="C69" s="4" t="s">
        <v>345</v>
      </c>
      <c r="D69" s="4" t="s">
        <v>346</v>
      </c>
      <c r="E69" s="4" t="s">
        <v>347</v>
      </c>
      <c r="F69" s="4" t="s">
        <v>345</v>
      </c>
      <c r="G69" s="4" t="s">
        <v>346</v>
      </c>
      <c r="H69" s="4" t="s">
        <v>347</v>
      </c>
      <c r="I69" s="4" t="s">
        <v>345</v>
      </c>
      <c r="J69" s="4" t="s">
        <v>346</v>
      </c>
      <c r="K69" s="4" t="s">
        <v>347</v>
      </c>
    </row>
    <row r="70" spans="1:11" ht="15" x14ac:dyDescent="0.2">
      <c r="A70" s="16"/>
      <c r="B70" s="16" t="s">
        <v>310</v>
      </c>
      <c r="C70" s="13">
        <v>121.479</v>
      </c>
      <c r="D70" s="13"/>
      <c r="E70" s="13">
        <f>C70+D70</f>
        <v>121.479</v>
      </c>
      <c r="F70" s="13">
        <v>225.483</v>
      </c>
      <c r="G70" s="13"/>
      <c r="H70" s="13">
        <f>F70+G70</f>
        <v>225.483</v>
      </c>
      <c r="I70" s="28">
        <f>F70/C70*100</f>
        <v>185.6147976193416</v>
      </c>
      <c r="J70" s="28"/>
      <c r="K70" s="28">
        <f>H70/E70*100</f>
        <v>185.6147976193416</v>
      </c>
    </row>
    <row r="71" spans="1:11" ht="28.9" customHeight="1" x14ac:dyDescent="0.2">
      <c r="A71" s="64" t="s">
        <v>376</v>
      </c>
      <c r="B71" s="64"/>
      <c r="C71" s="64"/>
      <c r="D71" s="64"/>
      <c r="E71" s="64"/>
      <c r="F71" s="64"/>
      <c r="G71" s="64"/>
      <c r="H71" s="64"/>
      <c r="I71" s="64"/>
      <c r="J71" s="64"/>
      <c r="K71" s="64"/>
    </row>
    <row r="72" spans="1:11" ht="19.5" customHeight="1" x14ac:dyDescent="0.2">
      <c r="A72" s="75" t="s">
        <v>144</v>
      </c>
      <c r="B72" s="75"/>
      <c r="C72" s="75"/>
      <c r="D72" s="75"/>
      <c r="E72" s="75"/>
      <c r="F72" s="75"/>
      <c r="G72" s="75"/>
      <c r="H72" s="75"/>
      <c r="I72" s="75"/>
      <c r="J72" s="75"/>
      <c r="K72" s="75"/>
    </row>
    <row r="73" spans="1:11" ht="15" x14ac:dyDescent="0.2">
      <c r="A73" s="16"/>
      <c r="B73" s="16" t="s">
        <v>282</v>
      </c>
      <c r="C73" s="16"/>
      <c r="D73" s="16"/>
      <c r="E73" s="16"/>
      <c r="F73" s="8"/>
      <c r="G73" s="8"/>
      <c r="H73" s="8"/>
      <c r="I73" s="8"/>
      <c r="J73" s="8"/>
      <c r="K73" s="8"/>
    </row>
    <row r="74" spans="1:11" ht="75" x14ac:dyDescent="0.2">
      <c r="A74" s="16">
        <v>1</v>
      </c>
      <c r="B74" s="17" t="s">
        <v>69</v>
      </c>
      <c r="C74" s="8"/>
      <c r="D74" s="16"/>
      <c r="E74" s="43">
        <f>C74+D74</f>
        <v>0</v>
      </c>
      <c r="F74" s="35">
        <v>100</v>
      </c>
      <c r="G74" s="8"/>
      <c r="H74" s="8"/>
      <c r="I74" s="8"/>
      <c r="J74" s="8"/>
      <c r="K74" s="8"/>
    </row>
    <row r="75" spans="1:11" ht="63.75" x14ac:dyDescent="0.2">
      <c r="A75" s="13">
        <v>2</v>
      </c>
      <c r="B75" s="16" t="s">
        <v>205</v>
      </c>
      <c r="C75" s="28">
        <v>121.479</v>
      </c>
      <c r="D75" s="24"/>
      <c r="E75" s="24">
        <f>C75+D75</f>
        <v>121.479</v>
      </c>
      <c r="F75" s="28"/>
      <c r="G75" s="24"/>
      <c r="H75" s="28">
        <f>F75+G75</f>
        <v>0</v>
      </c>
      <c r="I75" s="24"/>
      <c r="J75" s="24"/>
      <c r="K75" s="24"/>
    </row>
    <row r="76" spans="1:11" ht="38.25" x14ac:dyDescent="0.2">
      <c r="A76" s="13">
        <v>3</v>
      </c>
      <c r="B76" s="16" t="s">
        <v>136</v>
      </c>
      <c r="C76" s="28"/>
      <c r="D76" s="24"/>
      <c r="E76" s="24"/>
      <c r="F76" s="28">
        <v>125.483</v>
      </c>
      <c r="G76" s="24"/>
      <c r="H76" s="28">
        <f>F76+G76</f>
        <v>125.483</v>
      </c>
      <c r="I76" s="24"/>
      <c r="J76" s="24"/>
      <c r="K76" s="24"/>
    </row>
    <row r="77" spans="1:11" ht="30.6" customHeight="1" x14ac:dyDescent="0.2">
      <c r="A77" s="76" t="s">
        <v>378</v>
      </c>
      <c r="B77" s="53"/>
      <c r="C77" s="53"/>
      <c r="D77" s="53"/>
      <c r="E77" s="53"/>
      <c r="F77" s="53"/>
      <c r="G77" s="53"/>
      <c r="H77" s="53"/>
      <c r="I77" s="53"/>
      <c r="J77" s="53"/>
      <c r="K77" s="53"/>
    </row>
    <row r="78" spans="1:11" ht="15" customHeight="1" x14ac:dyDescent="0.2">
      <c r="A78" s="75" t="s">
        <v>209</v>
      </c>
      <c r="B78" s="75"/>
      <c r="C78" s="75"/>
      <c r="D78" s="75"/>
      <c r="E78" s="75"/>
      <c r="F78" s="75"/>
      <c r="G78" s="75"/>
      <c r="H78" s="75"/>
      <c r="I78" s="75"/>
      <c r="J78" s="75"/>
      <c r="K78" s="75"/>
    </row>
    <row r="79" spans="1:11" s="7" customFormat="1" ht="14.25" x14ac:dyDescent="0.2">
      <c r="A79" s="18" t="s">
        <v>365</v>
      </c>
      <c r="B79" s="18" t="s">
        <v>366</v>
      </c>
      <c r="C79" s="13"/>
      <c r="D79" s="13"/>
      <c r="E79" s="13"/>
      <c r="F79" s="13"/>
      <c r="G79" s="13"/>
      <c r="H79" s="13"/>
      <c r="I79" s="20"/>
      <c r="J79" s="20"/>
      <c r="K79" s="20"/>
    </row>
    <row r="80" spans="1:11" ht="51" x14ac:dyDescent="0.2">
      <c r="A80" s="16"/>
      <c r="B80" s="34" t="s">
        <v>70</v>
      </c>
      <c r="C80" s="25"/>
      <c r="D80" s="24"/>
      <c r="E80" s="24"/>
      <c r="F80" s="25">
        <v>100000</v>
      </c>
      <c r="G80" s="24"/>
      <c r="H80" s="24">
        <f>F80+G80</f>
        <v>100000</v>
      </c>
      <c r="I80" s="28"/>
      <c r="J80" s="28"/>
      <c r="K80" s="28"/>
    </row>
    <row r="81" spans="1:11" x14ac:dyDescent="0.2">
      <c r="A81" s="16"/>
      <c r="B81" s="34" t="s">
        <v>168</v>
      </c>
      <c r="C81" s="25">
        <v>121479</v>
      </c>
      <c r="D81" s="24"/>
      <c r="E81" s="24">
        <f>C81+D81</f>
        <v>121479</v>
      </c>
      <c r="F81" s="25">
        <v>125483.04</v>
      </c>
      <c r="G81" s="24"/>
      <c r="H81" s="24"/>
      <c r="I81" s="28">
        <f>F81/C81*100</f>
        <v>103.29607586496429</v>
      </c>
      <c r="J81" s="28"/>
      <c r="K81" s="28">
        <f>H81/E81*100</f>
        <v>0</v>
      </c>
    </row>
    <row r="82" spans="1:11" s="7" customFormat="1" ht="14.25" x14ac:dyDescent="0.2">
      <c r="A82" s="18" t="s">
        <v>367</v>
      </c>
      <c r="B82" s="18" t="s">
        <v>368</v>
      </c>
      <c r="C82" s="15"/>
      <c r="D82" s="15"/>
      <c r="E82" s="15"/>
      <c r="F82" s="15"/>
      <c r="G82" s="15"/>
      <c r="H82" s="15"/>
      <c r="I82" s="28"/>
      <c r="J82" s="28"/>
      <c r="K82" s="28"/>
    </row>
    <row r="83" spans="1:11" ht="51" x14ac:dyDescent="0.2">
      <c r="A83" s="16"/>
      <c r="B83" s="16" t="s">
        <v>71</v>
      </c>
      <c r="C83" s="8"/>
      <c r="D83" s="13"/>
      <c r="E83" s="13"/>
      <c r="F83" s="13">
        <v>2</v>
      </c>
      <c r="G83" s="13"/>
      <c r="H83" s="13">
        <f>F83+G83</f>
        <v>2</v>
      </c>
      <c r="I83" s="28"/>
      <c r="J83" s="28"/>
      <c r="K83" s="28"/>
    </row>
    <row r="84" spans="1:11" ht="51" x14ac:dyDescent="0.2">
      <c r="A84" s="16"/>
      <c r="B84" s="16" t="s">
        <v>72</v>
      </c>
      <c r="C84" s="8"/>
      <c r="D84" s="13"/>
      <c r="E84" s="13"/>
      <c r="F84" s="13">
        <v>2</v>
      </c>
      <c r="G84" s="13"/>
      <c r="H84" s="13">
        <v>1</v>
      </c>
      <c r="I84" s="28"/>
      <c r="J84" s="28"/>
      <c r="K84" s="28"/>
    </row>
    <row r="85" spans="1:11" x14ac:dyDescent="0.2">
      <c r="A85" s="16"/>
      <c r="B85" s="16" t="s">
        <v>95</v>
      </c>
      <c r="C85" s="8"/>
      <c r="D85" s="13"/>
      <c r="E85" s="13"/>
      <c r="F85" s="13">
        <v>2</v>
      </c>
      <c r="G85" s="13"/>
      <c r="H85" s="13">
        <v>1</v>
      </c>
      <c r="I85" s="28"/>
      <c r="J85" s="28"/>
      <c r="K85" s="28"/>
    </row>
    <row r="86" spans="1:11" ht="25.5" x14ac:dyDescent="0.2">
      <c r="A86" s="16"/>
      <c r="B86" s="16" t="s">
        <v>206</v>
      </c>
      <c r="C86" s="13">
        <v>1</v>
      </c>
      <c r="D86" s="13"/>
      <c r="E86" s="24">
        <f>C86+D86</f>
        <v>1</v>
      </c>
      <c r="F86" s="13">
        <v>1</v>
      </c>
      <c r="G86" s="8"/>
      <c r="H86" s="13">
        <v>1</v>
      </c>
      <c r="I86" s="28">
        <f>F86/C86*100</f>
        <v>100</v>
      </c>
      <c r="J86" s="28"/>
      <c r="K86" s="28">
        <f>H86/E86*100</f>
        <v>100</v>
      </c>
    </row>
    <row r="87" spans="1:11" ht="25.5" x14ac:dyDescent="0.2">
      <c r="A87" s="16"/>
      <c r="B87" s="16" t="s">
        <v>207</v>
      </c>
      <c r="C87" s="13">
        <v>1</v>
      </c>
      <c r="D87" s="13"/>
      <c r="E87" s="24">
        <f>C87+D87</f>
        <v>1</v>
      </c>
      <c r="F87" s="13">
        <v>1</v>
      </c>
      <c r="G87" s="8"/>
      <c r="H87" s="13">
        <v>1</v>
      </c>
      <c r="I87" s="28">
        <f>F87/C87*100</f>
        <v>100</v>
      </c>
      <c r="J87" s="28"/>
      <c r="K87" s="28">
        <f>H87/E87*100</f>
        <v>100</v>
      </c>
    </row>
    <row r="88" spans="1:11" s="7" customFormat="1" ht="14.25" x14ac:dyDescent="0.2">
      <c r="A88" s="18" t="s">
        <v>369</v>
      </c>
      <c r="B88" s="18" t="s">
        <v>370</v>
      </c>
      <c r="C88" s="15"/>
      <c r="D88" s="15"/>
      <c r="E88" s="15"/>
      <c r="F88" s="15"/>
      <c r="G88" s="15"/>
      <c r="H88" s="15"/>
      <c r="I88" s="28"/>
      <c r="J88" s="28"/>
      <c r="K88" s="28"/>
    </row>
    <row r="89" spans="1:11" ht="25.5" x14ac:dyDescent="0.2">
      <c r="A89" s="16"/>
      <c r="B89" s="16" t="s">
        <v>74</v>
      </c>
      <c r="C89" s="13"/>
      <c r="D89" s="13"/>
      <c r="E89" s="13"/>
      <c r="F89" s="13">
        <v>50000</v>
      </c>
      <c r="G89" s="13"/>
      <c r="H89" s="13">
        <f>F89+G89</f>
        <v>50000</v>
      </c>
      <c r="I89" s="28"/>
      <c r="J89" s="28"/>
      <c r="K89" s="28"/>
    </row>
    <row r="90" spans="1:11" ht="25.5" x14ac:dyDescent="0.2">
      <c r="A90" s="16"/>
      <c r="B90" s="16" t="s">
        <v>448</v>
      </c>
      <c r="C90" s="13">
        <v>121479</v>
      </c>
      <c r="D90" s="13"/>
      <c r="E90" s="24">
        <f>C90+D90</f>
        <v>121479</v>
      </c>
      <c r="F90" s="13">
        <v>125483.04</v>
      </c>
      <c r="G90" s="13"/>
      <c r="H90" s="13">
        <f>F90+G90</f>
        <v>125483.04</v>
      </c>
      <c r="I90" s="28">
        <f>F90/C90*100</f>
        <v>103.29607586496429</v>
      </c>
      <c r="J90" s="28"/>
      <c r="K90" s="28">
        <f>H90/E90*100</f>
        <v>103.29607586496429</v>
      </c>
    </row>
    <row r="91" spans="1:11" s="7" customFormat="1" ht="14.25" x14ac:dyDescent="0.2">
      <c r="A91" s="18">
        <v>4</v>
      </c>
      <c r="B91" s="19" t="s">
        <v>393</v>
      </c>
      <c r="C91" s="15"/>
      <c r="D91" s="15"/>
      <c r="E91" s="15"/>
      <c r="F91" s="15"/>
      <c r="G91" s="15"/>
      <c r="H91" s="15"/>
      <c r="I91" s="47"/>
      <c r="J91" s="20"/>
      <c r="K91" s="47"/>
    </row>
    <row r="92" spans="1:11" ht="51" x14ac:dyDescent="0.2">
      <c r="A92" s="16"/>
      <c r="B92" s="16" t="s">
        <v>73</v>
      </c>
      <c r="C92" s="13"/>
      <c r="D92" s="13"/>
      <c r="E92" s="13"/>
      <c r="F92" s="13">
        <v>100</v>
      </c>
      <c r="G92" s="13"/>
      <c r="H92" s="13">
        <f>F92+G92</f>
        <v>100</v>
      </c>
      <c r="I92" s="28"/>
      <c r="J92" s="28"/>
      <c r="K92" s="28"/>
    </row>
    <row r="93" spans="1:11" ht="38.25" x14ac:dyDescent="0.2">
      <c r="A93" s="16"/>
      <c r="B93" s="16" t="s">
        <v>208</v>
      </c>
      <c r="C93" s="13">
        <v>100</v>
      </c>
      <c r="D93" s="13"/>
      <c r="E93" s="24">
        <f>C93+D93</f>
        <v>100</v>
      </c>
      <c r="F93" s="13">
        <v>100</v>
      </c>
      <c r="G93" s="13"/>
      <c r="H93" s="13">
        <f>F93+G93</f>
        <v>100</v>
      </c>
      <c r="I93" s="28">
        <f>F93/C93*100</f>
        <v>100</v>
      </c>
      <c r="J93" s="28"/>
      <c r="K93" s="28">
        <f>H93/E93*100</f>
        <v>100</v>
      </c>
    </row>
    <row r="94" spans="1:11" ht="17.45" customHeight="1" x14ac:dyDescent="0.2">
      <c r="A94" s="76" t="s">
        <v>377</v>
      </c>
      <c r="B94" s="76"/>
      <c r="C94" s="76"/>
      <c r="D94" s="76"/>
      <c r="E94" s="76"/>
      <c r="F94" s="76"/>
      <c r="G94" s="76"/>
      <c r="H94" s="76"/>
      <c r="I94" s="76"/>
      <c r="J94" s="76"/>
      <c r="K94" s="76"/>
    </row>
    <row r="95" spans="1:11" ht="15" x14ac:dyDescent="0.2">
      <c r="A95" s="77" t="s">
        <v>169</v>
      </c>
      <c r="B95" s="77"/>
      <c r="C95" s="77"/>
      <c r="D95" s="77"/>
      <c r="E95" s="77"/>
      <c r="F95" s="77"/>
      <c r="G95" s="77"/>
      <c r="H95" s="77"/>
      <c r="I95" s="77"/>
      <c r="J95" s="77"/>
      <c r="K95" s="77"/>
    </row>
    <row r="96" spans="1:11" ht="14.1" customHeight="1" x14ac:dyDescent="0.2">
      <c r="A96" s="73" t="s">
        <v>379</v>
      </c>
      <c r="B96" s="73"/>
      <c r="C96" s="73"/>
      <c r="D96" s="73"/>
      <c r="E96" s="73"/>
      <c r="F96" s="73"/>
      <c r="G96" s="73"/>
      <c r="H96" s="73"/>
      <c r="I96" s="73"/>
      <c r="J96" s="73"/>
      <c r="K96" s="73"/>
    </row>
    <row r="97" spans="1:11" ht="17.45" customHeight="1" x14ac:dyDescent="0.2">
      <c r="A97" s="50" t="s">
        <v>380</v>
      </c>
      <c r="B97" s="50"/>
      <c r="C97" s="50"/>
      <c r="D97" s="50"/>
      <c r="E97" s="50"/>
      <c r="F97" s="50"/>
      <c r="G97" s="50"/>
      <c r="H97" s="50"/>
      <c r="I97" s="50"/>
      <c r="J97" s="50"/>
      <c r="K97" s="50"/>
    </row>
    <row r="99" spans="1:11" ht="15" customHeight="1" x14ac:dyDescent="0.2">
      <c r="A99" s="54" t="s">
        <v>390</v>
      </c>
      <c r="B99" s="51"/>
      <c r="C99" s="51"/>
      <c r="D99" s="51"/>
      <c r="E99" s="51"/>
      <c r="F99" s="51"/>
      <c r="G99" s="51"/>
      <c r="H99" s="51"/>
      <c r="I99" s="51"/>
      <c r="J99" s="51"/>
      <c r="K99" s="51"/>
    </row>
    <row r="101" spans="1:11" ht="60" x14ac:dyDescent="0.2">
      <c r="A101" s="16" t="s">
        <v>312</v>
      </c>
      <c r="B101" s="16" t="s">
        <v>278</v>
      </c>
      <c r="C101" s="6" t="s">
        <v>381</v>
      </c>
      <c r="D101" s="6" t="s">
        <v>382</v>
      </c>
      <c r="E101" s="6" t="s">
        <v>383</v>
      </c>
      <c r="F101" s="6" t="s">
        <v>362</v>
      </c>
      <c r="G101" s="6" t="s">
        <v>384</v>
      </c>
      <c r="H101" s="6" t="s">
        <v>385</v>
      </c>
    </row>
    <row r="102" spans="1:11" ht="15" x14ac:dyDescent="0.2">
      <c r="A102" s="16" t="s">
        <v>275</v>
      </c>
      <c r="B102" s="16" t="s">
        <v>288</v>
      </c>
      <c r="C102" s="16" t="s">
        <v>298</v>
      </c>
      <c r="D102" s="16" t="s">
        <v>306</v>
      </c>
      <c r="E102" s="16" t="s">
        <v>305</v>
      </c>
      <c r="F102" s="16" t="s">
        <v>313</v>
      </c>
      <c r="G102" s="16" t="s">
        <v>304</v>
      </c>
      <c r="H102" s="16" t="s">
        <v>314</v>
      </c>
    </row>
    <row r="103" spans="1:11" ht="15" x14ac:dyDescent="0.2">
      <c r="A103" s="16" t="s">
        <v>315</v>
      </c>
      <c r="B103" s="16" t="s">
        <v>316</v>
      </c>
      <c r="C103" s="16" t="s">
        <v>281</v>
      </c>
      <c r="D103" s="16"/>
      <c r="E103" s="16"/>
      <c r="F103" s="16">
        <f>E103-D103</f>
        <v>0</v>
      </c>
      <c r="G103" s="16" t="s">
        <v>281</v>
      </c>
      <c r="H103" s="16" t="s">
        <v>281</v>
      </c>
    </row>
    <row r="104" spans="1:11" ht="15" x14ac:dyDescent="0.2">
      <c r="A104" s="16"/>
      <c r="B104" s="16" t="s">
        <v>317</v>
      </c>
      <c r="C104" s="16" t="s">
        <v>281</v>
      </c>
      <c r="D104" s="16"/>
      <c r="E104" s="16"/>
      <c r="F104" s="16">
        <f>E104-D104</f>
        <v>0</v>
      </c>
      <c r="G104" s="16" t="s">
        <v>281</v>
      </c>
      <c r="H104" s="16" t="s">
        <v>281</v>
      </c>
    </row>
    <row r="105" spans="1:11" ht="45" x14ac:dyDescent="0.2">
      <c r="A105" s="16"/>
      <c r="B105" s="16" t="s">
        <v>318</v>
      </c>
      <c r="C105" s="16" t="s">
        <v>281</v>
      </c>
      <c r="D105" s="16"/>
      <c r="E105" s="16"/>
      <c r="F105" s="16">
        <f>E105-D105</f>
        <v>0</v>
      </c>
      <c r="G105" s="16" t="s">
        <v>281</v>
      </c>
      <c r="H105" s="16" t="s">
        <v>281</v>
      </c>
    </row>
    <row r="106" spans="1:11" ht="15" x14ac:dyDescent="0.2">
      <c r="A106" s="16"/>
      <c r="B106" s="16" t="s">
        <v>319</v>
      </c>
      <c r="C106" s="16" t="s">
        <v>281</v>
      </c>
      <c r="D106" s="16"/>
      <c r="E106" s="16"/>
      <c r="F106" s="16"/>
      <c r="G106" s="16" t="s">
        <v>281</v>
      </c>
      <c r="H106" s="16" t="s">
        <v>281</v>
      </c>
    </row>
    <row r="107" spans="1:11" ht="15" x14ac:dyDescent="0.2">
      <c r="A107" s="16"/>
      <c r="B107" s="16" t="s">
        <v>320</v>
      </c>
      <c r="C107" s="16" t="s">
        <v>281</v>
      </c>
      <c r="D107" s="16"/>
      <c r="E107" s="16"/>
      <c r="F107" s="16"/>
      <c r="G107" s="16" t="s">
        <v>281</v>
      </c>
      <c r="H107" s="16" t="s">
        <v>281</v>
      </c>
    </row>
    <row r="108" spans="1:11" x14ac:dyDescent="0.2">
      <c r="A108" s="62" t="s">
        <v>412</v>
      </c>
      <c r="B108" s="48"/>
      <c r="C108" s="48"/>
      <c r="D108" s="48"/>
      <c r="E108" s="48"/>
      <c r="F108" s="48"/>
      <c r="G108" s="48"/>
      <c r="H108" s="48"/>
    </row>
    <row r="109" spans="1:11" ht="30" x14ac:dyDescent="0.2">
      <c r="A109" s="16" t="s">
        <v>288</v>
      </c>
      <c r="B109" s="16" t="s">
        <v>322</v>
      </c>
      <c r="C109" s="16" t="s">
        <v>281</v>
      </c>
      <c r="D109" s="16"/>
      <c r="E109" s="16"/>
      <c r="F109" s="16">
        <f>E109-D109</f>
        <v>0</v>
      </c>
      <c r="G109" s="16" t="s">
        <v>281</v>
      </c>
      <c r="H109" s="16" t="s">
        <v>281</v>
      </c>
    </row>
    <row r="110" spans="1:11" x14ac:dyDescent="0.2">
      <c r="A110" s="62" t="s">
        <v>23</v>
      </c>
      <c r="B110" s="48"/>
      <c r="C110" s="48"/>
      <c r="D110" s="48"/>
      <c r="E110" s="48"/>
      <c r="F110" s="48"/>
      <c r="G110" s="48"/>
      <c r="H110" s="48"/>
    </row>
    <row r="111" spans="1:11" x14ac:dyDescent="0.2">
      <c r="A111" s="48" t="s">
        <v>324</v>
      </c>
      <c r="B111" s="48"/>
      <c r="C111" s="48"/>
      <c r="D111" s="48"/>
      <c r="E111" s="48"/>
      <c r="F111" s="48"/>
      <c r="G111" s="48"/>
      <c r="H111" s="48"/>
    </row>
    <row r="112" spans="1:11" ht="15" x14ac:dyDescent="0.2">
      <c r="A112" s="16" t="s">
        <v>290</v>
      </c>
      <c r="B112" s="16" t="s">
        <v>325</v>
      </c>
      <c r="C112" s="16"/>
      <c r="D112" s="16"/>
      <c r="E112" s="16"/>
      <c r="F112" s="16"/>
      <c r="G112" s="16"/>
      <c r="H112" s="16"/>
    </row>
    <row r="113" spans="1:11" ht="30" x14ac:dyDescent="0.2">
      <c r="A113" s="16"/>
      <c r="B113" s="16" t="s">
        <v>326</v>
      </c>
      <c r="C113" s="16"/>
      <c r="D113" s="16"/>
      <c r="E113" s="16"/>
      <c r="F113" s="16">
        <f>E113-D113</f>
        <v>0</v>
      </c>
      <c r="G113" s="16"/>
      <c r="H113" s="16"/>
    </row>
    <row r="114" spans="1:11" ht="13.5" thickBot="1" x14ac:dyDescent="0.25">
      <c r="A114" s="80" t="s">
        <v>327</v>
      </c>
      <c r="B114" s="81"/>
      <c r="C114" s="81"/>
      <c r="D114" s="81"/>
      <c r="E114" s="81"/>
      <c r="F114" s="81"/>
      <c r="G114" s="81"/>
      <c r="H114" s="82"/>
    </row>
    <row r="115" spans="1:11" ht="21" customHeight="1" x14ac:dyDescent="0.2">
      <c r="A115" s="16"/>
      <c r="B115" s="17" t="s">
        <v>411</v>
      </c>
      <c r="C115" s="16"/>
      <c r="D115" s="16"/>
      <c r="E115" s="16"/>
      <c r="F115" s="16">
        <f>E115-D115</f>
        <v>0</v>
      </c>
      <c r="G115" s="16"/>
      <c r="H115" s="16"/>
    </row>
    <row r="116" spans="1:11" ht="16.5" customHeight="1" x14ac:dyDescent="0.2">
      <c r="A116" s="16"/>
      <c r="B116" s="16" t="s">
        <v>329</v>
      </c>
      <c r="C116" s="16"/>
      <c r="D116" s="16"/>
      <c r="E116" s="16"/>
      <c r="F116" s="16"/>
      <c r="G116" s="16"/>
      <c r="H116" s="16"/>
    </row>
    <row r="117" spans="1:11" ht="30" x14ac:dyDescent="0.2">
      <c r="A117" s="16" t="s">
        <v>291</v>
      </c>
      <c r="B117" s="16" t="s">
        <v>330</v>
      </c>
      <c r="C117" s="16" t="s">
        <v>281</v>
      </c>
      <c r="D117" s="16"/>
      <c r="E117" s="16"/>
      <c r="F117" s="16"/>
      <c r="G117" s="16" t="s">
        <v>281</v>
      </c>
      <c r="H117" s="16" t="s">
        <v>281</v>
      </c>
    </row>
    <row r="118" spans="1:11" ht="22.9" customHeight="1" x14ac:dyDescent="0.2">
      <c r="A118" s="72" t="s">
        <v>21</v>
      </c>
      <c r="B118" s="72"/>
      <c r="C118" s="72"/>
      <c r="D118" s="72"/>
      <c r="E118" s="72"/>
      <c r="F118" s="72"/>
      <c r="G118" s="72"/>
      <c r="H118" s="72"/>
      <c r="I118" s="72"/>
      <c r="J118" s="72"/>
      <c r="K118" s="72"/>
    </row>
    <row r="119" spans="1:11" ht="18" customHeight="1" x14ac:dyDescent="0.2">
      <c r="A119" s="72" t="s">
        <v>121</v>
      </c>
      <c r="B119" s="72"/>
      <c r="C119" s="72"/>
      <c r="D119" s="72"/>
      <c r="E119" s="72"/>
      <c r="F119" s="72"/>
      <c r="G119" s="72"/>
      <c r="H119" s="72"/>
      <c r="I119" s="72"/>
      <c r="J119" s="72"/>
      <c r="K119" s="72"/>
    </row>
    <row r="120" spans="1:11" ht="18" customHeight="1" x14ac:dyDescent="0.2">
      <c r="A120" s="72" t="s">
        <v>386</v>
      </c>
      <c r="B120" s="51"/>
      <c r="C120" s="51"/>
      <c r="D120" s="51"/>
      <c r="E120" s="51"/>
      <c r="F120" s="51"/>
      <c r="G120" s="51"/>
      <c r="H120" s="51"/>
      <c r="I120" s="51"/>
      <c r="J120" s="51"/>
      <c r="K120" s="51"/>
    </row>
    <row r="121" spans="1:11" ht="45.75" customHeight="1" x14ac:dyDescent="0.2">
      <c r="A121" s="83" t="s">
        <v>145</v>
      </c>
      <c r="B121" s="50"/>
      <c r="C121" s="50"/>
      <c r="D121" s="50"/>
      <c r="E121" s="50"/>
      <c r="F121" s="50"/>
      <c r="G121" s="50"/>
      <c r="H121" s="50"/>
      <c r="I121" s="50"/>
      <c r="J121" s="50"/>
      <c r="K121" s="50"/>
    </row>
    <row r="122" spans="1:11" ht="48" customHeight="1" x14ac:dyDescent="0.2">
      <c r="A122" s="72" t="s">
        <v>146</v>
      </c>
      <c r="B122" s="72"/>
      <c r="C122" s="72"/>
      <c r="D122" s="72"/>
      <c r="E122" s="72"/>
      <c r="F122" s="72"/>
      <c r="G122" s="72"/>
      <c r="H122" s="72"/>
      <c r="I122" s="72"/>
      <c r="J122" s="72"/>
      <c r="K122" s="72"/>
    </row>
    <row r="123" spans="1:11" ht="37.5" customHeight="1" x14ac:dyDescent="0.2">
      <c r="A123" s="72" t="s">
        <v>147</v>
      </c>
      <c r="B123" s="72"/>
      <c r="C123" s="72"/>
      <c r="D123" s="72"/>
      <c r="E123" s="72"/>
      <c r="F123" s="72"/>
      <c r="G123" s="72"/>
      <c r="H123" s="72"/>
      <c r="I123" s="72"/>
      <c r="J123" s="72"/>
      <c r="K123" s="72"/>
    </row>
    <row r="124" spans="1:11" ht="21" customHeight="1" x14ac:dyDescent="0.2">
      <c r="A124" s="72" t="s">
        <v>24</v>
      </c>
      <c r="B124" s="72"/>
      <c r="C124" s="72"/>
      <c r="D124" s="72"/>
      <c r="E124" s="72"/>
      <c r="F124" s="72"/>
      <c r="G124" s="72"/>
      <c r="H124" s="72"/>
      <c r="I124" s="72"/>
      <c r="J124" s="72"/>
      <c r="K124" s="72"/>
    </row>
    <row r="125" spans="1:11" ht="15.75" x14ac:dyDescent="0.2">
      <c r="B125" s="9" t="s">
        <v>404</v>
      </c>
      <c r="C125" s="9"/>
      <c r="D125" s="9"/>
      <c r="E125" s="78" t="s">
        <v>171</v>
      </c>
      <c r="F125" s="78"/>
      <c r="G125" s="78"/>
    </row>
  </sheetData>
  <mergeCells count="73">
    <mergeCell ref="A120:K120"/>
    <mergeCell ref="A119:K119"/>
    <mergeCell ref="E125:G125"/>
    <mergeCell ref="A121:K121"/>
    <mergeCell ref="A122:K122"/>
    <mergeCell ref="A123:K123"/>
    <mergeCell ref="A124:K124"/>
    <mergeCell ref="A114:H114"/>
    <mergeCell ref="A118:K118"/>
    <mergeCell ref="A99:K99"/>
    <mergeCell ref="A108:H108"/>
    <mergeCell ref="A71:K71"/>
    <mergeCell ref="A111:H111"/>
    <mergeCell ref="A77:K77"/>
    <mergeCell ref="A72:K72"/>
    <mergeCell ref="A97:K97"/>
    <mergeCell ref="A78:K78"/>
    <mergeCell ref="A110:H110"/>
    <mergeCell ref="A96:K96"/>
    <mergeCell ref="A94:K94"/>
    <mergeCell ref="A95:K95"/>
    <mergeCell ref="A63:K63"/>
    <mergeCell ref="I68:K68"/>
    <mergeCell ref="A68:A69"/>
    <mergeCell ref="C68:E68"/>
    <mergeCell ref="F68:H68"/>
    <mergeCell ref="B68:B69"/>
    <mergeCell ref="A64:K64"/>
    <mergeCell ref="A65:K65"/>
    <mergeCell ref="A66:K66"/>
    <mergeCell ref="A67:K67"/>
    <mergeCell ref="I44:K44"/>
    <mergeCell ref="A62:K62"/>
    <mergeCell ref="I55:K55"/>
    <mergeCell ref="A58:K58"/>
    <mergeCell ref="F55:H55"/>
    <mergeCell ref="I59:K59"/>
    <mergeCell ref="C59:E59"/>
    <mergeCell ref="F59:H59"/>
    <mergeCell ref="C55:E55"/>
    <mergeCell ref="A54:K54"/>
    <mergeCell ref="F44:H44"/>
    <mergeCell ref="A47:K47"/>
    <mergeCell ref="F48:H48"/>
    <mergeCell ref="I48:K48"/>
    <mergeCell ref="C44:E44"/>
    <mergeCell ref="C48:E48"/>
    <mergeCell ref="F42:H42"/>
    <mergeCell ref="A40:K40"/>
    <mergeCell ref="A27:E27"/>
    <mergeCell ref="A34:E34"/>
    <mergeCell ref="A42:A43"/>
    <mergeCell ref="I42:K42"/>
    <mergeCell ref="B42:B43"/>
    <mergeCell ref="C42:E42"/>
    <mergeCell ref="H1:K1"/>
    <mergeCell ref="H2:K2"/>
    <mergeCell ref="A3:K3"/>
    <mergeCell ref="D4:K4"/>
    <mergeCell ref="D8:K8"/>
    <mergeCell ref="D5:K5"/>
    <mergeCell ref="A21:K21"/>
    <mergeCell ref="C13:E13"/>
    <mergeCell ref="F13:H13"/>
    <mergeCell ref="I13:K13"/>
    <mergeCell ref="D6:K6"/>
    <mergeCell ref="D7:K7"/>
    <mergeCell ref="B11:K11"/>
    <mergeCell ref="A17:K17"/>
    <mergeCell ref="A12:K12"/>
    <mergeCell ref="A13:A14"/>
    <mergeCell ref="B13:B14"/>
    <mergeCell ref="C10:K10"/>
  </mergeCells>
  <phoneticPr fontId="17" type="noConversion"/>
  <pageMargins left="0.9055118110236221" right="0.31496062992125984" top="0.35433070866141736" bottom="0.35433070866141736" header="0.31496062992125984" footer="0.31496062992125984"/>
  <pageSetup paperSize="9" scale="60" orientation="portrait" r:id="rId1"/>
  <rowBreaks count="1" manualBreakCount="1">
    <brk id="58"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sheetPr>
  <dimension ref="A1:K127"/>
  <sheetViews>
    <sheetView tabSelected="1" view="pageBreakPreview" zoomScaleNormal="100" zoomScaleSheetLayoutView="100" workbookViewId="0">
      <selection activeCell="D7" sqref="D7:K7"/>
    </sheetView>
  </sheetViews>
  <sheetFormatPr defaultColWidth="34" defaultRowHeight="12.75" x14ac:dyDescent="0.2"/>
  <cols>
    <col min="1" max="1" width="5" style="2" customWidth="1"/>
    <col min="2" max="2" width="33" style="2" customWidth="1"/>
    <col min="3" max="3" width="11.140625" style="2" customWidth="1"/>
    <col min="4" max="4" width="9.42578125" style="2" customWidth="1"/>
    <col min="5" max="5" width="10.5703125" style="2" customWidth="1"/>
    <col min="6" max="7" width="11.140625" style="2" customWidth="1"/>
    <col min="8" max="8" width="12.5703125" style="2" customWidth="1"/>
    <col min="9" max="9" width="10" style="2" customWidth="1"/>
    <col min="10" max="11" width="9.7109375" style="2" customWidth="1"/>
    <col min="12" max="16384" width="34" style="2"/>
  </cols>
  <sheetData>
    <row r="1" spans="1:11" x14ac:dyDescent="0.2">
      <c r="H1" s="69" t="s">
        <v>331</v>
      </c>
      <c r="I1" s="69"/>
      <c r="J1" s="69"/>
      <c r="K1" s="69"/>
    </row>
    <row r="2" spans="1:11" ht="39" customHeight="1" x14ac:dyDescent="0.2">
      <c r="H2" s="69" t="s">
        <v>332</v>
      </c>
      <c r="I2" s="69"/>
      <c r="J2" s="69"/>
      <c r="K2" s="69"/>
    </row>
    <row r="3" spans="1:11" ht="18.75" customHeight="1" x14ac:dyDescent="0.2">
      <c r="A3" s="70" t="s">
        <v>261</v>
      </c>
      <c r="B3" s="70"/>
      <c r="C3" s="70"/>
      <c r="D3" s="70"/>
      <c r="E3" s="70"/>
      <c r="F3" s="70"/>
      <c r="G3" s="70"/>
      <c r="H3" s="70"/>
      <c r="I3" s="70"/>
      <c r="J3" s="70"/>
      <c r="K3" s="70"/>
    </row>
    <row r="4" spans="1:11" ht="34.5" customHeight="1" x14ac:dyDescent="0.2">
      <c r="A4" s="12" t="s">
        <v>333</v>
      </c>
      <c r="B4" s="12" t="s">
        <v>395</v>
      </c>
      <c r="C4" s="12"/>
      <c r="D4" s="70" t="s">
        <v>28</v>
      </c>
      <c r="E4" s="70"/>
      <c r="F4" s="70"/>
      <c r="G4" s="70"/>
      <c r="H4" s="70"/>
      <c r="I4" s="70"/>
      <c r="J4" s="70"/>
      <c r="K4" s="70"/>
    </row>
    <row r="5" spans="1:11" ht="18" customHeight="1" x14ac:dyDescent="0.2">
      <c r="A5" s="1"/>
      <c r="B5" s="1" t="s">
        <v>334</v>
      </c>
      <c r="C5" s="1"/>
      <c r="D5" s="65" t="s">
        <v>335</v>
      </c>
      <c r="E5" s="65"/>
      <c r="F5" s="65"/>
      <c r="G5" s="65"/>
      <c r="H5" s="65"/>
      <c r="I5" s="65"/>
      <c r="J5" s="65"/>
      <c r="K5" s="65"/>
    </row>
    <row r="6" spans="1:11" ht="33.75" customHeight="1" x14ac:dyDescent="0.2">
      <c r="A6" s="12" t="s">
        <v>336</v>
      </c>
      <c r="B6" s="12" t="s">
        <v>396</v>
      </c>
      <c r="C6" s="12"/>
      <c r="D6" s="70" t="s">
        <v>28</v>
      </c>
      <c r="E6" s="70"/>
      <c r="F6" s="70"/>
      <c r="G6" s="70"/>
      <c r="H6" s="70"/>
      <c r="I6" s="70"/>
      <c r="J6" s="70"/>
      <c r="K6" s="70"/>
    </row>
    <row r="7" spans="1:11" ht="18" customHeight="1" x14ac:dyDescent="0.2">
      <c r="B7" s="1" t="s">
        <v>334</v>
      </c>
      <c r="D7" s="65" t="s">
        <v>337</v>
      </c>
      <c r="E7" s="65"/>
      <c r="F7" s="65"/>
      <c r="G7" s="65"/>
      <c r="H7" s="65"/>
      <c r="I7" s="65"/>
      <c r="J7" s="65"/>
      <c r="K7" s="65"/>
    </row>
    <row r="8" spans="1:11" s="12" customFormat="1" ht="22.15" customHeight="1" x14ac:dyDescent="0.2">
      <c r="A8" s="12" t="s">
        <v>338</v>
      </c>
      <c r="B8" s="12" t="s">
        <v>256</v>
      </c>
      <c r="C8" s="12" t="s">
        <v>253</v>
      </c>
      <c r="D8" s="84" t="s">
        <v>257</v>
      </c>
      <c r="E8" s="84"/>
      <c r="F8" s="84"/>
      <c r="G8" s="84"/>
      <c r="H8" s="84"/>
      <c r="I8" s="84"/>
      <c r="J8" s="84"/>
      <c r="K8" s="84"/>
    </row>
    <row r="9" spans="1:11" s="1" customFormat="1" ht="18.75" x14ac:dyDescent="0.2">
      <c r="A9" s="12"/>
      <c r="B9" s="1" t="s">
        <v>334</v>
      </c>
      <c r="C9" s="3" t="s">
        <v>340</v>
      </c>
    </row>
    <row r="10" spans="1:11" s="1" customFormat="1" ht="68.25" customHeight="1" x14ac:dyDescent="0.2">
      <c r="A10" s="12" t="s">
        <v>341</v>
      </c>
      <c r="B10" s="12" t="s">
        <v>342</v>
      </c>
      <c r="C10" s="68" t="s">
        <v>267</v>
      </c>
      <c r="D10" s="68"/>
      <c r="E10" s="68"/>
      <c r="F10" s="68"/>
      <c r="G10" s="68"/>
      <c r="H10" s="68"/>
      <c r="I10" s="68"/>
      <c r="J10" s="68"/>
      <c r="K10" s="68"/>
    </row>
    <row r="11" spans="1:11" s="1" customFormat="1" ht="16.899999999999999" customHeight="1" x14ac:dyDescent="0.2">
      <c r="A11" s="12" t="s">
        <v>343</v>
      </c>
      <c r="B11" s="71" t="s">
        <v>344</v>
      </c>
      <c r="C11" s="71"/>
      <c r="D11" s="71"/>
      <c r="E11" s="71"/>
      <c r="F11" s="71"/>
      <c r="G11" s="71"/>
      <c r="H11" s="71"/>
      <c r="I11" s="71"/>
      <c r="J11" s="71"/>
      <c r="K11" s="71"/>
    </row>
    <row r="12" spans="1:11" ht="24" customHeight="1" x14ac:dyDescent="0.2">
      <c r="A12" s="54" t="s">
        <v>29</v>
      </c>
      <c r="B12" s="51"/>
      <c r="C12" s="51"/>
      <c r="D12" s="51"/>
      <c r="E12" s="51"/>
      <c r="F12" s="51"/>
      <c r="G12" s="51"/>
      <c r="H12" s="51"/>
      <c r="I12" s="51"/>
      <c r="J12" s="51"/>
      <c r="K12" s="51"/>
    </row>
    <row r="13" spans="1:11" ht="16.899999999999999" customHeight="1" x14ac:dyDescent="0.2">
      <c r="A13" s="48" t="s">
        <v>270</v>
      </c>
      <c r="B13" s="55" t="s">
        <v>271</v>
      </c>
      <c r="C13" s="53" t="s">
        <v>272</v>
      </c>
      <c r="D13" s="53"/>
      <c r="E13" s="53"/>
      <c r="F13" s="53" t="s">
        <v>273</v>
      </c>
      <c r="G13" s="53"/>
      <c r="H13" s="53"/>
      <c r="I13" s="53" t="s">
        <v>274</v>
      </c>
      <c r="J13" s="53"/>
      <c r="K13" s="53"/>
    </row>
    <row r="14" spans="1:11" ht="22.5" x14ac:dyDescent="0.2">
      <c r="A14" s="48"/>
      <c r="B14" s="56"/>
      <c r="C14" s="4" t="s">
        <v>345</v>
      </c>
      <c r="D14" s="4" t="s">
        <v>346</v>
      </c>
      <c r="E14" s="4" t="s">
        <v>347</v>
      </c>
      <c r="F14" s="4" t="s">
        <v>345</v>
      </c>
      <c r="G14" s="4" t="s">
        <v>348</v>
      </c>
      <c r="H14" s="4" t="s">
        <v>347</v>
      </c>
      <c r="I14" s="4" t="s">
        <v>349</v>
      </c>
      <c r="J14" s="4" t="s">
        <v>350</v>
      </c>
      <c r="K14" s="4" t="s">
        <v>347</v>
      </c>
    </row>
    <row r="15" spans="1:11" s="5" customFormat="1" ht="11.25" x14ac:dyDescent="0.2">
      <c r="A15" s="4"/>
      <c r="B15" s="4"/>
      <c r="C15" s="4" t="s">
        <v>351</v>
      </c>
      <c r="D15" s="4" t="s">
        <v>352</v>
      </c>
      <c r="E15" s="4" t="s">
        <v>353</v>
      </c>
      <c r="F15" s="4" t="s">
        <v>354</v>
      </c>
      <c r="G15" s="4" t="s">
        <v>355</v>
      </c>
      <c r="H15" s="4" t="s">
        <v>356</v>
      </c>
      <c r="I15" s="4" t="s">
        <v>357</v>
      </c>
      <c r="J15" s="4" t="s">
        <v>358</v>
      </c>
      <c r="K15" s="4" t="s">
        <v>359</v>
      </c>
    </row>
    <row r="16" spans="1:11" s="3" customFormat="1" ht="15" x14ac:dyDescent="0.2">
      <c r="A16" s="13" t="s">
        <v>275</v>
      </c>
      <c r="B16" s="14" t="s">
        <v>389</v>
      </c>
      <c r="C16" s="28">
        <v>92.6</v>
      </c>
      <c r="D16" s="28">
        <v>25</v>
      </c>
      <c r="E16" s="28">
        <f>C16+D16</f>
        <v>117.6</v>
      </c>
      <c r="F16" s="28">
        <v>54.844999999999999</v>
      </c>
      <c r="G16" s="28">
        <v>0</v>
      </c>
      <c r="H16" s="28">
        <f>F16+G16</f>
        <v>54.844999999999999</v>
      </c>
      <c r="I16" s="28">
        <f>C16-F16</f>
        <v>37.754999999999995</v>
      </c>
      <c r="J16" s="28">
        <f>D16-G16</f>
        <v>25</v>
      </c>
      <c r="K16" s="28">
        <f>I16+J16</f>
        <v>62.754999999999995</v>
      </c>
    </row>
    <row r="17" spans="1:11" ht="45" customHeight="1" x14ac:dyDescent="0.2">
      <c r="A17" s="54" t="s">
        <v>148</v>
      </c>
      <c r="B17" s="51"/>
      <c r="C17" s="51"/>
      <c r="D17" s="51"/>
      <c r="E17" s="51"/>
      <c r="F17" s="51"/>
      <c r="G17" s="51"/>
      <c r="H17" s="51"/>
      <c r="I17" s="51"/>
      <c r="J17" s="51"/>
      <c r="K17" s="51"/>
    </row>
    <row r="18" spans="1:11" ht="15.75" x14ac:dyDescent="0.2">
      <c r="A18" s="16"/>
      <c r="B18" s="16" t="s">
        <v>276</v>
      </c>
      <c r="C18" s="16"/>
      <c r="D18" s="16"/>
      <c r="E18" s="16"/>
      <c r="F18" s="16"/>
      <c r="G18" s="16"/>
      <c r="H18" s="16"/>
      <c r="I18" s="16"/>
      <c r="J18" s="16"/>
      <c r="K18" s="16"/>
    </row>
    <row r="19" spans="1:11" ht="38.25" x14ac:dyDescent="0.2">
      <c r="A19" s="13">
        <v>1</v>
      </c>
      <c r="B19" s="16" t="s">
        <v>259</v>
      </c>
      <c r="C19" s="28">
        <v>30</v>
      </c>
      <c r="D19" s="28"/>
      <c r="E19" s="28">
        <f>C19+D19</f>
        <v>30</v>
      </c>
      <c r="F19" s="28">
        <v>17.783000000000001</v>
      </c>
      <c r="G19" s="28"/>
      <c r="H19" s="28">
        <f>F19+G19</f>
        <v>17.783000000000001</v>
      </c>
      <c r="I19" s="28">
        <f t="shared" ref="I19:J21" si="0">C19-F19</f>
        <v>12.216999999999999</v>
      </c>
      <c r="J19" s="28">
        <f t="shared" si="0"/>
        <v>0</v>
      </c>
      <c r="K19" s="28">
        <f>I19+J19</f>
        <v>12.216999999999999</v>
      </c>
    </row>
    <row r="20" spans="1:11" ht="25.5" x14ac:dyDescent="0.2">
      <c r="A20" s="13">
        <v>2</v>
      </c>
      <c r="B20" s="16" t="s">
        <v>258</v>
      </c>
      <c r="C20" s="28">
        <v>50</v>
      </c>
      <c r="D20" s="28"/>
      <c r="E20" s="28">
        <f>C20+D20</f>
        <v>50</v>
      </c>
      <c r="F20" s="28">
        <v>29.795000000000002</v>
      </c>
      <c r="G20" s="28"/>
      <c r="H20" s="28">
        <f>F20+G20</f>
        <v>29.795000000000002</v>
      </c>
      <c r="I20" s="28">
        <f t="shared" si="0"/>
        <v>20.204999999999998</v>
      </c>
      <c r="J20" s="28">
        <f t="shared" si="0"/>
        <v>0</v>
      </c>
      <c r="K20" s="28">
        <f>I20+J20</f>
        <v>20.204999999999998</v>
      </c>
    </row>
    <row r="21" spans="1:11" ht="30.75" customHeight="1" x14ac:dyDescent="0.2">
      <c r="A21" s="13">
        <v>3</v>
      </c>
      <c r="B21" s="16" t="s">
        <v>149</v>
      </c>
      <c r="C21" s="28">
        <v>12.6</v>
      </c>
      <c r="D21" s="28">
        <v>25</v>
      </c>
      <c r="E21" s="28">
        <f>C21+D21</f>
        <v>37.6</v>
      </c>
      <c r="F21" s="28">
        <v>7.2670000000000003</v>
      </c>
      <c r="G21" s="28"/>
      <c r="H21" s="28">
        <f>F21+G21</f>
        <v>7.2670000000000003</v>
      </c>
      <c r="I21" s="28">
        <f t="shared" si="0"/>
        <v>5.3329999999999993</v>
      </c>
      <c r="J21" s="28">
        <f t="shared" si="0"/>
        <v>25</v>
      </c>
      <c r="K21" s="28">
        <f>I21+J21</f>
        <v>30.332999999999998</v>
      </c>
    </row>
    <row r="22" spans="1:11" ht="21.6" customHeight="1" x14ac:dyDescent="0.2">
      <c r="A22" s="54" t="s">
        <v>435</v>
      </c>
      <c r="B22" s="51"/>
      <c r="C22" s="51"/>
      <c r="D22" s="51"/>
      <c r="E22" s="51"/>
      <c r="F22" s="51"/>
      <c r="G22" s="51"/>
      <c r="H22" s="51"/>
      <c r="I22" s="51"/>
      <c r="J22" s="51"/>
      <c r="K22" s="51"/>
    </row>
    <row r="23" spans="1:11" ht="36" x14ac:dyDescent="0.2">
      <c r="A23" s="16" t="s">
        <v>277</v>
      </c>
      <c r="B23" s="16" t="s">
        <v>278</v>
      </c>
      <c r="C23" s="6" t="s">
        <v>360</v>
      </c>
      <c r="D23" s="6" t="s">
        <v>361</v>
      </c>
      <c r="E23" s="6" t="s">
        <v>362</v>
      </c>
    </row>
    <row r="24" spans="1:11" ht="15" x14ac:dyDescent="0.2">
      <c r="A24" s="16" t="s">
        <v>275</v>
      </c>
      <c r="B24" s="16" t="s">
        <v>280</v>
      </c>
      <c r="C24" s="16" t="s">
        <v>281</v>
      </c>
      <c r="D24" s="16"/>
      <c r="E24" s="16" t="s">
        <v>281</v>
      </c>
    </row>
    <row r="25" spans="1:11" ht="15" x14ac:dyDescent="0.2">
      <c r="A25" s="16"/>
      <c r="B25" s="16" t="s">
        <v>282</v>
      </c>
      <c r="C25" s="16"/>
      <c r="D25" s="16"/>
      <c r="E25" s="16"/>
    </row>
    <row r="26" spans="1:11" ht="15" x14ac:dyDescent="0.2">
      <c r="A26" s="16" t="s">
        <v>283</v>
      </c>
      <c r="B26" s="16" t="s">
        <v>284</v>
      </c>
      <c r="C26" s="16" t="s">
        <v>281</v>
      </c>
      <c r="D26" s="16"/>
      <c r="E26" s="16" t="s">
        <v>281</v>
      </c>
    </row>
    <row r="27" spans="1:11" ht="15" x14ac:dyDescent="0.2">
      <c r="A27" s="16" t="s">
        <v>285</v>
      </c>
      <c r="B27" s="16" t="s">
        <v>286</v>
      </c>
      <c r="C27" s="16" t="s">
        <v>281</v>
      </c>
      <c r="D27" s="16"/>
      <c r="E27" s="16" t="s">
        <v>281</v>
      </c>
    </row>
    <row r="28" spans="1:11" x14ac:dyDescent="0.2">
      <c r="A28" s="48" t="s">
        <v>287</v>
      </c>
      <c r="B28" s="48"/>
      <c r="C28" s="48"/>
      <c r="D28" s="48"/>
      <c r="E28" s="48"/>
    </row>
    <row r="29" spans="1:11" ht="15" x14ac:dyDescent="0.2">
      <c r="A29" s="16" t="s">
        <v>288</v>
      </c>
      <c r="B29" s="16" t="s">
        <v>289</v>
      </c>
      <c r="C29" s="13">
        <v>25</v>
      </c>
      <c r="D29" s="13">
        <v>0</v>
      </c>
      <c r="E29" s="13">
        <v>25</v>
      </c>
    </row>
    <row r="30" spans="1:11" ht="15" x14ac:dyDescent="0.2">
      <c r="A30" s="16"/>
      <c r="B30" s="16" t="s">
        <v>282</v>
      </c>
      <c r="C30" s="13"/>
      <c r="D30" s="13"/>
      <c r="E30" s="13"/>
    </row>
    <row r="31" spans="1:11" ht="15" x14ac:dyDescent="0.2">
      <c r="A31" s="16" t="s">
        <v>290</v>
      </c>
      <c r="B31" s="16" t="s">
        <v>284</v>
      </c>
      <c r="C31" s="13"/>
      <c r="D31" s="13"/>
      <c r="E31" s="13">
        <f>C31-D31</f>
        <v>0</v>
      </c>
    </row>
    <row r="32" spans="1:11" ht="15" x14ac:dyDescent="0.2">
      <c r="A32" s="16" t="s">
        <v>291</v>
      </c>
      <c r="B32" s="16" t="s">
        <v>292</v>
      </c>
      <c r="C32" s="13"/>
      <c r="D32" s="13"/>
      <c r="E32" s="13">
        <f>C32-D32</f>
        <v>0</v>
      </c>
    </row>
    <row r="33" spans="1:11" ht="15" x14ac:dyDescent="0.2">
      <c r="A33" s="16" t="s">
        <v>293</v>
      </c>
      <c r="B33" s="16" t="s">
        <v>294</v>
      </c>
      <c r="C33" s="13"/>
      <c r="D33" s="13"/>
      <c r="E33" s="13">
        <f>C33-D33</f>
        <v>0</v>
      </c>
    </row>
    <row r="34" spans="1:11" ht="15" x14ac:dyDescent="0.2">
      <c r="A34" s="16" t="s">
        <v>295</v>
      </c>
      <c r="B34" s="16" t="s">
        <v>296</v>
      </c>
      <c r="C34" s="13">
        <v>25</v>
      </c>
      <c r="D34" s="13">
        <v>0</v>
      </c>
      <c r="E34" s="13">
        <v>25</v>
      </c>
    </row>
    <row r="35" spans="1:11" ht="59.25" customHeight="1" x14ac:dyDescent="0.2">
      <c r="A35" s="62" t="s">
        <v>150</v>
      </c>
      <c r="B35" s="48"/>
      <c r="C35" s="48"/>
      <c r="D35" s="48"/>
      <c r="E35" s="48"/>
    </row>
    <row r="36" spans="1:11" ht="15" x14ac:dyDescent="0.2">
      <c r="A36" s="16" t="s">
        <v>298</v>
      </c>
      <c r="B36" s="16" t="s">
        <v>299</v>
      </c>
      <c r="C36" s="16" t="s">
        <v>281</v>
      </c>
      <c r="D36" s="16"/>
      <c r="E36" s="16"/>
    </row>
    <row r="37" spans="1:11" ht="15" x14ac:dyDescent="0.2">
      <c r="A37" s="16"/>
      <c r="B37" s="16" t="s">
        <v>282</v>
      </c>
      <c r="C37" s="16"/>
      <c r="D37" s="16"/>
      <c r="E37" s="16"/>
    </row>
    <row r="38" spans="1:11" ht="15" x14ac:dyDescent="0.2">
      <c r="A38" s="16" t="s">
        <v>300</v>
      </c>
      <c r="B38" s="16" t="s">
        <v>284</v>
      </c>
      <c r="C38" s="16" t="s">
        <v>281</v>
      </c>
      <c r="D38" s="16"/>
      <c r="E38" s="16"/>
    </row>
    <row r="39" spans="1:11" ht="15" x14ac:dyDescent="0.2">
      <c r="A39" s="16" t="s">
        <v>301</v>
      </c>
      <c r="B39" s="16" t="s">
        <v>296</v>
      </c>
      <c r="C39" s="16" t="s">
        <v>281</v>
      </c>
      <c r="D39" s="16"/>
      <c r="E39" s="16"/>
    </row>
    <row r="41" spans="1:11" ht="16.149999999999999" customHeight="1" x14ac:dyDescent="0.2">
      <c r="A41" s="54" t="s">
        <v>167</v>
      </c>
      <c r="B41" s="51"/>
      <c r="C41" s="51"/>
      <c r="D41" s="51"/>
      <c r="E41" s="51"/>
      <c r="F41" s="51"/>
      <c r="G41" s="51"/>
      <c r="H41" s="51"/>
      <c r="I41" s="51"/>
      <c r="J41" s="51"/>
      <c r="K41" s="51"/>
    </row>
    <row r="43" spans="1:11" x14ac:dyDescent="0.2">
      <c r="A43" s="48" t="s">
        <v>277</v>
      </c>
      <c r="B43" s="48" t="s">
        <v>278</v>
      </c>
      <c r="C43" s="48" t="s">
        <v>302</v>
      </c>
      <c r="D43" s="48"/>
      <c r="E43" s="48"/>
      <c r="F43" s="48" t="s">
        <v>303</v>
      </c>
      <c r="G43" s="48"/>
      <c r="H43" s="48"/>
      <c r="I43" s="48" t="s">
        <v>279</v>
      </c>
      <c r="J43" s="48"/>
      <c r="K43" s="48"/>
    </row>
    <row r="44" spans="1:11" ht="22.5" x14ac:dyDescent="0.2">
      <c r="A44" s="48"/>
      <c r="B44" s="48"/>
      <c r="C44" s="10" t="s">
        <v>417</v>
      </c>
      <c r="D44" s="10" t="s">
        <v>388</v>
      </c>
      <c r="E44" s="4" t="s">
        <v>347</v>
      </c>
      <c r="F44" s="10" t="s">
        <v>417</v>
      </c>
      <c r="G44" s="10" t="s">
        <v>388</v>
      </c>
      <c r="H44" s="4" t="s">
        <v>347</v>
      </c>
      <c r="I44" s="10" t="s">
        <v>417</v>
      </c>
      <c r="J44" s="10" t="s">
        <v>388</v>
      </c>
      <c r="K44" s="4" t="s">
        <v>347</v>
      </c>
    </row>
    <row r="45" spans="1:11" s="7" customFormat="1" ht="14.25" x14ac:dyDescent="0.2">
      <c r="A45" s="18" t="s">
        <v>365</v>
      </c>
      <c r="B45" s="18" t="s">
        <v>366</v>
      </c>
      <c r="C45" s="61"/>
      <c r="D45" s="61"/>
      <c r="E45" s="61"/>
      <c r="F45" s="61"/>
      <c r="G45" s="61"/>
      <c r="H45" s="61"/>
      <c r="I45" s="61"/>
      <c r="J45" s="61"/>
      <c r="K45" s="61"/>
    </row>
    <row r="46" spans="1:11" s="7" customFormat="1" ht="25.5" x14ac:dyDescent="0.2">
      <c r="A46" s="18"/>
      <c r="B46" s="16" t="s">
        <v>210</v>
      </c>
      <c r="C46" s="13">
        <v>30000</v>
      </c>
      <c r="D46" s="13"/>
      <c r="E46" s="26">
        <f>C46+D46</f>
        <v>30000</v>
      </c>
      <c r="F46" s="13">
        <v>17783.04</v>
      </c>
      <c r="G46" s="13"/>
      <c r="H46" s="26">
        <f>F46+G46</f>
        <v>17783.04</v>
      </c>
      <c r="I46" s="31">
        <f t="shared" ref="I46:J48" si="1">F46-C46</f>
        <v>-12216.96</v>
      </c>
      <c r="J46" s="26">
        <f t="shared" si="1"/>
        <v>0</v>
      </c>
      <c r="K46" s="26">
        <f>I46+J46</f>
        <v>-12216.96</v>
      </c>
    </row>
    <row r="47" spans="1:11" s="7" customFormat="1" ht="25.5" x14ac:dyDescent="0.2">
      <c r="A47" s="18"/>
      <c r="B47" s="16" t="s">
        <v>211</v>
      </c>
      <c r="C47" s="13">
        <v>50000</v>
      </c>
      <c r="D47" s="13"/>
      <c r="E47" s="26">
        <f>C47+D47</f>
        <v>50000</v>
      </c>
      <c r="F47" s="13">
        <v>29795</v>
      </c>
      <c r="G47" s="13"/>
      <c r="H47" s="26">
        <f>F47+G47</f>
        <v>29795</v>
      </c>
      <c r="I47" s="31">
        <f t="shared" si="1"/>
        <v>-20205</v>
      </c>
      <c r="J47" s="26">
        <f t="shared" si="1"/>
        <v>0</v>
      </c>
      <c r="K47" s="26">
        <f>I47+J47</f>
        <v>-20205</v>
      </c>
    </row>
    <row r="48" spans="1:11" ht="25.5" x14ac:dyDescent="0.2">
      <c r="A48" s="16">
        <v>1</v>
      </c>
      <c r="B48" s="16" t="s">
        <v>151</v>
      </c>
      <c r="C48" s="30">
        <v>12600</v>
      </c>
      <c r="D48" s="26">
        <v>25000</v>
      </c>
      <c r="E48" s="26">
        <f>C48+D48</f>
        <v>37600</v>
      </c>
      <c r="F48" s="26">
        <v>7267.07</v>
      </c>
      <c r="G48" s="26"/>
      <c r="H48" s="26">
        <f>F48+G48</f>
        <v>7267.07</v>
      </c>
      <c r="I48" s="31">
        <f t="shared" si="1"/>
        <v>-5332.93</v>
      </c>
      <c r="J48" s="26">
        <f t="shared" si="1"/>
        <v>-25000</v>
      </c>
      <c r="K48" s="26">
        <f>I48+J48</f>
        <v>-30332.93</v>
      </c>
    </row>
    <row r="49" spans="1:11" x14ac:dyDescent="0.2">
      <c r="A49" s="60" t="s">
        <v>262</v>
      </c>
      <c r="B49" s="61"/>
      <c r="C49" s="61"/>
      <c r="D49" s="61"/>
      <c r="E49" s="61"/>
      <c r="F49" s="61"/>
      <c r="G49" s="61"/>
      <c r="H49" s="61"/>
      <c r="I49" s="61"/>
      <c r="J49" s="61"/>
      <c r="K49" s="61"/>
    </row>
    <row r="50" spans="1:11" s="7" customFormat="1" ht="14.25" x14ac:dyDescent="0.2">
      <c r="A50" s="18" t="s">
        <v>367</v>
      </c>
      <c r="B50" s="18" t="s">
        <v>368</v>
      </c>
      <c r="C50" s="61"/>
      <c r="D50" s="61"/>
      <c r="E50" s="61"/>
      <c r="F50" s="61"/>
      <c r="G50" s="61"/>
      <c r="H50" s="61"/>
      <c r="I50" s="61"/>
      <c r="J50" s="61"/>
      <c r="K50" s="61"/>
    </row>
    <row r="51" spans="1:11" s="7" customFormat="1" ht="38.25" x14ac:dyDescent="0.2">
      <c r="A51" s="16">
        <v>1</v>
      </c>
      <c r="B51" s="16" t="s">
        <v>263</v>
      </c>
      <c r="C51" s="13">
        <v>3</v>
      </c>
      <c r="D51" s="13"/>
      <c r="E51" s="13">
        <f>C51+D51</f>
        <v>3</v>
      </c>
      <c r="F51" s="13">
        <v>3</v>
      </c>
      <c r="G51" s="13"/>
      <c r="H51" s="13">
        <f>F51+G51</f>
        <v>3</v>
      </c>
      <c r="I51" s="13">
        <f>F51-C51</f>
        <v>0</v>
      </c>
      <c r="J51" s="13">
        <f>G51-D51</f>
        <v>0</v>
      </c>
      <c r="K51" s="13">
        <f>I51+J51</f>
        <v>0</v>
      </c>
    </row>
    <row r="52" spans="1:11" ht="38.25" x14ac:dyDescent="0.2">
      <c r="A52" s="16">
        <v>2</v>
      </c>
      <c r="B52" s="16" t="s">
        <v>264</v>
      </c>
      <c r="C52" s="13"/>
      <c r="D52" s="13">
        <v>1</v>
      </c>
      <c r="E52" s="13">
        <f>C52+D52</f>
        <v>1</v>
      </c>
      <c r="F52" s="13"/>
      <c r="G52" s="13">
        <v>0</v>
      </c>
      <c r="H52" s="13">
        <f>F52+G52</f>
        <v>0</v>
      </c>
      <c r="I52" s="13">
        <f>F52-C52</f>
        <v>0</v>
      </c>
      <c r="J52" s="13">
        <f>G52-D52</f>
        <v>-1</v>
      </c>
      <c r="K52" s="13">
        <f>I52+J52</f>
        <v>-1</v>
      </c>
    </row>
    <row r="53" spans="1:11" x14ac:dyDescent="0.2">
      <c r="A53" s="60" t="s">
        <v>152</v>
      </c>
      <c r="B53" s="48"/>
      <c r="C53" s="48"/>
      <c r="D53" s="48"/>
      <c r="E53" s="48"/>
      <c r="F53" s="48"/>
      <c r="G53" s="48"/>
      <c r="H53" s="48"/>
      <c r="I53" s="48"/>
      <c r="J53" s="48"/>
      <c r="K53" s="48"/>
    </row>
    <row r="54" spans="1:11" s="7" customFormat="1" ht="14.25" x14ac:dyDescent="0.2">
      <c r="A54" s="18" t="s">
        <v>369</v>
      </c>
      <c r="B54" s="18" t="s">
        <v>370</v>
      </c>
      <c r="C54" s="61"/>
      <c r="D54" s="61"/>
      <c r="E54" s="61"/>
      <c r="F54" s="61"/>
      <c r="G54" s="61"/>
      <c r="H54" s="61"/>
      <c r="I54" s="61"/>
      <c r="J54" s="61"/>
      <c r="K54" s="61"/>
    </row>
    <row r="55" spans="1:11" s="7" customFormat="1" ht="60" x14ac:dyDescent="0.25">
      <c r="A55" s="16">
        <v>1</v>
      </c>
      <c r="B55" s="11" t="s">
        <v>265</v>
      </c>
      <c r="C55" s="26">
        <v>40.869999999999997</v>
      </c>
      <c r="D55" s="26"/>
      <c r="E55" s="26">
        <f>C55+D55</f>
        <v>40.869999999999997</v>
      </c>
      <c r="F55" s="26">
        <v>18.28</v>
      </c>
      <c r="G55" s="24"/>
      <c r="H55" s="24">
        <f>F55+G55</f>
        <v>18.28</v>
      </c>
      <c r="I55" s="24">
        <f>F55-C55</f>
        <v>-22.589999999999996</v>
      </c>
      <c r="J55" s="24"/>
      <c r="K55" s="24">
        <f>I55+J55</f>
        <v>-22.589999999999996</v>
      </c>
    </row>
    <row r="56" spans="1:11" ht="45" x14ac:dyDescent="0.25">
      <c r="A56" s="16">
        <v>2</v>
      </c>
      <c r="B56" s="11" t="s">
        <v>266</v>
      </c>
      <c r="C56" s="26"/>
      <c r="D56" s="26">
        <v>25.5</v>
      </c>
      <c r="E56" s="26">
        <f>C56+D56</f>
        <v>25.5</v>
      </c>
      <c r="F56" s="26"/>
      <c r="G56" s="24">
        <v>0</v>
      </c>
      <c r="H56" s="24">
        <f>F56+G56</f>
        <v>0</v>
      </c>
      <c r="I56" s="24">
        <f>F56-C56</f>
        <v>0</v>
      </c>
      <c r="J56" s="24">
        <f>G56-D56</f>
        <v>-25.5</v>
      </c>
      <c r="K56" s="24">
        <f>I56+J56</f>
        <v>-25.5</v>
      </c>
    </row>
    <row r="57" spans="1:11" ht="44.25" customHeight="1" x14ac:dyDescent="0.2">
      <c r="A57" s="60" t="s">
        <v>153</v>
      </c>
      <c r="B57" s="61"/>
      <c r="C57" s="61"/>
      <c r="D57" s="61"/>
      <c r="E57" s="61"/>
      <c r="F57" s="61"/>
      <c r="G57" s="61"/>
      <c r="H57" s="61"/>
      <c r="I57" s="61"/>
      <c r="J57" s="61"/>
      <c r="K57" s="61"/>
    </row>
    <row r="58" spans="1:11" s="7" customFormat="1" ht="14.25" x14ac:dyDescent="0.2">
      <c r="A58" s="18">
        <v>4</v>
      </c>
      <c r="B58" s="19" t="s">
        <v>393</v>
      </c>
      <c r="C58" s="61"/>
      <c r="D58" s="61"/>
      <c r="E58" s="61"/>
      <c r="F58" s="61"/>
      <c r="G58" s="61"/>
      <c r="H58" s="61"/>
      <c r="I58" s="61"/>
      <c r="J58" s="61"/>
      <c r="K58" s="61"/>
    </row>
    <row r="59" spans="1:11" s="7" customFormat="1" ht="30" x14ac:dyDescent="0.2">
      <c r="A59" s="18"/>
      <c r="B59" s="17" t="s">
        <v>213</v>
      </c>
      <c r="C59" s="13">
        <v>100</v>
      </c>
      <c r="D59" s="13"/>
      <c r="E59" s="26">
        <v>100</v>
      </c>
      <c r="F59" s="13">
        <v>100</v>
      </c>
      <c r="G59" s="13"/>
      <c r="H59" s="24">
        <f>F59+G59</f>
        <v>100</v>
      </c>
      <c r="I59" s="24"/>
      <c r="J59" s="24"/>
      <c r="K59" s="24"/>
    </row>
    <row r="60" spans="1:11" s="7" customFormat="1" ht="30" x14ac:dyDescent="0.2">
      <c r="A60" s="18"/>
      <c r="B60" s="17" t="s">
        <v>214</v>
      </c>
      <c r="C60" s="13">
        <v>100</v>
      </c>
      <c r="D60" s="13"/>
      <c r="E60" s="26">
        <v>100</v>
      </c>
      <c r="F60" s="13">
        <v>100</v>
      </c>
      <c r="G60" s="13"/>
      <c r="H60" s="24">
        <f>F60+G60</f>
        <v>100</v>
      </c>
      <c r="I60" s="24"/>
      <c r="J60" s="24"/>
      <c r="K60" s="24"/>
    </row>
    <row r="61" spans="1:11" x14ac:dyDescent="0.2">
      <c r="A61" s="16">
        <v>1</v>
      </c>
      <c r="B61" s="16" t="s">
        <v>154</v>
      </c>
      <c r="C61" s="13">
        <v>100</v>
      </c>
      <c r="D61" s="26">
        <v>100</v>
      </c>
      <c r="E61" s="26">
        <v>100</v>
      </c>
      <c r="F61" s="13">
        <v>100</v>
      </c>
      <c r="G61" s="26"/>
      <c r="H61" s="24">
        <f>F61+G61</f>
        <v>100</v>
      </c>
      <c r="I61" s="24"/>
      <c r="J61" s="24">
        <f>G61-D61</f>
        <v>-100</v>
      </c>
      <c r="K61" s="24">
        <f>I61+J61</f>
        <v>-100</v>
      </c>
    </row>
    <row r="62" spans="1:11" x14ac:dyDescent="0.2">
      <c r="A62" s="60" t="s">
        <v>468</v>
      </c>
      <c r="B62" s="61"/>
      <c r="C62" s="61"/>
      <c r="D62" s="61"/>
      <c r="E62" s="61"/>
      <c r="F62" s="61"/>
      <c r="G62" s="61"/>
      <c r="H62" s="61"/>
      <c r="I62" s="61"/>
      <c r="J62" s="61"/>
      <c r="K62" s="61"/>
    </row>
    <row r="63" spans="1:11" ht="33" customHeight="1" x14ac:dyDescent="0.2">
      <c r="A63" s="57" t="s">
        <v>372</v>
      </c>
      <c r="B63" s="58"/>
      <c r="C63" s="58"/>
      <c r="D63" s="58"/>
      <c r="E63" s="58"/>
      <c r="F63" s="58"/>
      <c r="G63" s="58"/>
      <c r="H63" s="58"/>
      <c r="I63" s="58"/>
      <c r="J63" s="58"/>
      <c r="K63" s="58"/>
    </row>
    <row r="64" spans="1:11" ht="13.15" customHeight="1" x14ac:dyDescent="0.2">
      <c r="A64" s="50" t="s">
        <v>443</v>
      </c>
      <c r="B64" s="50"/>
      <c r="C64" s="50"/>
      <c r="D64" s="50"/>
      <c r="E64" s="50"/>
      <c r="F64" s="50"/>
      <c r="G64" s="50"/>
      <c r="H64" s="50"/>
      <c r="I64" s="50"/>
      <c r="J64" s="50"/>
      <c r="K64" s="50"/>
    </row>
    <row r="65" spans="1:11" ht="13.15" customHeight="1" x14ac:dyDescent="0.2">
      <c r="A65" s="49" t="s">
        <v>373</v>
      </c>
      <c r="B65" s="49"/>
      <c r="C65" s="49"/>
      <c r="D65" s="49"/>
      <c r="E65" s="49"/>
      <c r="F65" s="49"/>
      <c r="G65" s="49"/>
      <c r="H65" s="49"/>
      <c r="I65" s="49"/>
      <c r="J65" s="49"/>
      <c r="K65" s="49"/>
    </row>
    <row r="66" spans="1:11" x14ac:dyDescent="0.2">
      <c r="A66" s="50" t="s">
        <v>374</v>
      </c>
      <c r="B66" s="50"/>
      <c r="C66" s="50"/>
      <c r="D66" s="50"/>
      <c r="E66" s="50"/>
      <c r="F66" s="50"/>
      <c r="G66" s="50"/>
      <c r="H66" s="50"/>
      <c r="I66" s="50"/>
      <c r="J66" s="50"/>
      <c r="K66" s="50"/>
    </row>
    <row r="67" spans="1:11" ht="17.45" customHeight="1" x14ac:dyDescent="0.2">
      <c r="A67" s="51" t="s">
        <v>307</v>
      </c>
      <c r="B67" s="51"/>
      <c r="C67" s="51"/>
      <c r="D67" s="51"/>
      <c r="E67" s="51"/>
      <c r="F67" s="51"/>
      <c r="G67" s="51"/>
      <c r="H67" s="51"/>
      <c r="I67" s="51"/>
      <c r="J67" s="51"/>
      <c r="K67" s="51"/>
    </row>
    <row r="68" spans="1:11" ht="28.15" customHeight="1" x14ac:dyDescent="0.2">
      <c r="A68" s="48" t="s">
        <v>277</v>
      </c>
      <c r="B68" s="48" t="s">
        <v>278</v>
      </c>
      <c r="C68" s="53" t="s">
        <v>308</v>
      </c>
      <c r="D68" s="53"/>
      <c r="E68" s="53"/>
      <c r="F68" s="53" t="s">
        <v>309</v>
      </c>
      <c r="G68" s="53"/>
      <c r="H68" s="53"/>
      <c r="I68" s="52" t="s">
        <v>375</v>
      </c>
      <c r="J68" s="53"/>
      <c r="K68" s="53"/>
    </row>
    <row r="69" spans="1:11" s="5" customFormat="1" ht="24.75" customHeight="1" x14ac:dyDescent="0.2">
      <c r="A69" s="48"/>
      <c r="B69" s="48"/>
      <c r="C69" s="4" t="s">
        <v>345</v>
      </c>
      <c r="D69" s="4" t="s">
        <v>346</v>
      </c>
      <c r="E69" s="4" t="s">
        <v>347</v>
      </c>
      <c r="F69" s="4" t="s">
        <v>345</v>
      </c>
      <c r="G69" s="4" t="s">
        <v>346</v>
      </c>
      <c r="H69" s="4" t="s">
        <v>347</v>
      </c>
      <c r="I69" s="4" t="s">
        <v>345</v>
      </c>
      <c r="J69" s="4" t="s">
        <v>346</v>
      </c>
      <c r="K69" s="4" t="s">
        <v>347</v>
      </c>
    </row>
    <row r="70" spans="1:11" ht="18" customHeight="1" x14ac:dyDescent="0.2">
      <c r="A70" s="16"/>
      <c r="B70" s="16" t="s">
        <v>310</v>
      </c>
      <c r="C70" s="28">
        <v>41.96</v>
      </c>
      <c r="D70" s="28">
        <v>16</v>
      </c>
      <c r="E70" s="28">
        <f>C70+D70</f>
        <v>57.96</v>
      </c>
      <c r="F70" s="28">
        <v>54.844999999999999</v>
      </c>
      <c r="G70" s="28">
        <v>0</v>
      </c>
      <c r="H70" s="28">
        <f>F70+G70</f>
        <v>54.844999999999999</v>
      </c>
      <c r="I70" s="31">
        <f>F70-C70</f>
        <v>12.884999999999998</v>
      </c>
      <c r="J70" s="26">
        <f>G70-D70</f>
        <v>-16</v>
      </c>
      <c r="K70" s="26">
        <f>I70+J70</f>
        <v>-3.115000000000002</v>
      </c>
    </row>
    <row r="71" spans="1:11" ht="28.9" customHeight="1" x14ac:dyDescent="0.2">
      <c r="A71" s="64" t="s">
        <v>376</v>
      </c>
      <c r="B71" s="64"/>
      <c r="C71" s="64"/>
      <c r="D71" s="64"/>
      <c r="E71" s="64"/>
      <c r="F71" s="64"/>
      <c r="G71" s="64"/>
      <c r="H71" s="64"/>
      <c r="I71" s="64"/>
      <c r="J71" s="64"/>
      <c r="K71" s="64"/>
    </row>
    <row r="72" spans="1:11" ht="20.65" customHeight="1" x14ac:dyDescent="0.2">
      <c r="A72" s="75" t="s">
        <v>216</v>
      </c>
      <c r="B72" s="75"/>
      <c r="C72" s="75"/>
      <c r="D72" s="75"/>
      <c r="E72" s="75"/>
      <c r="F72" s="75"/>
      <c r="G72" s="75"/>
      <c r="H72" s="75"/>
      <c r="I72" s="75"/>
      <c r="J72" s="75"/>
      <c r="K72" s="75"/>
    </row>
    <row r="73" spans="1:11" ht="15" x14ac:dyDescent="0.2">
      <c r="A73" s="16"/>
      <c r="B73" s="16" t="s">
        <v>282</v>
      </c>
      <c r="C73" s="16"/>
      <c r="D73" s="16"/>
      <c r="E73" s="16"/>
      <c r="F73" s="8"/>
      <c r="G73" s="8"/>
      <c r="H73" s="8"/>
      <c r="I73" s="8"/>
      <c r="J73" s="8"/>
      <c r="K73" s="8"/>
    </row>
    <row r="74" spans="1:11" ht="38.25" x14ac:dyDescent="0.2">
      <c r="A74" s="13">
        <v>1</v>
      </c>
      <c r="B74" s="16" t="s">
        <v>259</v>
      </c>
      <c r="C74" s="28">
        <v>16.100000000000001</v>
      </c>
      <c r="D74" s="28">
        <v>16</v>
      </c>
      <c r="E74" s="28">
        <f>C74+D74</f>
        <v>32.1</v>
      </c>
      <c r="F74" s="28">
        <v>17.783000000000001</v>
      </c>
      <c r="G74" s="28"/>
      <c r="H74" s="28">
        <f>F74+G74</f>
        <v>17.783000000000001</v>
      </c>
      <c r="I74" s="31">
        <f t="shared" ref="I74:J77" si="2">F74-C74</f>
        <v>1.6829999999999998</v>
      </c>
      <c r="J74" s="26">
        <f t="shared" si="2"/>
        <v>-16</v>
      </c>
      <c r="K74" s="26">
        <f>I74+J74</f>
        <v>-14.317</v>
      </c>
    </row>
    <row r="75" spans="1:11" ht="25.5" x14ac:dyDescent="0.2">
      <c r="A75" s="13">
        <v>2</v>
      </c>
      <c r="B75" s="16" t="s">
        <v>258</v>
      </c>
      <c r="C75" s="28">
        <v>23.902999999999999</v>
      </c>
      <c r="D75" s="28"/>
      <c r="E75" s="28">
        <f>C75+D75</f>
        <v>23.902999999999999</v>
      </c>
      <c r="F75" s="28">
        <v>29.795000000000002</v>
      </c>
      <c r="G75" s="28"/>
      <c r="H75" s="28">
        <f>F75+G75</f>
        <v>29.795000000000002</v>
      </c>
      <c r="I75" s="31">
        <f t="shared" si="2"/>
        <v>5.892000000000003</v>
      </c>
      <c r="J75" s="26">
        <f t="shared" si="2"/>
        <v>0</v>
      </c>
      <c r="K75" s="26">
        <f>I75+J75</f>
        <v>5.892000000000003</v>
      </c>
    </row>
    <row r="76" spans="1:11" ht="25.5" x14ac:dyDescent="0.2">
      <c r="A76" s="13">
        <v>3</v>
      </c>
      <c r="B76" s="16" t="s">
        <v>260</v>
      </c>
      <c r="C76" s="28">
        <v>1.9570000000000001</v>
      </c>
      <c r="D76" s="28"/>
      <c r="E76" s="28">
        <f>C76+D76</f>
        <v>1.9570000000000001</v>
      </c>
      <c r="F76" s="28"/>
      <c r="G76" s="28"/>
      <c r="H76" s="28"/>
      <c r="I76" s="31"/>
      <c r="J76" s="26"/>
      <c r="K76" s="26"/>
    </row>
    <row r="77" spans="1:11" ht="30.75" customHeight="1" x14ac:dyDescent="0.2">
      <c r="A77" s="13">
        <v>4</v>
      </c>
      <c r="B77" s="16" t="s">
        <v>149</v>
      </c>
      <c r="C77" s="28"/>
      <c r="D77" s="28"/>
      <c r="E77" s="28"/>
      <c r="F77" s="28">
        <v>7.2670000000000003</v>
      </c>
      <c r="G77" s="28"/>
      <c r="H77" s="28">
        <f>F77+G77</f>
        <v>7.2670000000000003</v>
      </c>
      <c r="I77" s="31">
        <f t="shared" si="2"/>
        <v>7.2670000000000003</v>
      </c>
      <c r="J77" s="26">
        <f t="shared" si="2"/>
        <v>0</v>
      </c>
      <c r="K77" s="26">
        <f>I77+J77</f>
        <v>7.2670000000000003</v>
      </c>
    </row>
    <row r="78" spans="1:11" ht="30.6" customHeight="1" x14ac:dyDescent="0.2">
      <c r="A78" s="76" t="s">
        <v>378</v>
      </c>
      <c r="B78" s="53"/>
      <c r="C78" s="53"/>
      <c r="D78" s="53"/>
      <c r="E78" s="53"/>
      <c r="F78" s="53"/>
      <c r="G78" s="53"/>
      <c r="H78" s="53"/>
      <c r="I78" s="53"/>
      <c r="J78" s="53"/>
      <c r="K78" s="53"/>
    </row>
    <row r="79" spans="1:11" ht="32.25" customHeight="1" x14ac:dyDescent="0.2">
      <c r="A79" s="75" t="s">
        <v>155</v>
      </c>
      <c r="B79" s="75"/>
      <c r="C79" s="75"/>
      <c r="D79" s="75"/>
      <c r="E79" s="75"/>
      <c r="F79" s="75"/>
      <c r="G79" s="75"/>
      <c r="H79" s="75"/>
      <c r="I79" s="75"/>
      <c r="J79" s="75"/>
      <c r="K79" s="75"/>
    </row>
    <row r="80" spans="1:11" s="7" customFormat="1" ht="14.25" x14ac:dyDescent="0.2">
      <c r="A80" s="18" t="s">
        <v>365</v>
      </c>
      <c r="B80" s="18" t="s">
        <v>430</v>
      </c>
      <c r="C80" s="13"/>
      <c r="D80" s="13"/>
      <c r="E80" s="13"/>
      <c r="F80" s="13"/>
      <c r="G80" s="13"/>
      <c r="H80" s="13"/>
      <c r="I80" s="20"/>
      <c r="J80" s="20"/>
      <c r="K80" s="20"/>
    </row>
    <row r="81" spans="1:11" ht="25.5" x14ac:dyDescent="0.2">
      <c r="A81" s="16"/>
      <c r="B81" s="16" t="s">
        <v>151</v>
      </c>
      <c r="C81" s="26"/>
      <c r="D81" s="26"/>
      <c r="E81" s="25">
        <f>C81+D81</f>
        <v>0</v>
      </c>
      <c r="F81" s="26">
        <v>7267.07</v>
      </c>
      <c r="G81" s="26"/>
      <c r="H81" s="6"/>
      <c r="I81" s="31"/>
      <c r="J81" s="26"/>
      <c r="K81" s="26"/>
    </row>
    <row r="82" spans="1:11" ht="25.5" x14ac:dyDescent="0.2">
      <c r="A82" s="16"/>
      <c r="B82" s="16" t="s">
        <v>210</v>
      </c>
      <c r="C82" s="13">
        <v>16099.88</v>
      </c>
      <c r="D82" s="33">
        <v>16000</v>
      </c>
      <c r="E82" s="25"/>
      <c r="F82" s="13">
        <v>17783.04</v>
      </c>
      <c r="G82" s="13"/>
      <c r="H82" s="6">
        <f>F82+G82</f>
        <v>17783.04</v>
      </c>
      <c r="I82" s="31">
        <f>F82-C82</f>
        <v>1683.1600000000017</v>
      </c>
      <c r="J82" s="26">
        <f>G82-D82</f>
        <v>-16000</v>
      </c>
      <c r="K82" s="26">
        <f>I82+J82</f>
        <v>-14316.839999999998</v>
      </c>
    </row>
    <row r="83" spans="1:11" ht="25.5" x14ac:dyDescent="0.2">
      <c r="A83" s="16"/>
      <c r="B83" s="16" t="s">
        <v>211</v>
      </c>
      <c r="C83" s="13">
        <v>23903.4</v>
      </c>
      <c r="D83" s="13"/>
      <c r="E83" s="25"/>
      <c r="F83" s="13">
        <v>29795</v>
      </c>
      <c r="G83" s="13"/>
      <c r="H83" s="6">
        <f>F83+G83</f>
        <v>29795</v>
      </c>
      <c r="I83" s="31">
        <f>F83-C83</f>
        <v>5891.5999999999985</v>
      </c>
      <c r="J83" s="26">
        <f>G83-D83</f>
        <v>0</v>
      </c>
      <c r="K83" s="26">
        <f>I83+J83</f>
        <v>5891.5999999999985</v>
      </c>
    </row>
    <row r="84" spans="1:11" ht="36.200000000000003" customHeight="1" x14ac:dyDescent="0.2">
      <c r="A84" s="16"/>
      <c r="B84" s="16" t="s">
        <v>212</v>
      </c>
      <c r="C84" s="26">
        <v>1957</v>
      </c>
      <c r="D84" s="26"/>
      <c r="E84" s="25"/>
      <c r="F84" s="26"/>
      <c r="G84" s="26"/>
      <c r="H84" s="6"/>
      <c r="I84" s="31"/>
      <c r="J84" s="26"/>
      <c r="K84" s="26"/>
    </row>
    <row r="85" spans="1:11" s="7" customFormat="1" ht="14.25" x14ac:dyDescent="0.2">
      <c r="A85" s="18" t="s">
        <v>367</v>
      </c>
      <c r="B85" s="18" t="s">
        <v>431</v>
      </c>
      <c r="C85" s="15"/>
      <c r="D85" s="15"/>
      <c r="E85" s="25">
        <f>C85+D85</f>
        <v>0</v>
      </c>
      <c r="F85" s="15"/>
      <c r="G85" s="15"/>
      <c r="H85" s="15"/>
      <c r="I85" s="31">
        <f t="shared" ref="I85:I91" si="3">F85-C85</f>
        <v>0</v>
      </c>
      <c r="J85" s="26">
        <f t="shared" ref="J85:J91" si="4">G85-D85</f>
        <v>0</v>
      </c>
      <c r="K85" s="26">
        <f t="shared" ref="K85:K91" si="5">I85+J85</f>
        <v>0</v>
      </c>
    </row>
    <row r="86" spans="1:11" ht="35.450000000000003" customHeight="1" x14ac:dyDescent="0.2">
      <c r="A86" s="16"/>
      <c r="B86" s="16" t="s">
        <v>263</v>
      </c>
      <c r="C86" s="13">
        <v>3</v>
      </c>
      <c r="D86" s="13"/>
      <c r="E86" s="32">
        <f>C86+D86</f>
        <v>3</v>
      </c>
      <c r="F86" s="13">
        <v>3</v>
      </c>
      <c r="G86" s="13"/>
      <c r="H86" s="13">
        <f>F86+G86</f>
        <v>3</v>
      </c>
      <c r="I86" s="31">
        <f t="shared" si="3"/>
        <v>0</v>
      </c>
      <c r="J86" s="26">
        <f t="shared" si="4"/>
        <v>0</v>
      </c>
      <c r="K86" s="26">
        <f t="shared" si="5"/>
        <v>0</v>
      </c>
    </row>
    <row r="87" spans="1:11" ht="35.450000000000003" customHeight="1" x14ac:dyDescent="0.2">
      <c r="A87" s="16"/>
      <c r="B87" s="16" t="s">
        <v>264</v>
      </c>
      <c r="C87" s="13"/>
      <c r="D87" s="13">
        <v>1</v>
      </c>
      <c r="E87" s="32">
        <f>C87+D87</f>
        <v>1</v>
      </c>
      <c r="F87" s="13"/>
      <c r="G87" s="13"/>
      <c r="H87" s="13">
        <f>F87+G87</f>
        <v>0</v>
      </c>
      <c r="I87" s="31">
        <f t="shared" si="3"/>
        <v>0</v>
      </c>
      <c r="J87" s="26">
        <f t="shared" si="4"/>
        <v>-1</v>
      </c>
      <c r="K87" s="26">
        <f t="shared" si="5"/>
        <v>-1</v>
      </c>
    </row>
    <row r="88" spans="1:11" s="7" customFormat="1" ht="14.25" x14ac:dyDescent="0.2">
      <c r="A88" s="18" t="s">
        <v>369</v>
      </c>
      <c r="B88" s="18" t="s">
        <v>432</v>
      </c>
      <c r="C88" s="15"/>
      <c r="D88" s="15"/>
      <c r="E88" s="25">
        <f>C88+D88</f>
        <v>0</v>
      </c>
      <c r="F88" s="15"/>
      <c r="G88" s="15"/>
      <c r="H88" s="15"/>
      <c r="I88" s="31">
        <f t="shared" si="3"/>
        <v>0</v>
      </c>
      <c r="J88" s="26">
        <f t="shared" si="4"/>
        <v>0</v>
      </c>
      <c r="K88" s="26">
        <f t="shared" si="5"/>
        <v>0</v>
      </c>
    </row>
    <row r="89" spans="1:11" s="7" customFormat="1" ht="60" x14ac:dyDescent="0.25">
      <c r="A89" s="18"/>
      <c r="B89" s="11" t="s">
        <v>265</v>
      </c>
      <c r="C89" s="26">
        <v>13.99</v>
      </c>
      <c r="D89" s="15"/>
      <c r="E89" s="25"/>
      <c r="F89" s="26">
        <v>18.28</v>
      </c>
      <c r="G89" s="15"/>
      <c r="H89" s="15"/>
      <c r="I89" s="31">
        <f t="shared" si="3"/>
        <v>4.2900000000000009</v>
      </c>
      <c r="J89" s="26">
        <f t="shared" si="4"/>
        <v>0</v>
      </c>
      <c r="K89" s="26">
        <f t="shared" si="5"/>
        <v>4.2900000000000009</v>
      </c>
    </row>
    <row r="90" spans="1:11" ht="47.85" customHeight="1" x14ac:dyDescent="0.25">
      <c r="A90" s="16"/>
      <c r="B90" s="11" t="s">
        <v>266</v>
      </c>
      <c r="C90" s="26"/>
      <c r="D90" s="13">
        <v>16</v>
      </c>
      <c r="E90" s="25">
        <f>C90+D90</f>
        <v>16</v>
      </c>
      <c r="F90" s="26"/>
      <c r="G90" s="13"/>
      <c r="H90" s="13">
        <f>F90+G90</f>
        <v>0</v>
      </c>
      <c r="I90" s="31">
        <f t="shared" si="3"/>
        <v>0</v>
      </c>
      <c r="J90" s="26">
        <f t="shared" si="4"/>
        <v>-16</v>
      </c>
      <c r="K90" s="26">
        <f t="shared" si="5"/>
        <v>-16</v>
      </c>
    </row>
    <row r="91" spans="1:11" s="38" customFormat="1" x14ac:dyDescent="0.2">
      <c r="A91" s="18">
        <v>4</v>
      </c>
      <c r="B91" s="18" t="s">
        <v>393</v>
      </c>
      <c r="C91" s="13"/>
      <c r="D91" s="13"/>
      <c r="E91" s="13"/>
      <c r="F91" s="13"/>
      <c r="G91" s="13"/>
      <c r="H91" s="13"/>
      <c r="I91" s="31">
        <f t="shared" si="3"/>
        <v>0</v>
      </c>
      <c r="J91" s="26">
        <f t="shared" si="4"/>
        <v>0</v>
      </c>
      <c r="K91" s="26">
        <f t="shared" si="5"/>
        <v>0</v>
      </c>
    </row>
    <row r="92" spans="1:11" s="39" customFormat="1" x14ac:dyDescent="0.2">
      <c r="A92" s="16"/>
      <c r="B92" s="16" t="s">
        <v>154</v>
      </c>
      <c r="C92" s="26"/>
      <c r="D92" s="26"/>
      <c r="E92" s="25">
        <f>C92+D92</f>
        <v>0</v>
      </c>
      <c r="F92" s="26"/>
      <c r="G92" s="26"/>
      <c r="H92" s="6"/>
      <c r="I92" s="31"/>
      <c r="J92" s="26"/>
      <c r="K92" s="26"/>
    </row>
    <row r="93" spans="1:11" s="39" customFormat="1" ht="30" x14ac:dyDescent="0.2">
      <c r="A93" s="16"/>
      <c r="B93" s="17" t="s">
        <v>213</v>
      </c>
      <c r="C93" s="26">
        <v>100</v>
      </c>
      <c r="D93" s="26"/>
      <c r="E93" s="25"/>
      <c r="F93" s="26">
        <v>100</v>
      </c>
      <c r="G93" s="26"/>
      <c r="H93" s="13">
        <f>F93+G93</f>
        <v>100</v>
      </c>
      <c r="I93" s="31">
        <f>F93-C93</f>
        <v>0</v>
      </c>
      <c r="J93" s="26">
        <f>G93-D93</f>
        <v>0</v>
      </c>
      <c r="K93" s="26">
        <f>I93+J93</f>
        <v>0</v>
      </c>
    </row>
    <row r="94" spans="1:11" s="39" customFormat="1" ht="30" x14ac:dyDescent="0.2">
      <c r="A94" s="16"/>
      <c r="B94" s="17" t="s">
        <v>214</v>
      </c>
      <c r="C94" s="26">
        <v>100</v>
      </c>
      <c r="D94" s="26">
        <v>100</v>
      </c>
      <c r="E94" s="25"/>
      <c r="F94" s="26">
        <v>100</v>
      </c>
      <c r="G94" s="26"/>
      <c r="H94" s="13">
        <f>F94+G94</f>
        <v>100</v>
      </c>
      <c r="I94" s="31">
        <f>F94-C94</f>
        <v>0</v>
      </c>
      <c r="J94" s="26">
        <f>G94-D94</f>
        <v>-100</v>
      </c>
      <c r="K94" s="26">
        <f>I94+J94</f>
        <v>-100</v>
      </c>
    </row>
    <row r="95" spans="1:11" s="39" customFormat="1" ht="36.200000000000003" customHeight="1" x14ac:dyDescent="0.2">
      <c r="A95" s="16"/>
      <c r="B95" s="16" t="s">
        <v>215</v>
      </c>
      <c r="C95" s="26">
        <v>100</v>
      </c>
      <c r="D95" s="26"/>
      <c r="E95" s="25"/>
      <c r="F95" s="26"/>
      <c r="G95" s="26"/>
      <c r="H95" s="6"/>
      <c r="I95" s="31"/>
      <c r="J95" s="26"/>
      <c r="K95" s="26"/>
    </row>
    <row r="96" spans="1:11" ht="17.45" customHeight="1" x14ac:dyDescent="0.2">
      <c r="A96" s="76" t="s">
        <v>377</v>
      </c>
      <c r="B96" s="76"/>
      <c r="C96" s="76"/>
      <c r="D96" s="76"/>
      <c r="E96" s="76"/>
      <c r="F96" s="76"/>
      <c r="G96" s="76"/>
      <c r="H96" s="76"/>
      <c r="I96" s="76"/>
      <c r="J96" s="76"/>
      <c r="K96" s="76"/>
    </row>
    <row r="97" spans="1:11" ht="13.15" customHeight="1" x14ac:dyDescent="0.2">
      <c r="A97" s="77" t="s">
        <v>156</v>
      </c>
      <c r="B97" s="77"/>
      <c r="C97" s="77"/>
      <c r="D97" s="77"/>
      <c r="E97" s="77"/>
      <c r="F97" s="77"/>
      <c r="G97" s="77"/>
      <c r="H97" s="77"/>
      <c r="I97" s="77"/>
      <c r="J97" s="77"/>
      <c r="K97" s="77"/>
    </row>
    <row r="98" spans="1:11" ht="14.1" customHeight="1" x14ac:dyDescent="0.2">
      <c r="A98" s="73" t="s">
        <v>379</v>
      </c>
      <c r="B98" s="73"/>
      <c r="C98" s="73"/>
      <c r="D98" s="73"/>
      <c r="E98" s="73"/>
      <c r="F98" s="73"/>
      <c r="G98" s="73"/>
      <c r="H98" s="73"/>
      <c r="I98" s="73"/>
      <c r="J98" s="73"/>
      <c r="K98" s="73"/>
    </row>
    <row r="99" spans="1:11" ht="13.15" customHeight="1" x14ac:dyDescent="0.2">
      <c r="A99" s="50" t="s">
        <v>380</v>
      </c>
      <c r="B99" s="50"/>
      <c r="C99" s="50"/>
      <c r="D99" s="50"/>
      <c r="E99" s="50"/>
      <c r="F99" s="50"/>
      <c r="G99" s="50"/>
      <c r="H99" s="50"/>
      <c r="I99" s="50"/>
      <c r="J99" s="50"/>
      <c r="K99" s="50"/>
    </row>
    <row r="101" spans="1:11" ht="15" customHeight="1" x14ac:dyDescent="0.2">
      <c r="A101" s="54" t="s">
        <v>390</v>
      </c>
      <c r="B101" s="51"/>
      <c r="C101" s="51"/>
      <c r="D101" s="51"/>
      <c r="E101" s="51"/>
      <c r="F101" s="51"/>
      <c r="G101" s="51"/>
      <c r="H101" s="51"/>
      <c r="I101" s="51"/>
      <c r="J101" s="51"/>
      <c r="K101" s="51"/>
    </row>
    <row r="103" spans="1:11" ht="72" x14ac:dyDescent="0.2">
      <c r="A103" s="16" t="s">
        <v>312</v>
      </c>
      <c r="B103" s="16" t="s">
        <v>278</v>
      </c>
      <c r="C103" s="6" t="s">
        <v>381</v>
      </c>
      <c r="D103" s="6" t="s">
        <v>382</v>
      </c>
      <c r="E103" s="6" t="s">
        <v>383</v>
      </c>
      <c r="F103" s="6" t="s">
        <v>362</v>
      </c>
      <c r="G103" s="6" t="s">
        <v>384</v>
      </c>
      <c r="H103" s="6" t="s">
        <v>385</v>
      </c>
    </row>
    <row r="104" spans="1:11" ht="15" x14ac:dyDescent="0.2">
      <c r="A104" s="16" t="s">
        <v>275</v>
      </c>
      <c r="B104" s="16" t="s">
        <v>288</v>
      </c>
      <c r="C104" s="16" t="s">
        <v>298</v>
      </c>
      <c r="D104" s="16" t="s">
        <v>306</v>
      </c>
      <c r="E104" s="16" t="s">
        <v>305</v>
      </c>
      <c r="F104" s="16" t="s">
        <v>313</v>
      </c>
      <c r="G104" s="16" t="s">
        <v>304</v>
      </c>
      <c r="H104" s="16" t="s">
        <v>314</v>
      </c>
    </row>
    <row r="105" spans="1:11" ht="15" x14ac:dyDescent="0.2">
      <c r="A105" s="16" t="s">
        <v>315</v>
      </c>
      <c r="B105" s="16" t="s">
        <v>316</v>
      </c>
      <c r="C105" s="16" t="s">
        <v>281</v>
      </c>
      <c r="D105" s="16"/>
      <c r="E105" s="16"/>
      <c r="F105" s="16">
        <f>E105-D105</f>
        <v>0</v>
      </c>
      <c r="G105" s="16" t="s">
        <v>281</v>
      </c>
      <c r="H105" s="16" t="s">
        <v>281</v>
      </c>
    </row>
    <row r="106" spans="1:11" ht="15" x14ac:dyDescent="0.2">
      <c r="A106" s="16"/>
      <c r="B106" s="16" t="s">
        <v>317</v>
      </c>
      <c r="C106" s="16" t="s">
        <v>281</v>
      </c>
      <c r="D106" s="16"/>
      <c r="E106" s="16"/>
      <c r="F106" s="16">
        <f>E106-D106</f>
        <v>0</v>
      </c>
      <c r="G106" s="16" t="s">
        <v>281</v>
      </c>
      <c r="H106" s="16" t="s">
        <v>281</v>
      </c>
    </row>
    <row r="107" spans="1:11" ht="45" x14ac:dyDescent="0.2">
      <c r="A107" s="16"/>
      <c r="B107" s="16" t="s">
        <v>318</v>
      </c>
      <c r="C107" s="16" t="s">
        <v>281</v>
      </c>
      <c r="D107" s="16"/>
      <c r="E107" s="16"/>
      <c r="F107" s="16">
        <f>E107-D107</f>
        <v>0</v>
      </c>
      <c r="G107" s="16" t="s">
        <v>281</v>
      </c>
      <c r="H107" s="16" t="s">
        <v>281</v>
      </c>
    </row>
    <row r="108" spans="1:11" ht="15" x14ac:dyDescent="0.2">
      <c r="A108" s="16"/>
      <c r="B108" s="16" t="s">
        <v>319</v>
      </c>
      <c r="C108" s="16" t="s">
        <v>281</v>
      </c>
      <c r="D108" s="16"/>
      <c r="E108" s="16"/>
      <c r="F108" s="16"/>
      <c r="G108" s="16" t="s">
        <v>281</v>
      </c>
      <c r="H108" s="16" t="s">
        <v>281</v>
      </c>
    </row>
    <row r="109" spans="1:11" ht="15" x14ac:dyDescent="0.2">
      <c r="A109" s="16"/>
      <c r="B109" s="16" t="s">
        <v>320</v>
      </c>
      <c r="C109" s="16" t="s">
        <v>281</v>
      </c>
      <c r="D109" s="16"/>
      <c r="E109" s="16"/>
      <c r="F109" s="16"/>
      <c r="G109" s="16" t="s">
        <v>281</v>
      </c>
      <c r="H109" s="16" t="s">
        <v>281</v>
      </c>
    </row>
    <row r="110" spans="1:11" x14ac:dyDescent="0.2">
      <c r="A110" s="62" t="s">
        <v>412</v>
      </c>
      <c r="B110" s="48"/>
      <c r="C110" s="48"/>
      <c r="D110" s="48"/>
      <c r="E110" s="48"/>
      <c r="F110" s="48"/>
      <c r="G110" s="48"/>
      <c r="H110" s="48"/>
    </row>
    <row r="111" spans="1:11" ht="30" x14ac:dyDescent="0.2">
      <c r="A111" s="16" t="s">
        <v>288</v>
      </c>
      <c r="B111" s="16" t="s">
        <v>322</v>
      </c>
      <c r="C111" s="16" t="s">
        <v>281</v>
      </c>
      <c r="D111" s="16"/>
      <c r="E111" s="16"/>
      <c r="F111" s="16">
        <f>E111-D111</f>
        <v>0</v>
      </c>
      <c r="G111" s="16" t="s">
        <v>281</v>
      </c>
      <c r="H111" s="16" t="s">
        <v>281</v>
      </c>
    </row>
    <row r="112" spans="1:11" x14ac:dyDescent="0.2">
      <c r="A112" s="62" t="s">
        <v>23</v>
      </c>
      <c r="B112" s="48"/>
      <c r="C112" s="48"/>
      <c r="D112" s="48"/>
      <c r="E112" s="48"/>
      <c r="F112" s="48"/>
      <c r="G112" s="48"/>
      <c r="H112" s="48"/>
    </row>
    <row r="113" spans="1:11" x14ac:dyDescent="0.2">
      <c r="A113" s="48" t="s">
        <v>324</v>
      </c>
      <c r="B113" s="48"/>
      <c r="C113" s="48"/>
      <c r="D113" s="48"/>
      <c r="E113" s="48"/>
      <c r="F113" s="48"/>
      <c r="G113" s="48"/>
      <c r="H113" s="48"/>
    </row>
    <row r="114" spans="1:11" ht="15" x14ac:dyDescent="0.2">
      <c r="A114" s="16" t="s">
        <v>290</v>
      </c>
      <c r="B114" s="16" t="s">
        <v>325</v>
      </c>
      <c r="C114" s="16"/>
      <c r="D114" s="16"/>
      <c r="E114" s="16"/>
      <c r="F114" s="16"/>
      <c r="G114" s="16"/>
      <c r="H114" s="16"/>
    </row>
    <row r="115" spans="1:11" ht="15" x14ac:dyDescent="0.2">
      <c r="A115" s="16"/>
      <c r="B115" s="16" t="s">
        <v>326</v>
      </c>
      <c r="C115" s="16"/>
      <c r="D115" s="16"/>
      <c r="E115" s="16"/>
      <c r="F115" s="16">
        <f>E115-D115</f>
        <v>0</v>
      </c>
      <c r="G115" s="16"/>
      <c r="H115" s="16"/>
    </row>
    <row r="116" spans="1:11" ht="13.5" thickBot="1" x14ac:dyDescent="0.25">
      <c r="A116" s="80" t="s">
        <v>327</v>
      </c>
      <c r="B116" s="81"/>
      <c r="C116" s="81"/>
      <c r="D116" s="81"/>
      <c r="E116" s="81"/>
      <c r="F116" s="81"/>
      <c r="G116" s="81"/>
      <c r="H116" s="82"/>
    </row>
    <row r="117" spans="1:11" ht="30" x14ac:dyDescent="0.2">
      <c r="A117" s="16"/>
      <c r="B117" s="17" t="s">
        <v>411</v>
      </c>
      <c r="C117" s="16"/>
      <c r="D117" s="16"/>
      <c r="E117" s="16"/>
      <c r="F117" s="16">
        <f>E117-D117</f>
        <v>0</v>
      </c>
      <c r="G117" s="16"/>
      <c r="H117" s="16"/>
    </row>
    <row r="118" spans="1:11" ht="30" x14ac:dyDescent="0.2">
      <c r="A118" s="16"/>
      <c r="B118" s="16" t="s">
        <v>329</v>
      </c>
      <c r="C118" s="16"/>
      <c r="D118" s="16"/>
      <c r="E118" s="16"/>
      <c r="F118" s="16"/>
      <c r="G118" s="16"/>
      <c r="H118" s="16"/>
    </row>
    <row r="119" spans="1:11" ht="30" x14ac:dyDescent="0.2">
      <c r="A119" s="16" t="s">
        <v>291</v>
      </c>
      <c r="B119" s="16" t="s">
        <v>330</v>
      </c>
      <c r="C119" s="16" t="s">
        <v>281</v>
      </c>
      <c r="D119" s="16"/>
      <c r="E119" s="16"/>
      <c r="F119" s="16"/>
      <c r="G119" s="16" t="s">
        <v>281</v>
      </c>
      <c r="H119" s="16" t="s">
        <v>281</v>
      </c>
    </row>
    <row r="120" spans="1:11" ht="22.9" customHeight="1" x14ac:dyDescent="0.2">
      <c r="A120" s="72" t="s">
        <v>21</v>
      </c>
      <c r="B120" s="72"/>
      <c r="C120" s="72"/>
      <c r="D120" s="72"/>
      <c r="E120" s="72"/>
      <c r="F120" s="72"/>
      <c r="G120" s="72"/>
      <c r="H120" s="72"/>
      <c r="I120" s="72"/>
      <c r="J120" s="72"/>
      <c r="K120" s="72"/>
    </row>
    <row r="121" spans="1:11" ht="18" customHeight="1" x14ac:dyDescent="0.2">
      <c r="A121" s="72" t="s">
        <v>134</v>
      </c>
      <c r="B121" s="72"/>
      <c r="C121" s="72"/>
      <c r="D121" s="72"/>
      <c r="E121" s="72"/>
      <c r="F121" s="72"/>
      <c r="G121" s="72"/>
      <c r="H121" s="72"/>
      <c r="I121" s="72"/>
      <c r="J121" s="72"/>
      <c r="K121" s="72"/>
    </row>
    <row r="122" spans="1:11" ht="18" customHeight="1" x14ac:dyDescent="0.2">
      <c r="A122" s="72" t="s">
        <v>386</v>
      </c>
      <c r="B122" s="51"/>
      <c r="C122" s="51"/>
      <c r="D122" s="51"/>
      <c r="E122" s="51"/>
      <c r="F122" s="51"/>
      <c r="G122" s="51"/>
      <c r="H122" s="51"/>
      <c r="I122" s="51"/>
      <c r="J122" s="51"/>
      <c r="K122" s="51"/>
    </row>
    <row r="123" spans="1:11" ht="44.25" customHeight="1" x14ac:dyDescent="0.2">
      <c r="A123" s="83" t="s">
        <v>268</v>
      </c>
      <c r="B123" s="50"/>
      <c r="C123" s="50"/>
      <c r="D123" s="50"/>
      <c r="E123" s="50"/>
      <c r="F123" s="50"/>
      <c r="G123" s="50"/>
      <c r="H123" s="50"/>
      <c r="I123" s="50"/>
      <c r="J123" s="50"/>
      <c r="K123" s="50"/>
    </row>
    <row r="124" spans="1:11" ht="126.75" customHeight="1" x14ac:dyDescent="0.2">
      <c r="A124" s="72" t="s">
        <v>157</v>
      </c>
      <c r="B124" s="72"/>
      <c r="C124" s="72"/>
      <c r="D124" s="72"/>
      <c r="E124" s="72"/>
      <c r="F124" s="72"/>
      <c r="G124" s="72"/>
      <c r="H124" s="72"/>
      <c r="I124" s="72"/>
      <c r="J124" s="72"/>
      <c r="K124" s="72"/>
    </row>
    <row r="125" spans="1:11" ht="30" customHeight="1" x14ac:dyDescent="0.2">
      <c r="A125" s="79" t="s">
        <v>269</v>
      </c>
      <c r="B125" s="79"/>
      <c r="C125" s="79"/>
      <c r="D125" s="79"/>
      <c r="E125" s="79"/>
      <c r="F125" s="79"/>
      <c r="G125" s="79"/>
      <c r="H125" s="79"/>
      <c r="I125" s="79"/>
      <c r="J125" s="79"/>
      <c r="K125" s="79"/>
    </row>
    <row r="126" spans="1:11" ht="21" customHeight="1" x14ac:dyDescent="0.2">
      <c r="A126" s="72" t="s">
        <v>24</v>
      </c>
      <c r="B126" s="72"/>
      <c r="C126" s="72"/>
      <c r="D126" s="72"/>
      <c r="E126" s="72"/>
      <c r="F126" s="72"/>
      <c r="G126" s="72"/>
      <c r="H126" s="72"/>
      <c r="I126" s="72"/>
      <c r="J126" s="72"/>
      <c r="K126" s="72"/>
    </row>
    <row r="127" spans="1:11" ht="15.75" x14ac:dyDescent="0.2">
      <c r="B127" s="9" t="s">
        <v>404</v>
      </c>
      <c r="C127" s="9"/>
      <c r="D127" s="9"/>
      <c r="E127" s="78" t="s">
        <v>171</v>
      </c>
      <c r="F127" s="78"/>
      <c r="G127" s="78"/>
    </row>
  </sheetData>
  <mergeCells count="73">
    <mergeCell ref="A13:A14"/>
    <mergeCell ref="B13:B14"/>
    <mergeCell ref="B11:K11"/>
    <mergeCell ref="H1:K1"/>
    <mergeCell ref="H2:K2"/>
    <mergeCell ref="A3:K3"/>
    <mergeCell ref="D4:K4"/>
    <mergeCell ref="D8:K8"/>
    <mergeCell ref="A49:K49"/>
    <mergeCell ref="A43:A44"/>
    <mergeCell ref="F54:H54"/>
    <mergeCell ref="I54:K54"/>
    <mergeCell ref="B43:B44"/>
    <mergeCell ref="C43:E43"/>
    <mergeCell ref="F43:H43"/>
    <mergeCell ref="C45:E45"/>
    <mergeCell ref="D6:K6"/>
    <mergeCell ref="D5:K5"/>
    <mergeCell ref="D7:K7"/>
    <mergeCell ref="F45:H45"/>
    <mergeCell ref="I43:K43"/>
    <mergeCell ref="I45:K45"/>
    <mergeCell ref="A35:E35"/>
    <mergeCell ref="A41:K41"/>
    <mergeCell ref="A12:K12"/>
    <mergeCell ref="I13:K13"/>
    <mergeCell ref="A22:K22"/>
    <mergeCell ref="C13:E13"/>
    <mergeCell ref="F13:H13"/>
    <mergeCell ref="A28:E28"/>
    <mergeCell ref="C10:K10"/>
    <mergeCell ref="A17:K17"/>
    <mergeCell ref="A62:K62"/>
    <mergeCell ref="A64:K64"/>
    <mergeCell ref="A63:K63"/>
    <mergeCell ref="C50:E50"/>
    <mergeCell ref="F50:H50"/>
    <mergeCell ref="I50:K50"/>
    <mergeCell ref="A53:K53"/>
    <mergeCell ref="A57:K57"/>
    <mergeCell ref="C58:E58"/>
    <mergeCell ref="C54:E54"/>
    <mergeCell ref="F58:H58"/>
    <mergeCell ref="I58:K58"/>
    <mergeCell ref="A65:K65"/>
    <mergeCell ref="A68:A69"/>
    <mergeCell ref="A71:K71"/>
    <mergeCell ref="A78:K78"/>
    <mergeCell ref="B68:B69"/>
    <mergeCell ref="A66:K66"/>
    <mergeCell ref="A67:K67"/>
    <mergeCell ref="C68:E68"/>
    <mergeCell ref="F68:H68"/>
    <mergeCell ref="I68:K68"/>
    <mergeCell ref="E127:G127"/>
    <mergeCell ref="A123:K123"/>
    <mergeCell ref="A124:K124"/>
    <mergeCell ref="A125:K125"/>
    <mergeCell ref="A126:K126"/>
    <mergeCell ref="A96:K96"/>
    <mergeCell ref="A97:K97"/>
    <mergeCell ref="A72:K72"/>
    <mergeCell ref="A79:K79"/>
    <mergeCell ref="A122:K122"/>
    <mergeCell ref="A121:K121"/>
    <mergeCell ref="A98:K98"/>
    <mergeCell ref="A99:K99"/>
    <mergeCell ref="A120:K120"/>
    <mergeCell ref="A116:H116"/>
    <mergeCell ref="A110:H110"/>
    <mergeCell ref="A112:H112"/>
    <mergeCell ref="A113:H113"/>
    <mergeCell ref="A101:K101"/>
  </mergeCells>
  <phoneticPr fontId="17" type="noConversion"/>
  <pageMargins left="0.75" right="0.75" top="1" bottom="1" header="0.5" footer="0.5"/>
  <pageSetup paperSize="9" scale="75" orientation="landscape" r:id="rId1"/>
  <headerFooter alignWithMargins="0"/>
  <rowBreaks count="3" manualBreakCount="3">
    <brk id="21" max="16383" man="1"/>
    <brk id="53" max="16383" man="1"/>
    <brk id="11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K117"/>
  <sheetViews>
    <sheetView view="pageBreakPreview" topLeftCell="A25" zoomScale="95" zoomScaleNormal="85" zoomScaleSheetLayoutView="85" workbookViewId="0">
      <selection activeCell="I33" sqref="I33"/>
    </sheetView>
  </sheetViews>
  <sheetFormatPr defaultColWidth="34" defaultRowHeight="12.75" x14ac:dyDescent="0.2"/>
  <cols>
    <col min="1" max="1" width="5.5703125" style="2" customWidth="1"/>
    <col min="2" max="2" width="32" style="2" customWidth="1"/>
    <col min="3" max="3" width="12.140625" style="2" customWidth="1"/>
    <col min="4" max="4" width="9.42578125" style="2" customWidth="1"/>
    <col min="5" max="5" width="11.140625" style="2" customWidth="1"/>
    <col min="6" max="6" width="11.85546875" style="2" customWidth="1"/>
    <col min="7" max="7" width="9.28515625" style="2" customWidth="1"/>
    <col min="8" max="8" width="11" style="2" customWidth="1"/>
    <col min="9" max="9" width="10.42578125" style="2" customWidth="1"/>
    <col min="10" max="10" width="9.42578125" style="2" customWidth="1"/>
    <col min="11" max="11" width="10" style="2" customWidth="1"/>
    <col min="12" max="16384" width="34" style="2"/>
  </cols>
  <sheetData>
    <row r="1" spans="1:11" x14ac:dyDescent="0.2">
      <c r="H1" s="69" t="s">
        <v>331</v>
      </c>
      <c r="I1" s="69"/>
      <c r="J1" s="69"/>
      <c r="K1" s="69"/>
    </row>
    <row r="2" spans="1:11" ht="38.25" customHeight="1" x14ac:dyDescent="0.2">
      <c r="H2" s="69" t="s">
        <v>332</v>
      </c>
      <c r="I2" s="69"/>
      <c r="J2" s="69"/>
      <c r="K2" s="69"/>
    </row>
    <row r="3" spans="1:11" ht="18.75" customHeight="1" x14ac:dyDescent="0.2">
      <c r="A3" s="70" t="s">
        <v>261</v>
      </c>
      <c r="B3" s="70"/>
      <c r="C3" s="70"/>
      <c r="D3" s="70"/>
      <c r="E3" s="70"/>
      <c r="F3" s="70"/>
      <c r="G3" s="70"/>
      <c r="H3" s="70"/>
      <c r="I3" s="70"/>
      <c r="J3" s="70"/>
      <c r="K3" s="70"/>
    </row>
    <row r="4" spans="1:11" ht="34.9" customHeight="1" x14ac:dyDescent="0.2">
      <c r="A4" s="12" t="s">
        <v>333</v>
      </c>
      <c r="B4" s="12" t="s">
        <v>395</v>
      </c>
      <c r="C4" s="12"/>
      <c r="D4" s="70" t="s">
        <v>30</v>
      </c>
      <c r="E4" s="70"/>
      <c r="F4" s="70"/>
      <c r="G4" s="70"/>
      <c r="H4" s="70"/>
      <c r="I4" s="70"/>
      <c r="J4" s="70"/>
      <c r="K4" s="70"/>
    </row>
    <row r="5" spans="1:11" ht="18" customHeight="1" x14ac:dyDescent="0.2">
      <c r="A5" s="1"/>
      <c r="B5" s="1" t="s">
        <v>334</v>
      </c>
      <c r="C5" s="1"/>
      <c r="D5" s="65" t="s">
        <v>335</v>
      </c>
      <c r="E5" s="65"/>
      <c r="F5" s="65"/>
      <c r="G5" s="65"/>
      <c r="H5" s="65"/>
      <c r="I5" s="65"/>
      <c r="J5" s="65"/>
      <c r="K5" s="65"/>
    </row>
    <row r="6" spans="1:11" ht="35.450000000000003" customHeight="1" x14ac:dyDescent="0.2">
      <c r="A6" s="12" t="s">
        <v>336</v>
      </c>
      <c r="B6" s="12" t="s">
        <v>396</v>
      </c>
      <c r="C6" s="12"/>
      <c r="D6" s="70" t="s">
        <v>30</v>
      </c>
      <c r="E6" s="70"/>
      <c r="F6" s="70"/>
      <c r="G6" s="70"/>
      <c r="H6" s="70"/>
      <c r="I6" s="70"/>
      <c r="J6" s="70"/>
      <c r="K6" s="70"/>
    </row>
    <row r="7" spans="1:11" ht="18" customHeight="1" x14ac:dyDescent="0.2">
      <c r="B7" s="1" t="s">
        <v>334</v>
      </c>
      <c r="D7" s="65" t="s">
        <v>337</v>
      </c>
      <c r="E7" s="65"/>
      <c r="F7" s="65"/>
      <c r="G7" s="65"/>
      <c r="H7" s="65"/>
      <c r="I7" s="65"/>
      <c r="J7" s="65"/>
      <c r="K7" s="65"/>
    </row>
    <row r="8" spans="1:11" s="12" customFormat="1" ht="36" customHeight="1" x14ac:dyDescent="0.2">
      <c r="A8" s="12" t="s">
        <v>338</v>
      </c>
      <c r="B8" s="12" t="s">
        <v>407</v>
      </c>
      <c r="C8" s="12" t="s">
        <v>391</v>
      </c>
      <c r="D8" s="70" t="s">
        <v>387</v>
      </c>
      <c r="E8" s="70"/>
      <c r="F8" s="70"/>
      <c r="G8" s="70"/>
      <c r="H8" s="70"/>
      <c r="I8" s="70"/>
      <c r="J8" s="70"/>
      <c r="K8" s="70"/>
    </row>
    <row r="9" spans="1:11" s="1" customFormat="1" ht="18.75" x14ac:dyDescent="0.2">
      <c r="A9" s="12"/>
      <c r="B9" s="1" t="s">
        <v>334</v>
      </c>
      <c r="C9" s="3" t="s">
        <v>340</v>
      </c>
    </row>
    <row r="10" spans="1:11" s="1" customFormat="1" ht="58.5" customHeight="1" x14ac:dyDescent="0.2">
      <c r="A10" s="12" t="s">
        <v>341</v>
      </c>
      <c r="B10" s="12" t="s">
        <v>342</v>
      </c>
      <c r="C10" s="68" t="s">
        <v>172</v>
      </c>
      <c r="D10" s="68"/>
      <c r="E10" s="68"/>
      <c r="F10" s="68"/>
      <c r="G10" s="68"/>
      <c r="H10" s="68"/>
      <c r="I10" s="68"/>
      <c r="J10" s="68"/>
      <c r="K10" s="68"/>
    </row>
    <row r="11" spans="1:11" s="1" customFormat="1" ht="16.899999999999999" customHeight="1" x14ac:dyDescent="0.2">
      <c r="A11" s="12" t="s">
        <v>343</v>
      </c>
      <c r="B11" s="71" t="s">
        <v>344</v>
      </c>
      <c r="C11" s="71"/>
      <c r="D11" s="71"/>
      <c r="E11" s="71"/>
      <c r="F11" s="71"/>
      <c r="G11" s="71"/>
      <c r="H11" s="71"/>
      <c r="I11" s="71"/>
      <c r="J11" s="71"/>
      <c r="K11" s="71"/>
    </row>
    <row r="12" spans="1:11" ht="18" customHeight="1" x14ac:dyDescent="0.2">
      <c r="A12" s="54" t="s">
        <v>35</v>
      </c>
      <c r="B12" s="51"/>
      <c r="C12" s="51"/>
      <c r="D12" s="51"/>
      <c r="E12" s="51"/>
      <c r="F12" s="51"/>
      <c r="G12" s="51"/>
      <c r="H12" s="51"/>
      <c r="I12" s="51"/>
      <c r="J12" s="51"/>
      <c r="K12" s="51"/>
    </row>
    <row r="13" spans="1:11" ht="16.899999999999999" customHeight="1" x14ac:dyDescent="0.2">
      <c r="A13" s="48" t="s">
        <v>270</v>
      </c>
      <c r="B13" s="48" t="s">
        <v>271</v>
      </c>
      <c r="C13" s="53" t="s">
        <v>272</v>
      </c>
      <c r="D13" s="53"/>
      <c r="E13" s="53"/>
      <c r="F13" s="53" t="s">
        <v>273</v>
      </c>
      <c r="G13" s="53"/>
      <c r="H13" s="53"/>
      <c r="I13" s="53" t="s">
        <v>274</v>
      </c>
      <c r="J13" s="53"/>
      <c r="K13" s="53"/>
    </row>
    <row r="14" spans="1:11" ht="22.5" x14ac:dyDescent="0.2">
      <c r="A14" s="48"/>
      <c r="B14" s="48"/>
      <c r="C14" s="4" t="s">
        <v>345</v>
      </c>
      <c r="D14" s="4" t="s">
        <v>346</v>
      </c>
      <c r="E14" s="4" t="s">
        <v>347</v>
      </c>
      <c r="F14" s="4" t="s">
        <v>345</v>
      </c>
      <c r="G14" s="4" t="s">
        <v>348</v>
      </c>
      <c r="H14" s="4" t="s">
        <v>347</v>
      </c>
      <c r="I14" s="4" t="s">
        <v>349</v>
      </c>
      <c r="J14" s="4" t="s">
        <v>350</v>
      </c>
      <c r="K14" s="4" t="s">
        <v>347</v>
      </c>
    </row>
    <row r="15" spans="1:11" s="5" customFormat="1" ht="11.25" x14ac:dyDescent="0.2">
      <c r="A15" s="4"/>
      <c r="B15" s="4"/>
      <c r="C15" s="4" t="s">
        <v>351</v>
      </c>
      <c r="D15" s="4" t="s">
        <v>352</v>
      </c>
      <c r="E15" s="4" t="s">
        <v>353</v>
      </c>
      <c r="F15" s="4" t="s">
        <v>354</v>
      </c>
      <c r="G15" s="4" t="s">
        <v>355</v>
      </c>
      <c r="H15" s="4" t="s">
        <v>356</v>
      </c>
      <c r="I15" s="4" t="s">
        <v>357</v>
      </c>
      <c r="J15" s="4" t="s">
        <v>358</v>
      </c>
      <c r="K15" s="4" t="s">
        <v>359</v>
      </c>
    </row>
    <row r="16" spans="1:11" s="3" customFormat="1" ht="15" x14ac:dyDescent="0.2">
      <c r="A16" s="13" t="s">
        <v>275</v>
      </c>
      <c r="B16" s="14" t="s">
        <v>389</v>
      </c>
      <c r="C16" s="28">
        <v>30</v>
      </c>
      <c r="D16" s="28"/>
      <c r="E16" s="28">
        <f>C16+D16</f>
        <v>30</v>
      </c>
      <c r="F16" s="29">
        <v>1.825</v>
      </c>
      <c r="G16" s="29"/>
      <c r="H16" s="29">
        <f>F16+G16</f>
        <v>1.825</v>
      </c>
      <c r="I16" s="29">
        <f>C16-F16</f>
        <v>28.175000000000001</v>
      </c>
      <c r="J16" s="29">
        <f>D16-G16</f>
        <v>0</v>
      </c>
      <c r="K16" s="29">
        <f>I16+J16</f>
        <v>28.175000000000001</v>
      </c>
    </row>
    <row r="17" spans="1:11" ht="47.25" customHeight="1" x14ac:dyDescent="0.2">
      <c r="A17" s="54" t="s">
        <v>109</v>
      </c>
      <c r="B17" s="51"/>
      <c r="C17" s="51"/>
      <c r="D17" s="51"/>
      <c r="E17" s="51"/>
      <c r="F17" s="51"/>
      <c r="G17" s="51"/>
      <c r="H17" s="51"/>
      <c r="I17" s="51"/>
      <c r="J17" s="51"/>
      <c r="K17" s="51"/>
    </row>
    <row r="18" spans="1:11" ht="15.75" x14ac:dyDescent="0.2">
      <c r="A18" s="16"/>
      <c r="B18" s="16" t="s">
        <v>276</v>
      </c>
      <c r="C18" s="16"/>
      <c r="D18" s="16"/>
      <c r="E18" s="16"/>
      <c r="F18" s="16"/>
      <c r="G18" s="16"/>
      <c r="H18" s="16"/>
      <c r="I18" s="16"/>
      <c r="J18" s="16"/>
      <c r="K18" s="16"/>
    </row>
    <row r="19" spans="1:11" ht="98.25" customHeight="1" x14ac:dyDescent="0.2">
      <c r="A19" s="13">
        <v>1</v>
      </c>
      <c r="B19" s="17" t="s">
        <v>408</v>
      </c>
      <c r="C19" s="28">
        <v>30</v>
      </c>
      <c r="D19" s="28"/>
      <c r="E19" s="28">
        <f>C19+D19</f>
        <v>30</v>
      </c>
      <c r="F19" s="28">
        <v>1.825</v>
      </c>
      <c r="G19" s="28"/>
      <c r="H19" s="28">
        <f>F19+G19</f>
        <v>1.825</v>
      </c>
      <c r="I19" s="28">
        <f>C19-F19</f>
        <v>28.175000000000001</v>
      </c>
      <c r="J19" s="28">
        <f>D19-G19</f>
        <v>0</v>
      </c>
      <c r="K19" s="28">
        <f>I19+J19</f>
        <v>28.175000000000001</v>
      </c>
    </row>
    <row r="20" spans="1:11" ht="21.6" customHeight="1" x14ac:dyDescent="0.2">
      <c r="A20" s="54" t="s">
        <v>363</v>
      </c>
      <c r="B20" s="51"/>
      <c r="C20" s="51"/>
      <c r="D20" s="51"/>
      <c r="E20" s="51"/>
      <c r="F20" s="51"/>
      <c r="G20" s="51"/>
      <c r="H20" s="51"/>
      <c r="I20" s="51"/>
      <c r="J20" s="51"/>
      <c r="K20" s="51"/>
    </row>
    <row r="21" spans="1:11" ht="36" x14ac:dyDescent="0.2">
      <c r="A21" s="16" t="s">
        <v>277</v>
      </c>
      <c r="B21" s="16" t="s">
        <v>278</v>
      </c>
      <c r="C21" s="6" t="s">
        <v>360</v>
      </c>
      <c r="D21" s="6" t="s">
        <v>361</v>
      </c>
      <c r="E21" s="6" t="s">
        <v>362</v>
      </c>
    </row>
    <row r="22" spans="1:11" ht="15" x14ac:dyDescent="0.2">
      <c r="A22" s="16" t="s">
        <v>275</v>
      </c>
      <c r="B22" s="16" t="s">
        <v>280</v>
      </c>
      <c r="C22" s="16" t="s">
        <v>281</v>
      </c>
      <c r="D22" s="16"/>
      <c r="E22" s="16" t="s">
        <v>281</v>
      </c>
    </row>
    <row r="23" spans="1:11" ht="15" x14ac:dyDescent="0.2">
      <c r="A23" s="16"/>
      <c r="B23" s="16" t="s">
        <v>282</v>
      </c>
      <c r="C23" s="16"/>
      <c r="D23" s="16"/>
      <c r="E23" s="16"/>
    </row>
    <row r="24" spans="1:11" ht="15" x14ac:dyDescent="0.2">
      <c r="A24" s="16" t="s">
        <v>283</v>
      </c>
      <c r="B24" s="16" t="s">
        <v>284</v>
      </c>
      <c r="C24" s="16" t="s">
        <v>281</v>
      </c>
      <c r="D24" s="16"/>
      <c r="E24" s="16" t="s">
        <v>281</v>
      </c>
    </row>
    <row r="25" spans="1:11" ht="15" x14ac:dyDescent="0.2">
      <c r="A25" s="16" t="s">
        <v>285</v>
      </c>
      <c r="B25" s="16" t="s">
        <v>286</v>
      </c>
      <c r="C25" s="16" t="s">
        <v>281</v>
      </c>
      <c r="D25" s="16"/>
      <c r="E25" s="16" t="s">
        <v>281</v>
      </c>
    </row>
    <row r="26" spans="1:11" x14ac:dyDescent="0.2">
      <c r="A26" s="48" t="s">
        <v>287</v>
      </c>
      <c r="B26" s="48"/>
      <c r="C26" s="48"/>
      <c r="D26" s="48"/>
      <c r="E26" s="48"/>
    </row>
    <row r="27" spans="1:11" ht="15" x14ac:dyDescent="0.2">
      <c r="A27" s="16" t="s">
        <v>288</v>
      </c>
      <c r="B27" s="16" t="s">
        <v>289</v>
      </c>
      <c r="C27" s="13">
        <f>SUM(C29:C32)</f>
        <v>0</v>
      </c>
      <c r="D27" s="13">
        <f>SUM(D29:D32)</f>
        <v>0</v>
      </c>
      <c r="E27" s="13">
        <f>SUM(E29:E32)</f>
        <v>0</v>
      </c>
    </row>
    <row r="28" spans="1:11" ht="15" x14ac:dyDescent="0.2">
      <c r="A28" s="16"/>
      <c r="B28" s="16" t="s">
        <v>282</v>
      </c>
      <c r="C28" s="13"/>
      <c r="D28" s="13"/>
      <c r="E28" s="13"/>
    </row>
    <row r="29" spans="1:11" ht="15" x14ac:dyDescent="0.2">
      <c r="A29" s="16" t="s">
        <v>290</v>
      </c>
      <c r="B29" s="16" t="s">
        <v>284</v>
      </c>
      <c r="C29" s="13"/>
      <c r="D29" s="13"/>
      <c r="E29" s="13">
        <f>C29-D29</f>
        <v>0</v>
      </c>
    </row>
    <row r="30" spans="1:11" ht="15" x14ac:dyDescent="0.2">
      <c r="A30" s="16" t="s">
        <v>291</v>
      </c>
      <c r="B30" s="16" t="s">
        <v>292</v>
      </c>
      <c r="C30" s="13"/>
      <c r="D30" s="13"/>
      <c r="E30" s="13">
        <f>C30-D30</f>
        <v>0</v>
      </c>
    </row>
    <row r="31" spans="1:11" ht="15" x14ac:dyDescent="0.2">
      <c r="A31" s="16" t="s">
        <v>293</v>
      </c>
      <c r="B31" s="16" t="s">
        <v>294</v>
      </c>
      <c r="C31" s="13"/>
      <c r="D31" s="13"/>
      <c r="E31" s="13">
        <f>C31-D31</f>
        <v>0</v>
      </c>
    </row>
    <row r="32" spans="1:11" ht="15" x14ac:dyDescent="0.2">
      <c r="A32" s="16" t="s">
        <v>295</v>
      </c>
      <c r="B32" s="16" t="s">
        <v>296</v>
      </c>
      <c r="C32" s="13"/>
      <c r="D32" s="13"/>
      <c r="E32" s="13">
        <f>C32-D32</f>
        <v>0</v>
      </c>
    </row>
    <row r="33" spans="1:11" x14ac:dyDescent="0.2">
      <c r="A33" s="48" t="s">
        <v>297</v>
      </c>
      <c r="B33" s="48"/>
      <c r="C33" s="48"/>
      <c r="D33" s="48"/>
      <c r="E33" s="48"/>
    </row>
    <row r="34" spans="1:11" ht="15" x14ac:dyDescent="0.2">
      <c r="A34" s="16" t="s">
        <v>298</v>
      </c>
      <c r="B34" s="16" t="s">
        <v>299</v>
      </c>
      <c r="C34" s="16" t="s">
        <v>281</v>
      </c>
      <c r="D34" s="16"/>
      <c r="E34" s="16"/>
    </row>
    <row r="35" spans="1:11" ht="15" x14ac:dyDescent="0.2">
      <c r="A35" s="16"/>
      <c r="B35" s="16" t="s">
        <v>282</v>
      </c>
      <c r="C35" s="16"/>
      <c r="D35" s="16"/>
      <c r="E35" s="16"/>
    </row>
    <row r="36" spans="1:11" ht="15" x14ac:dyDescent="0.2">
      <c r="A36" s="16" t="s">
        <v>300</v>
      </c>
      <c r="B36" s="16" t="s">
        <v>284</v>
      </c>
      <c r="C36" s="16" t="s">
        <v>281</v>
      </c>
      <c r="D36" s="16"/>
      <c r="E36" s="16"/>
    </row>
    <row r="37" spans="1:11" ht="15" x14ac:dyDescent="0.2">
      <c r="A37" s="16" t="s">
        <v>301</v>
      </c>
      <c r="B37" s="16" t="s">
        <v>296</v>
      </c>
      <c r="C37" s="16" t="s">
        <v>281</v>
      </c>
      <c r="D37" s="16"/>
      <c r="E37" s="16"/>
    </row>
    <row r="39" spans="1:11" ht="16.149999999999999" customHeight="1" x14ac:dyDescent="0.2">
      <c r="A39" s="54" t="s">
        <v>85</v>
      </c>
      <c r="B39" s="51"/>
      <c r="C39" s="51"/>
      <c r="D39" s="51"/>
      <c r="E39" s="51"/>
      <c r="F39" s="51"/>
      <c r="G39" s="51"/>
      <c r="H39" s="51"/>
      <c r="I39" s="51"/>
      <c r="J39" s="51"/>
      <c r="K39" s="51"/>
    </row>
    <row r="41" spans="1:11" x14ac:dyDescent="0.2">
      <c r="A41" s="48" t="s">
        <v>277</v>
      </c>
      <c r="B41" s="48" t="s">
        <v>278</v>
      </c>
      <c r="C41" s="48" t="s">
        <v>302</v>
      </c>
      <c r="D41" s="48"/>
      <c r="E41" s="48"/>
      <c r="F41" s="48" t="s">
        <v>303</v>
      </c>
      <c r="G41" s="48"/>
      <c r="H41" s="48"/>
      <c r="I41" s="48" t="s">
        <v>279</v>
      </c>
      <c r="J41" s="48"/>
      <c r="K41" s="48"/>
    </row>
    <row r="42" spans="1:11" ht="22.5" x14ac:dyDescent="0.2">
      <c r="A42" s="48"/>
      <c r="B42" s="48"/>
      <c r="C42" s="10" t="s">
        <v>417</v>
      </c>
      <c r="D42" s="10" t="s">
        <v>388</v>
      </c>
      <c r="E42" s="4" t="s">
        <v>347</v>
      </c>
      <c r="F42" s="10" t="s">
        <v>417</v>
      </c>
      <c r="G42" s="10" t="s">
        <v>388</v>
      </c>
      <c r="H42" s="4" t="s">
        <v>347</v>
      </c>
      <c r="I42" s="10" t="s">
        <v>417</v>
      </c>
      <c r="J42" s="10" t="s">
        <v>388</v>
      </c>
      <c r="K42" s="4" t="s">
        <v>347</v>
      </c>
    </row>
    <row r="43" spans="1:11" s="7" customFormat="1" ht="14.25" x14ac:dyDescent="0.2">
      <c r="A43" s="18" t="s">
        <v>365</v>
      </c>
      <c r="B43" s="18" t="s">
        <v>366</v>
      </c>
      <c r="C43" s="61"/>
      <c r="D43" s="61"/>
      <c r="E43" s="61"/>
      <c r="F43" s="61"/>
      <c r="G43" s="61"/>
      <c r="H43" s="61"/>
      <c r="I43" s="61"/>
      <c r="J43" s="61"/>
      <c r="K43" s="61"/>
    </row>
    <row r="44" spans="1:11" s="7" customFormat="1" x14ac:dyDescent="0.2">
      <c r="A44" s="13">
        <v>1</v>
      </c>
      <c r="B44" s="16" t="s">
        <v>409</v>
      </c>
      <c r="C44" s="24">
        <v>25000</v>
      </c>
      <c r="D44" s="24"/>
      <c r="E44" s="24">
        <f>C44+D44</f>
        <v>25000</v>
      </c>
      <c r="F44" s="24">
        <v>0</v>
      </c>
      <c r="G44" s="24"/>
      <c r="H44" s="24">
        <f>F44+G44</f>
        <v>0</v>
      </c>
      <c r="I44" s="13">
        <f>F44-C44</f>
        <v>-25000</v>
      </c>
      <c r="J44" s="13">
        <f>G44-D44</f>
        <v>0</v>
      </c>
      <c r="K44" s="13">
        <f>I44+J44</f>
        <v>-25000</v>
      </c>
    </row>
    <row r="45" spans="1:11" s="7" customFormat="1" x14ac:dyDescent="0.2">
      <c r="A45" s="13">
        <v>2</v>
      </c>
      <c r="B45" s="16" t="s">
        <v>173</v>
      </c>
      <c r="C45" s="24">
        <v>5000</v>
      </c>
      <c r="D45" s="24"/>
      <c r="E45" s="24">
        <f>C45+D45</f>
        <v>5000</v>
      </c>
      <c r="F45" s="24">
        <v>1825</v>
      </c>
      <c r="G45" s="24"/>
      <c r="H45" s="24">
        <f>F45+G45</f>
        <v>1825</v>
      </c>
      <c r="I45" s="13">
        <f>F45-C45</f>
        <v>-3175</v>
      </c>
      <c r="J45" s="13">
        <f>G45-D45</f>
        <v>0</v>
      </c>
      <c r="K45" s="13">
        <f>I45+J45</f>
        <v>-3175</v>
      </c>
    </row>
    <row r="46" spans="1:11" ht="33" customHeight="1" x14ac:dyDescent="0.2">
      <c r="A46" s="60" t="s">
        <v>174</v>
      </c>
      <c r="B46" s="61"/>
      <c r="C46" s="61"/>
      <c r="D46" s="61"/>
      <c r="E46" s="61"/>
      <c r="F46" s="61"/>
      <c r="G46" s="61"/>
      <c r="H46" s="61"/>
      <c r="I46" s="61"/>
      <c r="J46" s="61"/>
      <c r="K46" s="61"/>
    </row>
    <row r="47" spans="1:11" s="7" customFormat="1" ht="14.25" x14ac:dyDescent="0.2">
      <c r="A47" s="18" t="s">
        <v>367</v>
      </c>
      <c r="B47" s="18" t="s">
        <v>368</v>
      </c>
      <c r="C47" s="61"/>
      <c r="D47" s="61"/>
      <c r="E47" s="61"/>
      <c r="F47" s="61"/>
      <c r="G47" s="61"/>
      <c r="H47" s="61"/>
      <c r="I47" s="61"/>
      <c r="J47" s="61"/>
      <c r="K47" s="61"/>
    </row>
    <row r="48" spans="1:11" s="7" customFormat="1" ht="15" x14ac:dyDescent="0.2">
      <c r="A48" s="13">
        <v>3</v>
      </c>
      <c r="B48" s="17" t="s">
        <v>410</v>
      </c>
      <c r="C48" s="13">
        <v>10</v>
      </c>
      <c r="D48" s="13"/>
      <c r="E48" s="13">
        <f>C48+D48</f>
        <v>10</v>
      </c>
      <c r="F48" s="13">
        <v>0</v>
      </c>
      <c r="G48" s="13"/>
      <c r="H48" s="13">
        <f>F48+G48</f>
        <v>0</v>
      </c>
      <c r="I48" s="13">
        <f>F48-C48</f>
        <v>-10</v>
      </c>
      <c r="J48" s="13">
        <f>G48-D48</f>
        <v>0</v>
      </c>
      <c r="K48" s="13">
        <f>I48+J48</f>
        <v>-10</v>
      </c>
    </row>
    <row r="49" spans="1:11" x14ac:dyDescent="0.2">
      <c r="A49" s="13">
        <v>4</v>
      </c>
      <c r="B49" s="2" t="s">
        <v>175</v>
      </c>
      <c r="C49" s="13">
        <v>30</v>
      </c>
      <c r="D49" s="13"/>
      <c r="E49" s="13">
        <f>C49+D49</f>
        <v>30</v>
      </c>
      <c r="F49" s="13">
        <v>30</v>
      </c>
      <c r="G49" s="13"/>
      <c r="H49" s="13">
        <f>F49+G49</f>
        <v>30</v>
      </c>
      <c r="I49" s="13">
        <f>F49-C49</f>
        <v>0</v>
      </c>
      <c r="J49" s="13">
        <f>G49-D49</f>
        <v>0</v>
      </c>
      <c r="K49" s="13">
        <f>I49+J49</f>
        <v>0</v>
      </c>
    </row>
    <row r="50" spans="1:11" ht="27" customHeight="1" x14ac:dyDescent="0.2">
      <c r="A50" s="60" t="s">
        <v>110</v>
      </c>
      <c r="B50" s="48"/>
      <c r="C50" s="48"/>
      <c r="D50" s="48"/>
      <c r="E50" s="48"/>
      <c r="F50" s="48"/>
      <c r="G50" s="48"/>
      <c r="H50" s="48"/>
      <c r="I50" s="48"/>
      <c r="J50" s="48"/>
      <c r="K50" s="48"/>
    </row>
    <row r="51" spans="1:11" s="7" customFormat="1" ht="14.25" x14ac:dyDescent="0.2">
      <c r="A51" s="18" t="s">
        <v>369</v>
      </c>
      <c r="B51" s="18" t="s">
        <v>370</v>
      </c>
      <c r="C51" s="61"/>
      <c r="D51" s="61"/>
      <c r="E51" s="61"/>
      <c r="F51" s="61"/>
      <c r="G51" s="61"/>
      <c r="H51" s="61"/>
      <c r="I51" s="61"/>
      <c r="J51" s="61"/>
      <c r="K51" s="61"/>
    </row>
    <row r="52" spans="1:11" s="7" customFormat="1" ht="30" x14ac:dyDescent="0.2">
      <c r="A52" s="13">
        <v>5</v>
      </c>
      <c r="B52" s="17" t="s">
        <v>176</v>
      </c>
      <c r="C52" s="24">
        <v>2500</v>
      </c>
      <c r="D52" s="24"/>
      <c r="E52" s="24">
        <f>C52+D52</f>
        <v>2500</v>
      </c>
      <c r="F52" s="24">
        <v>0</v>
      </c>
      <c r="G52" s="24"/>
      <c r="H52" s="24">
        <f>F52+G52</f>
        <v>0</v>
      </c>
      <c r="I52" s="24">
        <f>F52-C52</f>
        <v>-2500</v>
      </c>
      <c r="J52" s="24">
        <f>G52-D52</f>
        <v>0</v>
      </c>
      <c r="K52" s="24">
        <f>I52+J52</f>
        <v>-2500</v>
      </c>
    </row>
    <row r="53" spans="1:11" ht="25.5" x14ac:dyDescent="0.2">
      <c r="A53" s="13">
        <v>6</v>
      </c>
      <c r="B53" s="2" t="s">
        <v>177</v>
      </c>
      <c r="C53" s="24">
        <v>166.67</v>
      </c>
      <c r="D53" s="24"/>
      <c r="E53" s="24">
        <f>C53+D53</f>
        <v>166.67</v>
      </c>
      <c r="F53" s="24">
        <v>60.83</v>
      </c>
      <c r="G53" s="24"/>
      <c r="H53" s="24">
        <f>F53+G53</f>
        <v>60.83</v>
      </c>
      <c r="I53" s="24">
        <f>F53-C53</f>
        <v>-105.83999999999999</v>
      </c>
      <c r="J53" s="24">
        <f>G53-D53</f>
        <v>0</v>
      </c>
      <c r="K53" s="24">
        <f>I53+J53</f>
        <v>-105.83999999999999</v>
      </c>
    </row>
    <row r="54" spans="1:11" x14ac:dyDescent="0.2">
      <c r="A54" s="62" t="s">
        <v>178</v>
      </c>
      <c r="B54" s="48"/>
      <c r="C54" s="48"/>
      <c r="D54" s="48"/>
      <c r="E54" s="48"/>
      <c r="F54" s="48"/>
      <c r="G54" s="48"/>
      <c r="H54" s="48"/>
      <c r="I54" s="48"/>
      <c r="J54" s="48"/>
      <c r="K54" s="48"/>
    </row>
    <row r="55" spans="1:11" s="7" customFormat="1" ht="14.25" x14ac:dyDescent="0.2">
      <c r="A55" s="18">
        <v>4</v>
      </c>
      <c r="B55" s="19" t="s">
        <v>393</v>
      </c>
      <c r="C55" s="61"/>
      <c r="D55" s="61"/>
      <c r="E55" s="61"/>
      <c r="F55" s="61"/>
      <c r="G55" s="61"/>
      <c r="H55" s="61"/>
      <c r="I55" s="61"/>
      <c r="J55" s="61"/>
      <c r="K55" s="61"/>
    </row>
    <row r="56" spans="1:11" s="7" customFormat="1" ht="30" x14ac:dyDescent="0.2">
      <c r="A56" s="13">
        <v>7</v>
      </c>
      <c r="B56" s="17" t="s">
        <v>66</v>
      </c>
      <c r="C56" s="13">
        <v>100</v>
      </c>
      <c r="D56" s="13"/>
      <c r="E56" s="13">
        <f>C56+D56</f>
        <v>100</v>
      </c>
      <c r="F56" s="13">
        <v>6.08</v>
      </c>
      <c r="G56" s="13"/>
      <c r="H56" s="13">
        <f>F56+G56</f>
        <v>6.08</v>
      </c>
      <c r="I56" s="13">
        <f>F56-C56</f>
        <v>-93.92</v>
      </c>
      <c r="J56" s="13">
        <f>G56-D56</f>
        <v>0</v>
      </c>
      <c r="K56" s="13">
        <f>I56+J56</f>
        <v>-93.92</v>
      </c>
    </row>
    <row r="57" spans="1:11" ht="16.149999999999999" customHeight="1" x14ac:dyDescent="0.2">
      <c r="A57" s="60" t="s">
        <v>453</v>
      </c>
      <c r="B57" s="48"/>
      <c r="C57" s="48"/>
      <c r="D57" s="48"/>
      <c r="E57" s="48"/>
      <c r="F57" s="48"/>
      <c r="G57" s="48"/>
      <c r="H57" s="48"/>
      <c r="I57" s="48"/>
      <c r="J57" s="48"/>
      <c r="K57" s="48"/>
    </row>
    <row r="58" spans="1:11" ht="33" customHeight="1" x14ac:dyDescent="0.2">
      <c r="A58" s="57" t="s">
        <v>372</v>
      </c>
      <c r="B58" s="58"/>
      <c r="C58" s="58"/>
      <c r="D58" s="58"/>
      <c r="E58" s="58"/>
      <c r="F58" s="58"/>
      <c r="G58" s="58"/>
      <c r="H58" s="58"/>
      <c r="I58" s="58"/>
      <c r="J58" s="58"/>
      <c r="K58" s="58"/>
    </row>
    <row r="59" spans="1:11" ht="40.5" customHeight="1" x14ac:dyDescent="0.2">
      <c r="A59" s="50" t="s">
        <v>454</v>
      </c>
      <c r="B59" s="50"/>
      <c r="C59" s="50"/>
      <c r="D59" s="50"/>
      <c r="E59" s="50"/>
      <c r="F59" s="50"/>
      <c r="G59" s="50"/>
      <c r="H59" s="50"/>
      <c r="I59" s="50"/>
      <c r="J59" s="50"/>
      <c r="K59" s="50"/>
    </row>
    <row r="60" spans="1:11" ht="13.15" customHeight="1" x14ac:dyDescent="0.2">
      <c r="A60" s="49" t="s">
        <v>373</v>
      </c>
      <c r="B60" s="49"/>
      <c r="C60" s="49"/>
      <c r="D60" s="49"/>
      <c r="E60" s="49"/>
      <c r="F60" s="49"/>
      <c r="G60" s="49"/>
      <c r="H60" s="49"/>
      <c r="I60" s="49"/>
      <c r="J60" s="49"/>
      <c r="K60" s="49"/>
    </row>
    <row r="61" spans="1:11" x14ac:dyDescent="0.2">
      <c r="A61" s="50" t="s">
        <v>374</v>
      </c>
      <c r="B61" s="50"/>
      <c r="C61" s="50"/>
      <c r="D61" s="50"/>
      <c r="E61" s="50"/>
      <c r="F61" s="50"/>
      <c r="G61" s="50"/>
      <c r="H61" s="50"/>
      <c r="I61" s="50"/>
      <c r="J61" s="50"/>
      <c r="K61" s="50"/>
    </row>
    <row r="62" spans="1:11" ht="17.45" customHeight="1" x14ac:dyDescent="0.2">
      <c r="A62" s="51" t="s">
        <v>307</v>
      </c>
      <c r="B62" s="51"/>
      <c r="C62" s="51"/>
      <c r="D62" s="51"/>
      <c r="E62" s="51"/>
      <c r="F62" s="51"/>
      <c r="G62" s="51"/>
      <c r="H62" s="51"/>
      <c r="I62" s="51"/>
      <c r="J62" s="51"/>
      <c r="K62" s="51"/>
    </row>
    <row r="63" spans="1:11" ht="28.15" customHeight="1" x14ac:dyDescent="0.2">
      <c r="A63" s="48" t="s">
        <v>277</v>
      </c>
      <c r="B63" s="48" t="s">
        <v>278</v>
      </c>
      <c r="C63" s="53" t="s">
        <v>308</v>
      </c>
      <c r="D63" s="53"/>
      <c r="E63" s="53"/>
      <c r="F63" s="53" t="s">
        <v>309</v>
      </c>
      <c r="G63" s="53"/>
      <c r="H63" s="53"/>
      <c r="I63" s="52" t="s">
        <v>375</v>
      </c>
      <c r="J63" s="53"/>
      <c r="K63" s="53"/>
    </row>
    <row r="64" spans="1:11" s="5" customFormat="1" ht="20.65" customHeight="1" x14ac:dyDescent="0.2">
      <c r="A64" s="48"/>
      <c r="B64" s="48"/>
      <c r="C64" s="4" t="s">
        <v>345</v>
      </c>
      <c r="D64" s="4" t="s">
        <v>346</v>
      </c>
      <c r="E64" s="4" t="s">
        <v>347</v>
      </c>
      <c r="F64" s="4" t="s">
        <v>345</v>
      </c>
      <c r="G64" s="4" t="s">
        <v>346</v>
      </c>
      <c r="H64" s="4" t="s">
        <v>347</v>
      </c>
      <c r="I64" s="4" t="s">
        <v>345</v>
      </c>
      <c r="J64" s="4" t="s">
        <v>346</v>
      </c>
      <c r="K64" s="4" t="s">
        <v>347</v>
      </c>
    </row>
    <row r="65" spans="1:11" ht="15" x14ac:dyDescent="0.2">
      <c r="A65" s="16">
        <v>1</v>
      </c>
      <c r="B65" s="16" t="s">
        <v>310</v>
      </c>
      <c r="C65" s="28">
        <v>10.819000000000001</v>
      </c>
      <c r="D65" s="28"/>
      <c r="E65" s="28">
        <f>C65+D65</f>
        <v>10.819000000000001</v>
      </c>
      <c r="F65" s="28">
        <v>1.825</v>
      </c>
      <c r="G65" s="28"/>
      <c r="H65" s="28">
        <f>F65+G65</f>
        <v>1.825</v>
      </c>
      <c r="I65" s="25">
        <f>F65/C65*100</f>
        <v>16.868472132359734</v>
      </c>
      <c r="J65" s="25"/>
      <c r="K65" s="25">
        <f>H65/E65*100</f>
        <v>16.868472132359734</v>
      </c>
    </row>
    <row r="66" spans="1:11" ht="28.9" customHeight="1" x14ac:dyDescent="0.2">
      <c r="A66" s="64" t="s">
        <v>376</v>
      </c>
      <c r="B66" s="64"/>
      <c r="C66" s="64"/>
      <c r="D66" s="64"/>
      <c r="E66" s="64"/>
      <c r="F66" s="64"/>
      <c r="G66" s="64"/>
      <c r="H66" s="64"/>
      <c r="I66" s="64"/>
      <c r="J66" s="64"/>
      <c r="K66" s="64"/>
    </row>
    <row r="67" spans="1:11" ht="15" x14ac:dyDescent="0.2">
      <c r="A67" s="75" t="s">
        <v>111</v>
      </c>
      <c r="B67" s="75"/>
      <c r="C67" s="75"/>
      <c r="D67" s="75"/>
      <c r="E67" s="75"/>
      <c r="F67" s="75"/>
      <c r="G67" s="75"/>
      <c r="H67" s="75"/>
      <c r="I67" s="75"/>
      <c r="J67" s="75"/>
      <c r="K67" s="75"/>
    </row>
    <row r="68" spans="1:11" ht="15" x14ac:dyDescent="0.2">
      <c r="A68" s="16"/>
      <c r="B68" s="16" t="s">
        <v>282</v>
      </c>
      <c r="C68" s="16"/>
      <c r="D68" s="16"/>
      <c r="E68" s="16"/>
      <c r="F68" s="8"/>
      <c r="G68" s="8"/>
      <c r="H68" s="8"/>
      <c r="I68" s="8"/>
      <c r="J68" s="8"/>
      <c r="K68" s="8"/>
    </row>
    <row r="69" spans="1:11" ht="90" x14ac:dyDescent="0.2">
      <c r="A69" s="16">
        <v>1</v>
      </c>
      <c r="B69" s="17" t="s">
        <v>408</v>
      </c>
      <c r="C69" s="13">
        <v>8.5510000000000002</v>
      </c>
      <c r="D69" s="13"/>
      <c r="E69" s="13">
        <f>C69+D69</f>
        <v>8.5510000000000002</v>
      </c>
      <c r="F69" s="13">
        <v>0</v>
      </c>
      <c r="G69" s="13"/>
      <c r="H69" s="24">
        <f>F69+G69</f>
        <v>0</v>
      </c>
      <c r="I69" s="25">
        <f>F69/C69*100</f>
        <v>0</v>
      </c>
      <c r="J69" s="25"/>
      <c r="K69" s="25">
        <f>H69/E69*100</f>
        <v>0</v>
      </c>
    </row>
    <row r="70" spans="1:11" ht="30" x14ac:dyDescent="0.2">
      <c r="A70" s="16">
        <v>2</v>
      </c>
      <c r="B70" s="17" t="s">
        <v>179</v>
      </c>
      <c r="C70" s="13">
        <v>2.2679999999999998</v>
      </c>
      <c r="D70" s="13"/>
      <c r="E70" s="13">
        <f>C70+D70</f>
        <v>2.2679999999999998</v>
      </c>
      <c r="F70" s="13">
        <v>1.825</v>
      </c>
      <c r="G70" s="13"/>
      <c r="H70" s="24">
        <f>F70+G70</f>
        <v>1.825</v>
      </c>
      <c r="I70" s="25">
        <f>F70/C70*100</f>
        <v>80.467372134038811</v>
      </c>
      <c r="J70" s="25"/>
      <c r="K70" s="25">
        <f>H70/E70*100</f>
        <v>80.467372134038811</v>
      </c>
    </row>
    <row r="71" spans="1:11" ht="37.5" customHeight="1" x14ac:dyDescent="0.2">
      <c r="A71" s="76" t="s">
        <v>67</v>
      </c>
      <c r="B71" s="53"/>
      <c r="C71" s="53"/>
      <c r="D71" s="53"/>
      <c r="E71" s="53"/>
      <c r="F71" s="53"/>
      <c r="G71" s="53"/>
      <c r="H71" s="53"/>
      <c r="I71" s="53"/>
      <c r="J71" s="53"/>
      <c r="K71" s="53"/>
    </row>
    <row r="72" spans="1:11" ht="15" x14ac:dyDescent="0.2">
      <c r="A72" s="75" t="s">
        <v>111</v>
      </c>
      <c r="B72" s="75"/>
      <c r="C72" s="75"/>
      <c r="D72" s="75"/>
      <c r="E72" s="75"/>
      <c r="F72" s="75"/>
      <c r="G72" s="75"/>
      <c r="H72" s="75"/>
      <c r="I72" s="75"/>
      <c r="J72" s="75"/>
      <c r="K72" s="75"/>
    </row>
    <row r="73" spans="1:11" s="7" customFormat="1" ht="14.25" x14ac:dyDescent="0.2">
      <c r="A73" s="18" t="s">
        <v>365</v>
      </c>
      <c r="B73" s="18" t="s">
        <v>366</v>
      </c>
      <c r="C73" s="13"/>
      <c r="D73" s="13"/>
      <c r="E73" s="13"/>
      <c r="F73" s="13"/>
      <c r="G73" s="13"/>
      <c r="H73" s="13"/>
      <c r="I73" s="20"/>
      <c r="J73" s="20"/>
      <c r="K73" s="20"/>
    </row>
    <row r="74" spans="1:11" x14ac:dyDescent="0.2">
      <c r="A74" s="16"/>
      <c r="B74" s="16" t="s">
        <v>409</v>
      </c>
      <c r="C74" s="24">
        <v>8550.6</v>
      </c>
      <c r="D74" s="13"/>
      <c r="E74" s="13">
        <f>C74+D74</f>
        <v>8550.6</v>
      </c>
      <c r="F74" s="24">
        <v>0</v>
      </c>
      <c r="G74" s="13"/>
      <c r="H74" s="13">
        <f>F74+G74</f>
        <v>0</v>
      </c>
      <c r="I74" s="25">
        <f>F74/C74*100</f>
        <v>0</v>
      </c>
      <c r="J74" s="25"/>
      <c r="K74" s="25">
        <f>H74/E74*100</f>
        <v>0</v>
      </c>
    </row>
    <row r="75" spans="1:11" x14ac:dyDescent="0.2">
      <c r="A75" s="16"/>
      <c r="B75" s="16" t="s">
        <v>173</v>
      </c>
      <c r="C75" s="24">
        <v>2268.11</v>
      </c>
      <c r="D75" s="13"/>
      <c r="E75" s="13">
        <f>C75+D75</f>
        <v>2268.11</v>
      </c>
      <c r="F75" s="24">
        <v>1825</v>
      </c>
      <c r="G75" s="13"/>
      <c r="H75" s="13">
        <f>F75+G75</f>
        <v>1825</v>
      </c>
      <c r="I75" s="25">
        <f>F75/C75*100</f>
        <v>80.463469584808493</v>
      </c>
      <c r="J75" s="25"/>
      <c r="K75" s="25">
        <f>H75/E75*100</f>
        <v>80.463469584808493</v>
      </c>
    </row>
    <row r="76" spans="1:11" s="7" customFormat="1" ht="14.25" x14ac:dyDescent="0.2">
      <c r="A76" s="18" t="s">
        <v>367</v>
      </c>
      <c r="B76" s="18" t="s">
        <v>368</v>
      </c>
      <c r="C76" s="15"/>
      <c r="D76" s="15"/>
      <c r="E76" s="15"/>
      <c r="F76" s="15"/>
      <c r="G76" s="15"/>
      <c r="H76" s="15"/>
      <c r="I76" s="25"/>
      <c r="J76" s="25"/>
      <c r="K76" s="25"/>
    </row>
    <row r="77" spans="1:11" ht="15" x14ac:dyDescent="0.2">
      <c r="A77" s="16"/>
      <c r="B77" s="17" t="s">
        <v>410</v>
      </c>
      <c r="C77" s="13">
        <v>7</v>
      </c>
      <c r="D77" s="13"/>
      <c r="E77" s="13">
        <f>C77+D77</f>
        <v>7</v>
      </c>
      <c r="F77" s="13">
        <v>0</v>
      </c>
      <c r="G77" s="13"/>
      <c r="H77" s="13">
        <f>F77+G77</f>
        <v>0</v>
      </c>
      <c r="I77" s="25">
        <f t="shared" ref="I77:I83" si="0">F77/C77*100</f>
        <v>0</v>
      </c>
      <c r="J77" s="25"/>
      <c r="K77" s="25">
        <f t="shared" ref="K77:K83" si="1">H77/E77*100</f>
        <v>0</v>
      </c>
    </row>
    <row r="78" spans="1:11" x14ac:dyDescent="0.2">
      <c r="A78" s="16"/>
      <c r="B78" s="16" t="s">
        <v>175</v>
      </c>
      <c r="C78" s="13">
        <v>72</v>
      </c>
      <c r="D78" s="13"/>
      <c r="E78" s="13">
        <f>C78+D78</f>
        <v>72</v>
      </c>
      <c r="F78" s="13">
        <v>30</v>
      </c>
      <c r="G78" s="13"/>
      <c r="H78" s="13">
        <f>F78+G78</f>
        <v>30</v>
      </c>
      <c r="I78" s="25">
        <f t="shared" si="0"/>
        <v>41.666666666666671</v>
      </c>
      <c r="J78" s="25"/>
      <c r="K78" s="25">
        <f t="shared" si="1"/>
        <v>41.666666666666671</v>
      </c>
    </row>
    <row r="79" spans="1:11" s="7" customFormat="1" ht="14.25" x14ac:dyDescent="0.2">
      <c r="A79" s="18" t="s">
        <v>369</v>
      </c>
      <c r="B79" s="18" t="s">
        <v>370</v>
      </c>
      <c r="C79" s="15"/>
      <c r="D79" s="15"/>
      <c r="E79" s="15"/>
      <c r="F79" s="15"/>
      <c r="G79" s="15"/>
      <c r="H79" s="15"/>
      <c r="I79" s="25"/>
      <c r="J79" s="25"/>
      <c r="K79" s="25"/>
    </row>
    <row r="80" spans="1:11" ht="30" x14ac:dyDescent="0.2">
      <c r="A80" s="16"/>
      <c r="B80" s="17" t="s">
        <v>176</v>
      </c>
      <c r="C80" s="13">
        <v>1221.51</v>
      </c>
      <c r="D80" s="13"/>
      <c r="E80" s="13">
        <f>C80+D80</f>
        <v>1221.51</v>
      </c>
      <c r="F80" s="13">
        <v>0</v>
      </c>
      <c r="G80" s="13"/>
      <c r="H80" s="13">
        <f>F80+G80</f>
        <v>0</v>
      </c>
      <c r="I80" s="25">
        <f t="shared" si="0"/>
        <v>0</v>
      </c>
      <c r="J80" s="25"/>
      <c r="K80" s="25">
        <f t="shared" si="1"/>
        <v>0</v>
      </c>
    </row>
    <row r="81" spans="1:11" ht="25.5" x14ac:dyDescent="0.2">
      <c r="A81" s="16"/>
      <c r="B81" s="16" t="s">
        <v>177</v>
      </c>
      <c r="C81" s="13">
        <v>31.5</v>
      </c>
      <c r="D81" s="13"/>
      <c r="E81" s="13">
        <f>C81+D81</f>
        <v>31.5</v>
      </c>
      <c r="F81" s="13">
        <v>60.83</v>
      </c>
      <c r="G81" s="13"/>
      <c r="H81" s="13">
        <f>F81+G81</f>
        <v>60.83</v>
      </c>
      <c r="I81" s="25">
        <f t="shared" si="0"/>
        <v>193.11111111111109</v>
      </c>
      <c r="J81" s="25"/>
      <c r="K81" s="25">
        <f t="shared" si="1"/>
        <v>193.11111111111109</v>
      </c>
    </row>
    <row r="82" spans="1:11" s="7" customFormat="1" ht="14.25" x14ac:dyDescent="0.2">
      <c r="A82" s="18">
        <v>4</v>
      </c>
      <c r="B82" s="19" t="s">
        <v>393</v>
      </c>
      <c r="C82" s="15"/>
      <c r="D82" s="15"/>
      <c r="E82" s="15"/>
      <c r="F82" s="15"/>
      <c r="G82" s="15"/>
      <c r="H82" s="15"/>
      <c r="I82" s="25"/>
      <c r="J82" s="25"/>
      <c r="K82" s="25"/>
    </row>
    <row r="83" spans="1:11" s="7" customFormat="1" ht="30" x14ac:dyDescent="0.2">
      <c r="A83" s="18"/>
      <c r="B83" s="17" t="s">
        <v>66</v>
      </c>
      <c r="C83" s="13">
        <v>99.22</v>
      </c>
      <c r="D83" s="13"/>
      <c r="E83" s="13">
        <f>C83+D83</f>
        <v>99.22</v>
      </c>
      <c r="F83" s="13">
        <v>6.08</v>
      </c>
      <c r="G83" s="13"/>
      <c r="H83" s="13">
        <f>F83+G83</f>
        <v>6.08</v>
      </c>
      <c r="I83" s="25">
        <f t="shared" si="0"/>
        <v>6.1277968151582343</v>
      </c>
      <c r="J83" s="25"/>
      <c r="K83" s="25">
        <f t="shared" si="1"/>
        <v>6.1277968151582343</v>
      </c>
    </row>
    <row r="84" spans="1:11" ht="17.45" customHeight="1" x14ac:dyDescent="0.2">
      <c r="A84" s="76" t="s">
        <v>377</v>
      </c>
      <c r="B84" s="76"/>
      <c r="C84" s="76"/>
      <c r="D84" s="76"/>
      <c r="E84" s="76"/>
      <c r="F84" s="76"/>
      <c r="G84" s="76"/>
      <c r="H84" s="76"/>
      <c r="I84" s="76"/>
      <c r="J84" s="76"/>
      <c r="K84" s="76"/>
    </row>
    <row r="85" spans="1:11" ht="32.25" customHeight="1" x14ac:dyDescent="0.2">
      <c r="A85" s="77" t="s">
        <v>455</v>
      </c>
      <c r="B85" s="77"/>
      <c r="C85" s="77"/>
      <c r="D85" s="77"/>
      <c r="E85" s="77"/>
      <c r="F85" s="77"/>
      <c r="G85" s="77"/>
      <c r="H85" s="77"/>
      <c r="I85" s="77"/>
      <c r="J85" s="77"/>
      <c r="K85" s="77"/>
    </row>
    <row r="86" spans="1:11" ht="14.1" customHeight="1" x14ac:dyDescent="0.2">
      <c r="A86" s="73" t="s">
        <v>379</v>
      </c>
      <c r="B86" s="73"/>
      <c r="C86" s="73"/>
      <c r="D86" s="73"/>
      <c r="E86" s="73"/>
      <c r="F86" s="73"/>
      <c r="G86" s="73"/>
      <c r="H86" s="73"/>
      <c r="I86" s="73"/>
      <c r="J86" s="73"/>
      <c r="K86" s="73"/>
    </row>
    <row r="87" spans="1:11" ht="23.85" customHeight="1" x14ac:dyDescent="0.2">
      <c r="A87" s="50" t="s">
        <v>380</v>
      </c>
      <c r="B87" s="50"/>
      <c r="C87" s="50"/>
      <c r="D87" s="50"/>
      <c r="E87" s="50"/>
      <c r="F87" s="50"/>
      <c r="G87" s="50"/>
      <c r="H87" s="50"/>
      <c r="I87" s="50"/>
      <c r="J87" s="50"/>
      <c r="K87" s="50"/>
    </row>
    <row r="89" spans="1:11" ht="15" customHeight="1" x14ac:dyDescent="0.2">
      <c r="A89" s="54" t="s">
        <v>390</v>
      </c>
      <c r="B89" s="51"/>
      <c r="C89" s="51"/>
      <c r="D89" s="51"/>
      <c r="E89" s="51"/>
      <c r="F89" s="51"/>
      <c r="G89" s="51"/>
      <c r="H89" s="51"/>
      <c r="I89" s="51"/>
      <c r="J89" s="51"/>
      <c r="K89" s="51"/>
    </row>
    <row r="91" spans="1:11" ht="72" x14ac:dyDescent="0.2">
      <c r="A91" s="16" t="s">
        <v>312</v>
      </c>
      <c r="B91" s="16" t="s">
        <v>278</v>
      </c>
      <c r="C91" s="6" t="s">
        <v>381</v>
      </c>
      <c r="D91" s="6" t="s">
        <v>382</v>
      </c>
      <c r="E91" s="6" t="s">
        <v>383</v>
      </c>
      <c r="F91" s="6" t="s">
        <v>362</v>
      </c>
      <c r="G91" s="6" t="s">
        <v>384</v>
      </c>
      <c r="H91" s="6" t="s">
        <v>385</v>
      </c>
    </row>
    <row r="92" spans="1:11" ht="15" x14ac:dyDescent="0.2">
      <c r="A92" s="16" t="s">
        <v>275</v>
      </c>
      <c r="B92" s="16" t="s">
        <v>288</v>
      </c>
      <c r="C92" s="16" t="s">
        <v>298</v>
      </c>
      <c r="D92" s="16" t="s">
        <v>306</v>
      </c>
      <c r="E92" s="16" t="s">
        <v>305</v>
      </c>
      <c r="F92" s="16" t="s">
        <v>313</v>
      </c>
      <c r="G92" s="16" t="s">
        <v>304</v>
      </c>
      <c r="H92" s="16" t="s">
        <v>314</v>
      </c>
    </row>
    <row r="93" spans="1:11" ht="15" x14ac:dyDescent="0.2">
      <c r="A93" s="16" t="s">
        <v>315</v>
      </c>
      <c r="B93" s="16" t="s">
        <v>316</v>
      </c>
      <c r="C93" s="16" t="s">
        <v>281</v>
      </c>
      <c r="D93" s="16"/>
      <c r="E93" s="16"/>
      <c r="F93" s="16">
        <f>E93-D93</f>
        <v>0</v>
      </c>
      <c r="G93" s="16" t="s">
        <v>281</v>
      </c>
      <c r="H93" s="16" t="s">
        <v>281</v>
      </c>
    </row>
    <row r="94" spans="1:11" ht="15" x14ac:dyDescent="0.2">
      <c r="A94" s="16"/>
      <c r="B94" s="16" t="s">
        <v>317</v>
      </c>
      <c r="C94" s="16" t="s">
        <v>281</v>
      </c>
      <c r="D94" s="16"/>
      <c r="E94" s="16"/>
      <c r="F94" s="16">
        <f>E94-D94</f>
        <v>0</v>
      </c>
      <c r="G94" s="16" t="s">
        <v>281</v>
      </c>
      <c r="H94" s="16" t="s">
        <v>281</v>
      </c>
    </row>
    <row r="95" spans="1:11" ht="45" x14ac:dyDescent="0.2">
      <c r="A95" s="16"/>
      <c r="B95" s="16" t="s">
        <v>318</v>
      </c>
      <c r="C95" s="16" t="s">
        <v>281</v>
      </c>
      <c r="D95" s="16"/>
      <c r="E95" s="16"/>
      <c r="F95" s="16">
        <f>E95-D95</f>
        <v>0</v>
      </c>
      <c r="G95" s="16" t="s">
        <v>281</v>
      </c>
      <c r="H95" s="16" t="s">
        <v>281</v>
      </c>
    </row>
    <row r="96" spans="1:11" ht="15" x14ac:dyDescent="0.2">
      <c r="A96" s="16"/>
      <c r="B96" s="16" t="s">
        <v>319</v>
      </c>
      <c r="C96" s="16" t="s">
        <v>281</v>
      </c>
      <c r="D96" s="16"/>
      <c r="E96" s="16"/>
      <c r="F96" s="16"/>
      <c r="G96" s="16" t="s">
        <v>281</v>
      </c>
      <c r="H96" s="16" t="s">
        <v>281</v>
      </c>
    </row>
    <row r="97" spans="1:11" ht="15" x14ac:dyDescent="0.2">
      <c r="A97" s="16"/>
      <c r="B97" s="16" t="s">
        <v>320</v>
      </c>
      <c r="C97" s="16" t="s">
        <v>281</v>
      </c>
      <c r="D97" s="16"/>
      <c r="E97" s="16"/>
      <c r="F97" s="16"/>
      <c r="G97" s="16" t="s">
        <v>281</v>
      </c>
      <c r="H97" s="16" t="s">
        <v>281</v>
      </c>
    </row>
    <row r="98" spans="1:11" x14ac:dyDescent="0.2">
      <c r="A98" s="62" t="s">
        <v>412</v>
      </c>
      <c r="B98" s="48"/>
      <c r="C98" s="48"/>
      <c r="D98" s="48"/>
      <c r="E98" s="48"/>
      <c r="F98" s="48"/>
      <c r="G98" s="48"/>
      <c r="H98" s="48"/>
    </row>
    <row r="99" spans="1:11" ht="30" x14ac:dyDescent="0.2">
      <c r="A99" s="16" t="s">
        <v>288</v>
      </c>
      <c r="B99" s="16" t="s">
        <v>322</v>
      </c>
      <c r="C99" s="16" t="s">
        <v>281</v>
      </c>
      <c r="D99" s="16"/>
      <c r="E99" s="16"/>
      <c r="F99" s="16">
        <f>E99-D99</f>
        <v>0</v>
      </c>
      <c r="G99" s="16" t="s">
        <v>281</v>
      </c>
      <c r="H99" s="16" t="s">
        <v>281</v>
      </c>
    </row>
    <row r="100" spans="1:11" x14ac:dyDescent="0.2">
      <c r="A100" s="62" t="s">
        <v>23</v>
      </c>
      <c r="B100" s="48"/>
      <c r="C100" s="48"/>
      <c r="D100" s="48"/>
      <c r="E100" s="48"/>
      <c r="F100" s="48"/>
      <c r="G100" s="48"/>
      <c r="H100" s="48"/>
    </row>
    <row r="101" spans="1:11" x14ac:dyDescent="0.2">
      <c r="A101" s="48" t="s">
        <v>324</v>
      </c>
      <c r="B101" s="48"/>
      <c r="C101" s="48"/>
      <c r="D101" s="48"/>
      <c r="E101" s="48"/>
      <c r="F101" s="48"/>
      <c r="G101" s="48"/>
      <c r="H101" s="48"/>
    </row>
    <row r="102" spans="1:11" ht="15" x14ac:dyDescent="0.2">
      <c r="A102" s="16" t="s">
        <v>290</v>
      </c>
      <c r="B102" s="16" t="s">
        <v>325</v>
      </c>
      <c r="C102" s="16"/>
      <c r="D102" s="16"/>
      <c r="E102" s="16"/>
      <c r="F102" s="16"/>
      <c r="G102" s="16"/>
      <c r="H102" s="16"/>
    </row>
    <row r="103" spans="1:11" ht="30" x14ac:dyDescent="0.2">
      <c r="A103" s="16"/>
      <c r="B103" s="16" t="s">
        <v>326</v>
      </c>
      <c r="C103" s="16"/>
      <c r="D103" s="16"/>
      <c r="E103" s="16"/>
      <c r="F103" s="16">
        <f>E103-D103</f>
        <v>0</v>
      </c>
      <c r="G103" s="16"/>
      <c r="H103" s="16"/>
    </row>
    <row r="104" spans="1:11" ht="13.5" thickBot="1" x14ac:dyDescent="0.25">
      <c r="A104" s="80" t="s">
        <v>327</v>
      </c>
      <c r="B104" s="81"/>
      <c r="C104" s="81"/>
      <c r="D104" s="81"/>
      <c r="E104" s="81"/>
      <c r="F104" s="81"/>
      <c r="G104" s="81"/>
      <c r="H104" s="82"/>
    </row>
    <row r="105" spans="1:11" ht="30" x14ac:dyDescent="0.2">
      <c r="A105" s="16"/>
      <c r="B105" s="17" t="s">
        <v>411</v>
      </c>
      <c r="C105" s="16"/>
      <c r="D105" s="16"/>
      <c r="E105" s="16"/>
      <c r="F105" s="16">
        <f>E105-D105</f>
        <v>0</v>
      </c>
      <c r="G105" s="16"/>
      <c r="H105" s="16"/>
    </row>
    <row r="106" spans="1:11" ht="30" x14ac:dyDescent="0.2">
      <c r="A106" s="16"/>
      <c r="B106" s="16" t="s">
        <v>329</v>
      </c>
      <c r="C106" s="16"/>
      <c r="D106" s="16"/>
      <c r="E106" s="16"/>
      <c r="F106" s="16"/>
      <c r="G106" s="16"/>
      <c r="H106" s="16"/>
    </row>
    <row r="107" spans="1:11" ht="30" x14ac:dyDescent="0.2">
      <c r="A107" s="16" t="s">
        <v>291</v>
      </c>
      <c r="B107" s="16" t="s">
        <v>330</v>
      </c>
      <c r="C107" s="16" t="s">
        <v>281</v>
      </c>
      <c r="D107" s="16"/>
      <c r="E107" s="16"/>
      <c r="F107" s="16"/>
      <c r="G107" s="16" t="s">
        <v>281</v>
      </c>
      <c r="H107" s="16" t="s">
        <v>281</v>
      </c>
    </row>
    <row r="108" spans="1:11" ht="22.9" customHeight="1" x14ac:dyDescent="0.2">
      <c r="A108" s="72" t="s">
        <v>21</v>
      </c>
      <c r="B108" s="72"/>
      <c r="C108" s="72"/>
      <c r="D108" s="72"/>
      <c r="E108" s="72"/>
      <c r="F108" s="72"/>
      <c r="G108" s="72"/>
      <c r="H108" s="72"/>
      <c r="I108" s="72"/>
      <c r="J108" s="72"/>
      <c r="K108" s="72"/>
    </row>
    <row r="109" spans="1:11" ht="18" customHeight="1" x14ac:dyDescent="0.2">
      <c r="A109" s="72" t="s">
        <v>112</v>
      </c>
      <c r="B109" s="72"/>
      <c r="C109" s="72"/>
      <c r="D109" s="72"/>
      <c r="E109" s="72"/>
      <c r="F109" s="72"/>
      <c r="G109" s="72"/>
      <c r="H109" s="72"/>
      <c r="I109" s="72"/>
      <c r="J109" s="72"/>
      <c r="K109" s="72"/>
    </row>
    <row r="110" spans="1:11" ht="18" customHeight="1" x14ac:dyDescent="0.2">
      <c r="A110" s="72" t="s">
        <v>386</v>
      </c>
      <c r="B110" s="51"/>
      <c r="C110" s="51"/>
      <c r="D110" s="51"/>
      <c r="E110" s="51"/>
      <c r="F110" s="51"/>
      <c r="G110" s="51"/>
      <c r="H110" s="51"/>
      <c r="I110" s="51"/>
      <c r="J110" s="51"/>
      <c r="K110" s="51"/>
    </row>
    <row r="111" spans="1:11" ht="39.75" customHeight="1" x14ac:dyDescent="0.2">
      <c r="A111" s="83" t="s">
        <v>183</v>
      </c>
      <c r="B111" s="50"/>
      <c r="C111" s="50"/>
      <c r="D111" s="50"/>
      <c r="E111" s="50"/>
      <c r="F111" s="50"/>
      <c r="G111" s="50"/>
      <c r="H111" s="50"/>
      <c r="I111" s="50"/>
      <c r="J111" s="50"/>
      <c r="K111" s="50"/>
    </row>
    <row r="112" spans="1:11" ht="15" x14ac:dyDescent="0.2">
      <c r="A112" s="72" t="s">
        <v>113</v>
      </c>
      <c r="B112" s="72"/>
      <c r="C112" s="72"/>
      <c r="D112" s="72"/>
      <c r="E112" s="72"/>
      <c r="F112" s="72"/>
      <c r="G112" s="72"/>
      <c r="H112" s="72"/>
      <c r="I112" s="72"/>
      <c r="J112" s="72"/>
      <c r="K112" s="72"/>
    </row>
    <row r="113" spans="1:11" ht="21.6" customHeight="1" x14ac:dyDescent="0.2">
      <c r="A113" s="72" t="s">
        <v>78</v>
      </c>
      <c r="B113" s="72"/>
      <c r="C113" s="72"/>
      <c r="D113" s="72"/>
      <c r="E113" s="72"/>
      <c r="F113" s="72"/>
      <c r="G113" s="72"/>
      <c r="H113" s="72"/>
      <c r="I113" s="72"/>
      <c r="J113" s="72"/>
      <c r="K113" s="72"/>
    </row>
    <row r="114" spans="1:11" ht="21" customHeight="1" x14ac:dyDescent="0.2">
      <c r="A114" s="72" t="s">
        <v>24</v>
      </c>
      <c r="B114" s="72"/>
      <c r="C114" s="72"/>
      <c r="D114" s="72"/>
      <c r="E114" s="72"/>
      <c r="F114" s="72"/>
      <c r="G114" s="72"/>
      <c r="H114" s="72"/>
      <c r="I114" s="72"/>
      <c r="J114" s="72"/>
      <c r="K114" s="72"/>
    </row>
    <row r="117" spans="1:11" ht="15.75" x14ac:dyDescent="0.2">
      <c r="B117" s="9" t="s">
        <v>404</v>
      </c>
      <c r="C117" s="9"/>
      <c r="D117" s="9"/>
      <c r="E117" s="78" t="s">
        <v>171</v>
      </c>
      <c r="F117" s="78"/>
      <c r="G117" s="78"/>
    </row>
  </sheetData>
  <mergeCells count="73">
    <mergeCell ref="A62:K62"/>
    <mergeCell ref="I63:K63"/>
    <mergeCell ref="A71:K71"/>
    <mergeCell ref="A84:K84"/>
    <mergeCell ref="A66:K66"/>
    <mergeCell ref="A67:K67"/>
    <mergeCell ref="A72:K72"/>
    <mergeCell ref="A63:A64"/>
    <mergeCell ref="A89:K89"/>
    <mergeCell ref="A98:H98"/>
    <mergeCell ref="A85:K85"/>
    <mergeCell ref="F63:H63"/>
    <mergeCell ref="A101:H101"/>
    <mergeCell ref="I51:K51"/>
    <mergeCell ref="A54:K54"/>
    <mergeCell ref="E117:G117"/>
    <mergeCell ref="A108:K108"/>
    <mergeCell ref="A109:K109"/>
    <mergeCell ref="A110:K110"/>
    <mergeCell ref="A111:K111"/>
    <mergeCell ref="A112:K112"/>
    <mergeCell ref="A114:K114"/>
    <mergeCell ref="B63:B64"/>
    <mergeCell ref="C63:E63"/>
    <mergeCell ref="A113:K113"/>
    <mergeCell ref="A104:H104"/>
    <mergeCell ref="A86:K86"/>
    <mergeCell ref="A87:K87"/>
    <mergeCell ref="A100:H100"/>
    <mergeCell ref="A61:K61"/>
    <mergeCell ref="A60:K60"/>
    <mergeCell ref="A59:K59"/>
    <mergeCell ref="I47:K47"/>
    <mergeCell ref="I43:K43"/>
    <mergeCell ref="C47:E47"/>
    <mergeCell ref="A46:K46"/>
    <mergeCell ref="A58:K58"/>
    <mergeCell ref="C55:E55"/>
    <mergeCell ref="A57:K57"/>
    <mergeCell ref="F55:H55"/>
    <mergeCell ref="I55:K55"/>
    <mergeCell ref="A50:K50"/>
    <mergeCell ref="F47:H47"/>
    <mergeCell ref="C51:E51"/>
    <mergeCell ref="F51:H51"/>
    <mergeCell ref="A17:K17"/>
    <mergeCell ref="A20:K20"/>
    <mergeCell ref="A33:E33"/>
    <mergeCell ref="C43:E43"/>
    <mergeCell ref="F41:H41"/>
    <mergeCell ref="I41:K41"/>
    <mergeCell ref="F43:H43"/>
    <mergeCell ref="A26:E26"/>
    <mergeCell ref="A41:A42"/>
    <mergeCell ref="B41:B42"/>
    <mergeCell ref="C41:E41"/>
    <mergeCell ref="A39:K39"/>
    <mergeCell ref="D7:K7"/>
    <mergeCell ref="D8:K8"/>
    <mergeCell ref="A13:A14"/>
    <mergeCell ref="B13:B14"/>
    <mergeCell ref="C10:K10"/>
    <mergeCell ref="B11:K11"/>
    <mergeCell ref="C13:E13"/>
    <mergeCell ref="F13:H13"/>
    <mergeCell ref="I13:K13"/>
    <mergeCell ref="A12:K12"/>
    <mergeCell ref="D6:K6"/>
    <mergeCell ref="H1:K1"/>
    <mergeCell ref="H2:K2"/>
    <mergeCell ref="A3:K3"/>
    <mergeCell ref="D4:K4"/>
    <mergeCell ref="D5:K5"/>
  </mergeCells>
  <phoneticPr fontId="17" type="noConversion"/>
  <pageMargins left="0.9055118110236221" right="0.51181102362204722" top="0.35433070866141736" bottom="0.35433070866141736" header="0.31496062992125984" footer="0.31496062992125984"/>
  <pageSetup paperSize="9" scale="67" orientation="portrait" r:id="rId1"/>
  <rowBreaks count="2" manualBreakCount="2">
    <brk id="50" max="10" man="1"/>
    <brk id="83" max="16383" man="1"/>
  </rowBreaks>
  <colBreaks count="1" manualBreakCount="1">
    <brk id="1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K112"/>
  <sheetViews>
    <sheetView view="pageBreakPreview" topLeftCell="A19" zoomScale="95" zoomScaleNormal="100" workbookViewId="0">
      <selection activeCell="H26" sqref="H26"/>
    </sheetView>
  </sheetViews>
  <sheetFormatPr defaultRowHeight="12.75" x14ac:dyDescent="0.2"/>
  <cols>
    <col min="1" max="1" width="5" customWidth="1"/>
    <col min="2" max="2" width="27" customWidth="1"/>
    <col min="3" max="3" width="11.140625" customWidth="1"/>
    <col min="5" max="5" width="11.140625" customWidth="1"/>
    <col min="6" max="6" width="11.7109375" customWidth="1"/>
    <col min="7" max="7" width="10" customWidth="1"/>
    <col min="8" max="8" width="11.5703125" customWidth="1"/>
    <col min="9" max="9" width="10.85546875" customWidth="1"/>
    <col min="11" max="11" width="10.5703125" customWidth="1"/>
  </cols>
  <sheetData>
    <row r="1" spans="1:11" x14ac:dyDescent="0.2">
      <c r="A1" s="2"/>
      <c r="B1" s="2"/>
      <c r="C1" s="2"/>
      <c r="D1" s="2"/>
      <c r="E1" s="2"/>
      <c r="F1" s="2"/>
      <c r="G1" s="2"/>
      <c r="H1" s="69" t="s">
        <v>331</v>
      </c>
      <c r="I1" s="69"/>
      <c r="J1" s="69"/>
      <c r="K1" s="69"/>
    </row>
    <row r="2" spans="1:11" ht="26.25" customHeight="1" x14ac:dyDescent="0.2">
      <c r="A2" s="2"/>
      <c r="B2" s="2"/>
      <c r="C2" s="2"/>
      <c r="D2" s="2"/>
      <c r="E2" s="2"/>
      <c r="F2" s="2"/>
      <c r="G2" s="2"/>
      <c r="H2" s="69" t="s">
        <v>332</v>
      </c>
      <c r="I2" s="69"/>
      <c r="J2" s="69"/>
      <c r="K2" s="69"/>
    </row>
    <row r="3" spans="1:11" ht="18.75" customHeight="1" x14ac:dyDescent="0.2">
      <c r="A3" s="70" t="s">
        <v>261</v>
      </c>
      <c r="B3" s="70"/>
      <c r="C3" s="70"/>
      <c r="D3" s="70"/>
      <c r="E3" s="70"/>
      <c r="F3" s="70"/>
      <c r="G3" s="70"/>
      <c r="H3" s="70"/>
      <c r="I3" s="70"/>
      <c r="J3" s="70"/>
      <c r="K3" s="70"/>
    </row>
    <row r="4" spans="1:11" ht="36.75" customHeight="1" x14ac:dyDescent="0.2">
      <c r="A4" s="12" t="s">
        <v>333</v>
      </c>
      <c r="B4" s="12" t="s">
        <v>395</v>
      </c>
      <c r="C4" s="12"/>
      <c r="D4" s="70" t="s">
        <v>30</v>
      </c>
      <c r="E4" s="70"/>
      <c r="F4" s="70"/>
      <c r="G4" s="70"/>
      <c r="H4" s="70"/>
      <c r="I4" s="70"/>
      <c r="J4" s="70"/>
      <c r="K4" s="70"/>
    </row>
    <row r="5" spans="1:11" ht="15" customHeight="1" x14ac:dyDescent="0.2">
      <c r="A5" s="1"/>
      <c r="B5" s="1" t="s">
        <v>334</v>
      </c>
      <c r="C5" s="1"/>
      <c r="D5" s="65" t="s">
        <v>335</v>
      </c>
      <c r="E5" s="65"/>
      <c r="F5" s="65"/>
      <c r="G5" s="65"/>
      <c r="H5" s="65"/>
      <c r="I5" s="65"/>
      <c r="J5" s="65"/>
      <c r="K5" s="65"/>
    </row>
    <row r="6" spans="1:11" ht="36" customHeight="1" x14ac:dyDescent="0.2">
      <c r="A6" s="12" t="s">
        <v>336</v>
      </c>
      <c r="B6" s="12" t="s">
        <v>396</v>
      </c>
      <c r="C6" s="12"/>
      <c r="D6" s="70" t="s">
        <v>30</v>
      </c>
      <c r="E6" s="70"/>
      <c r="F6" s="70"/>
      <c r="G6" s="70"/>
      <c r="H6" s="70"/>
      <c r="I6" s="70"/>
      <c r="J6" s="70"/>
      <c r="K6" s="70"/>
    </row>
    <row r="7" spans="1:11" ht="18.75" customHeight="1" x14ac:dyDescent="0.2">
      <c r="A7" s="2"/>
      <c r="B7" s="1" t="s">
        <v>334</v>
      </c>
      <c r="C7" s="2"/>
      <c r="D7" s="65" t="s">
        <v>337</v>
      </c>
      <c r="E7" s="65"/>
      <c r="F7" s="65"/>
      <c r="G7" s="65"/>
      <c r="H7" s="65"/>
      <c r="I7" s="65"/>
      <c r="J7" s="65"/>
      <c r="K7" s="65"/>
    </row>
    <row r="8" spans="1:11" ht="17.45" customHeight="1" x14ac:dyDescent="0.2">
      <c r="A8" s="12" t="s">
        <v>338</v>
      </c>
      <c r="B8" s="12" t="s">
        <v>43</v>
      </c>
      <c r="C8" s="12"/>
      <c r="D8" s="84" t="s">
        <v>42</v>
      </c>
      <c r="E8" s="84"/>
      <c r="F8" s="84"/>
      <c r="G8" s="84"/>
      <c r="H8" s="84"/>
      <c r="I8" s="84"/>
      <c r="J8" s="84"/>
      <c r="K8" s="84"/>
    </row>
    <row r="9" spans="1:11" ht="18.75" x14ac:dyDescent="0.2">
      <c r="A9" s="12"/>
      <c r="B9" s="1" t="s">
        <v>334</v>
      </c>
      <c r="C9" s="3" t="s">
        <v>340</v>
      </c>
      <c r="D9" s="1"/>
      <c r="E9" s="1"/>
      <c r="F9" s="1"/>
      <c r="G9" s="1"/>
      <c r="H9" s="1"/>
      <c r="I9" s="1"/>
      <c r="J9" s="1"/>
      <c r="K9" s="1"/>
    </row>
    <row r="10" spans="1:11" ht="39.75" customHeight="1" x14ac:dyDescent="0.2">
      <c r="A10" s="12" t="s">
        <v>341</v>
      </c>
      <c r="B10" s="12" t="s">
        <v>342</v>
      </c>
      <c r="C10" s="68" t="s">
        <v>79</v>
      </c>
      <c r="D10" s="68"/>
      <c r="E10" s="68"/>
      <c r="F10" s="68"/>
      <c r="G10" s="68"/>
      <c r="H10" s="68"/>
      <c r="I10" s="68"/>
      <c r="J10" s="68"/>
      <c r="K10" s="68"/>
    </row>
    <row r="11" spans="1:11" ht="18.75" x14ac:dyDescent="0.2">
      <c r="A11" s="12" t="s">
        <v>343</v>
      </c>
      <c r="B11" s="71" t="s">
        <v>344</v>
      </c>
      <c r="C11" s="71"/>
      <c r="D11" s="71"/>
      <c r="E11" s="71"/>
      <c r="F11" s="71"/>
      <c r="G11" s="71"/>
      <c r="H11" s="71"/>
      <c r="I11" s="71"/>
      <c r="J11" s="71"/>
      <c r="K11" s="71"/>
    </row>
    <row r="12" spans="1:11" x14ac:dyDescent="0.2">
      <c r="A12" s="54" t="s">
        <v>38</v>
      </c>
      <c r="B12" s="51"/>
      <c r="C12" s="51"/>
      <c r="D12" s="51"/>
      <c r="E12" s="51"/>
      <c r="F12" s="51"/>
      <c r="G12" s="51"/>
      <c r="H12" s="51"/>
      <c r="I12" s="51"/>
      <c r="J12" s="51"/>
      <c r="K12" s="51"/>
    </row>
    <row r="13" spans="1:11" x14ac:dyDescent="0.2">
      <c r="A13" s="48" t="s">
        <v>270</v>
      </c>
      <c r="B13" s="48" t="s">
        <v>271</v>
      </c>
      <c r="C13" s="53" t="s">
        <v>272</v>
      </c>
      <c r="D13" s="53"/>
      <c r="E13" s="53"/>
      <c r="F13" s="53" t="s">
        <v>273</v>
      </c>
      <c r="G13" s="53"/>
      <c r="H13" s="53"/>
      <c r="I13" s="53" t="s">
        <v>274</v>
      </c>
      <c r="J13" s="53"/>
      <c r="K13" s="53"/>
    </row>
    <row r="14" spans="1:11" ht="22.5" x14ac:dyDescent="0.2">
      <c r="A14" s="48"/>
      <c r="B14" s="48"/>
      <c r="C14" s="4" t="s">
        <v>345</v>
      </c>
      <c r="D14" s="4" t="s">
        <v>346</v>
      </c>
      <c r="E14" s="4" t="s">
        <v>347</v>
      </c>
      <c r="F14" s="4" t="s">
        <v>345</v>
      </c>
      <c r="G14" s="4" t="s">
        <v>346</v>
      </c>
      <c r="H14" s="4" t="s">
        <v>347</v>
      </c>
      <c r="I14" s="4" t="s">
        <v>345</v>
      </c>
      <c r="J14" s="4" t="s">
        <v>346</v>
      </c>
      <c r="K14" s="4" t="s">
        <v>347</v>
      </c>
    </row>
    <row r="15" spans="1:11" x14ac:dyDescent="0.2">
      <c r="A15" s="4"/>
      <c r="B15" s="4"/>
      <c r="C15" s="4" t="s">
        <v>351</v>
      </c>
      <c r="D15" s="4" t="s">
        <v>352</v>
      </c>
      <c r="E15" s="4" t="s">
        <v>353</v>
      </c>
      <c r="F15" s="4" t="s">
        <v>354</v>
      </c>
      <c r="G15" s="4" t="s">
        <v>355</v>
      </c>
      <c r="H15" s="4" t="s">
        <v>356</v>
      </c>
      <c r="I15" s="4" t="s">
        <v>357</v>
      </c>
      <c r="J15" s="4" t="s">
        <v>358</v>
      </c>
      <c r="K15" s="4" t="s">
        <v>359</v>
      </c>
    </row>
    <row r="16" spans="1:11" ht="15" x14ac:dyDescent="0.2">
      <c r="A16" s="13" t="s">
        <v>275</v>
      </c>
      <c r="B16" s="14" t="s">
        <v>389</v>
      </c>
      <c r="C16" s="35">
        <v>173</v>
      </c>
      <c r="D16" s="35"/>
      <c r="E16" s="35">
        <f>C16+D16</f>
        <v>173</v>
      </c>
      <c r="F16" s="13">
        <v>167.58500000000001</v>
      </c>
      <c r="G16" s="13"/>
      <c r="H16" s="13">
        <f>F16+G16</f>
        <v>167.58500000000001</v>
      </c>
      <c r="I16" s="13">
        <f>C16-F16</f>
        <v>5.414999999999992</v>
      </c>
      <c r="J16" s="13">
        <f>D16-G16</f>
        <v>0</v>
      </c>
      <c r="K16" s="13">
        <f>I16+J16</f>
        <v>5.414999999999992</v>
      </c>
    </row>
    <row r="17" spans="1:11" ht="30.4" customHeight="1" x14ac:dyDescent="0.2">
      <c r="A17" s="54" t="s">
        <v>456</v>
      </c>
      <c r="B17" s="51"/>
      <c r="C17" s="51"/>
      <c r="D17" s="51"/>
      <c r="E17" s="51"/>
      <c r="F17" s="51"/>
      <c r="G17" s="51"/>
      <c r="H17" s="51"/>
      <c r="I17" s="51"/>
      <c r="J17" s="51"/>
      <c r="K17" s="51"/>
    </row>
    <row r="18" spans="1:11" ht="15.75" x14ac:dyDescent="0.2">
      <c r="A18" s="16"/>
      <c r="B18" s="16" t="s">
        <v>276</v>
      </c>
      <c r="C18" s="16"/>
      <c r="D18" s="16"/>
      <c r="E18" s="16"/>
      <c r="F18" s="16"/>
      <c r="G18" s="16"/>
      <c r="H18" s="16"/>
      <c r="I18" s="16"/>
      <c r="J18" s="16"/>
      <c r="K18" s="16"/>
    </row>
    <row r="19" spans="1:11" ht="47.85" customHeight="1" x14ac:dyDescent="0.2">
      <c r="A19" s="13">
        <v>1</v>
      </c>
      <c r="B19" s="16" t="s">
        <v>413</v>
      </c>
      <c r="C19" s="35">
        <v>173</v>
      </c>
      <c r="D19" s="35"/>
      <c r="E19" s="35">
        <f>C19+D19</f>
        <v>173</v>
      </c>
      <c r="F19" s="35">
        <v>167.58500000000001</v>
      </c>
      <c r="G19" s="13"/>
      <c r="H19" s="13">
        <f>F19+G19</f>
        <v>167.58500000000001</v>
      </c>
      <c r="I19" s="28">
        <f>C19-F19</f>
        <v>5.414999999999992</v>
      </c>
      <c r="J19" s="28">
        <f>D19-G19</f>
        <v>0</v>
      </c>
      <c r="K19" s="28">
        <f>I19+J19</f>
        <v>5.414999999999992</v>
      </c>
    </row>
    <row r="20" spans="1:11" x14ac:dyDescent="0.2">
      <c r="A20" s="54" t="s">
        <v>363</v>
      </c>
      <c r="B20" s="51"/>
      <c r="C20" s="51"/>
      <c r="D20" s="51"/>
      <c r="E20" s="51"/>
      <c r="F20" s="51"/>
      <c r="G20" s="51"/>
      <c r="H20" s="51"/>
      <c r="I20" s="51"/>
      <c r="J20" s="51"/>
      <c r="K20" s="51"/>
    </row>
    <row r="21" spans="1:11" ht="36" x14ac:dyDescent="0.2">
      <c r="A21" s="16" t="s">
        <v>277</v>
      </c>
      <c r="B21" s="16" t="s">
        <v>278</v>
      </c>
      <c r="C21" s="6" t="s">
        <v>360</v>
      </c>
      <c r="D21" s="6" t="s">
        <v>361</v>
      </c>
      <c r="E21" s="6" t="s">
        <v>362</v>
      </c>
      <c r="F21" s="2"/>
      <c r="G21" s="2"/>
      <c r="H21" s="2"/>
      <c r="I21" s="2"/>
      <c r="J21" s="2"/>
      <c r="K21" s="2"/>
    </row>
    <row r="22" spans="1:11" ht="25.7" customHeight="1" x14ac:dyDescent="0.2">
      <c r="A22" s="16" t="s">
        <v>275</v>
      </c>
      <c r="B22" s="16" t="s">
        <v>280</v>
      </c>
      <c r="C22" s="16" t="s">
        <v>281</v>
      </c>
      <c r="D22" s="16"/>
      <c r="E22" s="16" t="s">
        <v>281</v>
      </c>
      <c r="F22" s="2"/>
      <c r="G22" s="2"/>
      <c r="H22" s="2"/>
      <c r="I22" s="2"/>
      <c r="J22" s="2"/>
      <c r="K22" s="2"/>
    </row>
    <row r="23" spans="1:11" ht="15" x14ac:dyDescent="0.2">
      <c r="A23" s="16"/>
      <c r="B23" s="16" t="s">
        <v>282</v>
      </c>
      <c r="C23" s="16"/>
      <c r="D23" s="16"/>
      <c r="E23" s="16"/>
      <c r="F23" s="2"/>
      <c r="G23" s="2"/>
      <c r="H23" s="2"/>
      <c r="I23" s="2"/>
      <c r="J23" s="2"/>
      <c r="K23" s="2"/>
    </row>
    <row r="24" spans="1:11" ht="16.5" customHeight="1" x14ac:dyDescent="0.2">
      <c r="A24" s="16" t="s">
        <v>283</v>
      </c>
      <c r="B24" s="16" t="s">
        <v>284</v>
      </c>
      <c r="C24" s="16" t="s">
        <v>281</v>
      </c>
      <c r="D24" s="16"/>
      <c r="E24" s="16" t="s">
        <v>281</v>
      </c>
      <c r="F24" s="2"/>
      <c r="G24" s="2"/>
      <c r="H24" s="2"/>
      <c r="I24" s="2"/>
      <c r="J24" s="2"/>
      <c r="K24" s="2"/>
    </row>
    <row r="25" spans="1:11" ht="14.25" customHeight="1" x14ac:dyDescent="0.2">
      <c r="A25" s="16" t="s">
        <v>285</v>
      </c>
      <c r="B25" s="16" t="s">
        <v>286</v>
      </c>
      <c r="C25" s="16" t="s">
        <v>281</v>
      </c>
      <c r="D25" s="16"/>
      <c r="E25" s="16" t="s">
        <v>281</v>
      </c>
      <c r="F25" s="2"/>
      <c r="G25" s="2"/>
      <c r="H25" s="2"/>
      <c r="I25" s="2"/>
      <c r="J25" s="2"/>
      <c r="K25" s="2"/>
    </row>
    <row r="26" spans="1:11" x14ac:dyDescent="0.2">
      <c r="A26" s="48" t="s">
        <v>287</v>
      </c>
      <c r="B26" s="48"/>
      <c r="C26" s="48"/>
      <c r="D26" s="48"/>
      <c r="E26" s="48"/>
      <c r="F26" s="2"/>
      <c r="G26" s="2"/>
      <c r="H26" s="2"/>
      <c r="I26" s="2"/>
      <c r="J26" s="2"/>
      <c r="K26" s="2"/>
    </row>
    <row r="27" spans="1:11" ht="17.45" customHeight="1" x14ac:dyDescent="0.2">
      <c r="A27" s="16" t="s">
        <v>288</v>
      </c>
      <c r="B27" s="16" t="s">
        <v>289</v>
      </c>
      <c r="C27" s="13">
        <f>SUM(C29:C32)</f>
        <v>0</v>
      </c>
      <c r="D27" s="13">
        <f>SUM(D29:D32)</f>
        <v>0</v>
      </c>
      <c r="E27" s="13">
        <f>SUM(E29:E32)</f>
        <v>0</v>
      </c>
      <c r="F27" s="2"/>
      <c r="G27" s="2"/>
      <c r="H27" s="2"/>
      <c r="I27" s="2"/>
      <c r="J27" s="2"/>
      <c r="K27" s="2"/>
    </row>
    <row r="28" spans="1:11" ht="15" x14ac:dyDescent="0.2">
      <c r="A28" s="16"/>
      <c r="B28" s="16" t="s">
        <v>282</v>
      </c>
      <c r="C28" s="13"/>
      <c r="D28" s="13"/>
      <c r="E28" s="13"/>
      <c r="F28" s="2"/>
      <c r="G28" s="2"/>
      <c r="H28" s="2"/>
      <c r="I28" s="2"/>
      <c r="J28" s="2"/>
      <c r="K28" s="2"/>
    </row>
    <row r="29" spans="1:11" ht="22.5" customHeight="1" x14ac:dyDescent="0.2">
      <c r="A29" s="16" t="s">
        <v>290</v>
      </c>
      <c r="B29" s="16" t="s">
        <v>284</v>
      </c>
      <c r="C29" s="13"/>
      <c r="D29" s="13"/>
      <c r="E29" s="13">
        <f>C29-D29</f>
        <v>0</v>
      </c>
      <c r="F29" s="2"/>
      <c r="G29" s="2"/>
      <c r="H29" s="2"/>
      <c r="I29" s="2"/>
      <c r="J29" s="2"/>
      <c r="K29" s="2"/>
    </row>
    <row r="30" spans="1:11" ht="20.25" customHeight="1" x14ac:dyDescent="0.2">
      <c r="A30" s="16" t="s">
        <v>291</v>
      </c>
      <c r="B30" s="16" t="s">
        <v>292</v>
      </c>
      <c r="C30" s="13"/>
      <c r="D30" s="13"/>
      <c r="E30" s="13">
        <f>C30-D30</f>
        <v>0</v>
      </c>
      <c r="F30" s="2"/>
      <c r="G30" s="2"/>
      <c r="H30" s="2"/>
      <c r="I30" s="2"/>
      <c r="J30" s="2"/>
      <c r="K30" s="2"/>
    </row>
    <row r="31" spans="1:11" ht="21" customHeight="1" x14ac:dyDescent="0.2">
      <c r="A31" s="16" t="s">
        <v>293</v>
      </c>
      <c r="B31" s="16" t="s">
        <v>294</v>
      </c>
      <c r="C31" s="13"/>
      <c r="D31" s="13"/>
      <c r="E31" s="13">
        <f>C31-D31</f>
        <v>0</v>
      </c>
      <c r="F31" s="2"/>
      <c r="G31" s="2"/>
      <c r="H31" s="2"/>
      <c r="I31" s="2"/>
      <c r="J31" s="2"/>
      <c r="K31" s="2"/>
    </row>
    <row r="32" spans="1:11" ht="21" customHeight="1" x14ac:dyDescent="0.2">
      <c r="A32" s="16" t="s">
        <v>295</v>
      </c>
      <c r="B32" s="16" t="s">
        <v>296</v>
      </c>
      <c r="C32" s="13"/>
      <c r="D32" s="13"/>
      <c r="E32" s="13">
        <f>C32-D32</f>
        <v>0</v>
      </c>
      <c r="F32" s="2"/>
      <c r="G32" s="2"/>
      <c r="H32" s="2"/>
      <c r="I32" s="2"/>
      <c r="J32" s="2"/>
      <c r="K32" s="2"/>
    </row>
    <row r="33" spans="1:11" x14ac:dyDescent="0.2">
      <c r="A33" s="48" t="s">
        <v>297</v>
      </c>
      <c r="B33" s="48"/>
      <c r="C33" s="48"/>
      <c r="D33" s="48"/>
      <c r="E33" s="48"/>
      <c r="F33" s="2"/>
      <c r="G33" s="2"/>
      <c r="H33" s="2"/>
      <c r="I33" s="2"/>
      <c r="J33" s="2"/>
      <c r="K33" s="2"/>
    </row>
    <row r="34" spans="1:11" ht="25.7" customHeight="1" x14ac:dyDescent="0.2">
      <c r="A34" s="16" t="s">
        <v>298</v>
      </c>
      <c r="B34" s="16" t="s">
        <v>299</v>
      </c>
      <c r="C34" s="16" t="s">
        <v>281</v>
      </c>
      <c r="D34" s="16"/>
      <c r="E34" s="16"/>
      <c r="F34" s="2"/>
      <c r="G34" s="2"/>
      <c r="H34" s="2"/>
      <c r="I34" s="2"/>
      <c r="J34" s="2"/>
      <c r="K34" s="2"/>
    </row>
    <row r="35" spans="1:11" ht="15" x14ac:dyDescent="0.2">
      <c r="A35" s="16"/>
      <c r="B35" s="16" t="s">
        <v>282</v>
      </c>
      <c r="C35" s="16"/>
      <c r="D35" s="16"/>
      <c r="E35" s="16"/>
      <c r="F35" s="2"/>
      <c r="G35" s="2"/>
      <c r="H35" s="2"/>
      <c r="I35" s="2"/>
      <c r="J35" s="2"/>
      <c r="K35" s="2"/>
    </row>
    <row r="36" spans="1:11" ht="21" customHeight="1" x14ac:dyDescent="0.2">
      <c r="A36" s="16" t="s">
        <v>300</v>
      </c>
      <c r="B36" s="16" t="s">
        <v>284</v>
      </c>
      <c r="C36" s="16" t="s">
        <v>281</v>
      </c>
      <c r="D36" s="16"/>
      <c r="E36" s="16"/>
      <c r="F36" s="2"/>
      <c r="G36" s="2"/>
      <c r="H36" s="2"/>
      <c r="I36" s="2"/>
      <c r="J36" s="2"/>
      <c r="K36" s="2"/>
    </row>
    <row r="37" spans="1:11" ht="20.25" customHeight="1" x14ac:dyDescent="0.2">
      <c r="A37" s="16" t="s">
        <v>301</v>
      </c>
      <c r="B37" s="16" t="s">
        <v>296</v>
      </c>
      <c r="C37" s="16" t="s">
        <v>281</v>
      </c>
      <c r="D37" s="16"/>
      <c r="E37" s="16"/>
      <c r="F37" s="2"/>
      <c r="G37" s="2"/>
      <c r="H37" s="2"/>
      <c r="I37" s="2"/>
      <c r="J37" s="2"/>
      <c r="K37" s="2"/>
    </row>
    <row r="38" spans="1:11" hidden="1" x14ac:dyDescent="0.2">
      <c r="A38" s="2"/>
      <c r="B38" s="2"/>
      <c r="C38" s="2"/>
      <c r="D38" s="2"/>
      <c r="E38" s="2"/>
      <c r="F38" s="2"/>
      <c r="G38" s="2"/>
      <c r="H38" s="2"/>
      <c r="I38" s="2"/>
      <c r="J38" s="2"/>
      <c r="K38" s="2"/>
    </row>
    <row r="39" spans="1:11" x14ac:dyDescent="0.2">
      <c r="A39" s="54" t="s">
        <v>85</v>
      </c>
      <c r="B39" s="51"/>
      <c r="C39" s="51"/>
      <c r="D39" s="51"/>
      <c r="E39" s="51"/>
      <c r="F39" s="51"/>
      <c r="G39" s="51"/>
      <c r="H39" s="51"/>
      <c r="I39" s="51"/>
      <c r="J39" s="51"/>
      <c r="K39" s="51"/>
    </row>
    <row r="40" spans="1:11" x14ac:dyDescent="0.2">
      <c r="A40" s="2"/>
      <c r="B40" s="2"/>
      <c r="C40" s="2"/>
      <c r="D40" s="2"/>
      <c r="E40" s="2"/>
      <c r="F40" s="2"/>
      <c r="G40" s="2"/>
      <c r="H40" s="2"/>
      <c r="I40" s="2"/>
      <c r="J40" s="2"/>
      <c r="K40" s="2"/>
    </row>
    <row r="41" spans="1:11" x14ac:dyDescent="0.2">
      <c r="A41" s="48" t="s">
        <v>277</v>
      </c>
      <c r="B41" s="48" t="s">
        <v>278</v>
      </c>
      <c r="C41" s="48" t="s">
        <v>302</v>
      </c>
      <c r="D41" s="48"/>
      <c r="E41" s="48"/>
      <c r="F41" s="48" t="s">
        <v>303</v>
      </c>
      <c r="G41" s="48"/>
      <c r="H41" s="48"/>
      <c r="I41" s="48" t="s">
        <v>279</v>
      </c>
      <c r="J41" s="48"/>
      <c r="K41" s="48"/>
    </row>
    <row r="42" spans="1:11" ht="22.5" x14ac:dyDescent="0.2">
      <c r="A42" s="48"/>
      <c r="B42" s="48"/>
      <c r="C42" s="10" t="s">
        <v>417</v>
      </c>
      <c r="D42" s="10" t="s">
        <v>388</v>
      </c>
      <c r="E42" s="4" t="s">
        <v>347</v>
      </c>
      <c r="F42" s="10" t="s">
        <v>417</v>
      </c>
      <c r="G42" s="10" t="s">
        <v>388</v>
      </c>
      <c r="H42" s="4" t="s">
        <v>347</v>
      </c>
      <c r="I42" s="10" t="s">
        <v>417</v>
      </c>
      <c r="J42" s="10" t="s">
        <v>388</v>
      </c>
      <c r="K42" s="4" t="s">
        <v>347</v>
      </c>
    </row>
    <row r="43" spans="1:11" ht="14.25" x14ac:dyDescent="0.2">
      <c r="A43" s="18" t="s">
        <v>365</v>
      </c>
      <c r="B43" s="18" t="s">
        <v>366</v>
      </c>
      <c r="C43" s="61"/>
      <c r="D43" s="61"/>
      <c r="E43" s="61"/>
      <c r="F43" s="61"/>
      <c r="G43" s="61"/>
      <c r="H43" s="61"/>
      <c r="I43" s="61"/>
      <c r="J43" s="61"/>
      <c r="K43" s="61"/>
    </row>
    <row r="44" spans="1:11" ht="42.75" customHeight="1" x14ac:dyDescent="0.2">
      <c r="A44" s="16"/>
      <c r="B44" s="16" t="s">
        <v>416</v>
      </c>
      <c r="C44" s="24">
        <v>173000</v>
      </c>
      <c r="D44" s="24"/>
      <c r="E44" s="24">
        <f>C44+D44</f>
        <v>173000</v>
      </c>
      <c r="F44" s="24">
        <v>167585.35999999999</v>
      </c>
      <c r="G44" s="24"/>
      <c r="H44" s="24">
        <f>F44+G44</f>
        <v>167585.35999999999</v>
      </c>
      <c r="I44" s="23">
        <f>F44-C44</f>
        <v>-5414.640000000014</v>
      </c>
      <c r="J44" s="23">
        <f>G44-D44</f>
        <v>0</v>
      </c>
      <c r="K44" s="23">
        <f>I44+J44</f>
        <v>-5414.640000000014</v>
      </c>
    </row>
    <row r="45" spans="1:11" ht="28.5" customHeight="1" x14ac:dyDescent="0.2">
      <c r="A45" s="60" t="s">
        <v>457</v>
      </c>
      <c r="B45" s="61"/>
      <c r="C45" s="61"/>
      <c r="D45" s="61"/>
      <c r="E45" s="61"/>
      <c r="F45" s="61"/>
      <c r="G45" s="61"/>
      <c r="H45" s="61"/>
      <c r="I45" s="61"/>
      <c r="J45" s="61"/>
      <c r="K45" s="61"/>
    </row>
    <row r="46" spans="1:11" ht="15" customHeight="1" x14ac:dyDescent="0.2">
      <c r="A46" s="18" t="s">
        <v>367</v>
      </c>
      <c r="B46" s="18" t="s">
        <v>368</v>
      </c>
      <c r="C46" s="61"/>
      <c r="D46" s="61"/>
      <c r="E46" s="61"/>
      <c r="F46" s="61"/>
      <c r="G46" s="61"/>
      <c r="H46" s="61"/>
      <c r="I46" s="61"/>
      <c r="J46" s="61"/>
      <c r="K46" s="61"/>
    </row>
    <row r="47" spans="1:11" ht="38.25" x14ac:dyDescent="0.2">
      <c r="A47" s="18"/>
      <c r="B47" s="16" t="s">
        <v>80</v>
      </c>
      <c r="C47" s="13">
        <v>378</v>
      </c>
      <c r="D47" s="18"/>
      <c r="E47" s="13">
        <f>C47+D47</f>
        <v>378</v>
      </c>
      <c r="F47" s="13">
        <v>378</v>
      </c>
      <c r="G47" s="18"/>
      <c r="H47" s="13">
        <f>F47+G47</f>
        <v>378</v>
      </c>
      <c r="I47" s="13">
        <f t="shared" ref="I47:J49" si="0">F47-C47</f>
        <v>0</v>
      </c>
      <c r="J47" s="13">
        <f t="shared" si="0"/>
        <v>0</v>
      </c>
      <c r="K47" s="13">
        <f>I47+J47</f>
        <v>0</v>
      </c>
    </row>
    <row r="48" spans="1:11" x14ac:dyDescent="0.2">
      <c r="A48" s="18"/>
      <c r="B48" s="16" t="s">
        <v>94</v>
      </c>
      <c r="C48" s="13">
        <v>173</v>
      </c>
      <c r="D48" s="18"/>
      <c r="E48" s="13">
        <f>C48+D48</f>
        <v>173</v>
      </c>
      <c r="F48" s="13">
        <v>173</v>
      </c>
      <c r="G48" s="18"/>
      <c r="H48" s="13">
        <f>F48+G48</f>
        <v>173</v>
      </c>
      <c r="I48" s="13">
        <f t="shared" si="0"/>
        <v>0</v>
      </c>
      <c r="J48" s="13">
        <f t="shared" si="0"/>
        <v>0</v>
      </c>
      <c r="K48" s="13">
        <f>I48+J48</f>
        <v>0</v>
      </c>
    </row>
    <row r="49" spans="1:11" x14ac:dyDescent="0.2">
      <c r="A49" s="16"/>
      <c r="B49" s="16" t="s">
        <v>95</v>
      </c>
      <c r="C49" s="13">
        <v>205</v>
      </c>
      <c r="D49" s="13"/>
      <c r="E49" s="13">
        <f>C49+D49</f>
        <v>205</v>
      </c>
      <c r="F49" s="13">
        <v>205</v>
      </c>
      <c r="G49" s="13"/>
      <c r="H49" s="13">
        <f>F49+G49</f>
        <v>205</v>
      </c>
      <c r="I49" s="13">
        <f t="shared" si="0"/>
        <v>0</v>
      </c>
      <c r="J49" s="13">
        <f t="shared" si="0"/>
        <v>0</v>
      </c>
      <c r="K49" s="13">
        <f>I49+J49</f>
        <v>0</v>
      </c>
    </row>
    <row r="50" spans="1:11" x14ac:dyDescent="0.2">
      <c r="A50" s="62" t="s">
        <v>392</v>
      </c>
      <c r="B50" s="48"/>
      <c r="C50" s="48"/>
      <c r="D50" s="48"/>
      <c r="E50" s="48"/>
      <c r="F50" s="48"/>
      <c r="G50" s="48"/>
      <c r="H50" s="48"/>
      <c r="I50" s="48"/>
      <c r="J50" s="48"/>
      <c r="K50" s="48"/>
    </row>
    <row r="51" spans="1:11" ht="15" customHeight="1" x14ac:dyDescent="0.2">
      <c r="A51" s="18" t="s">
        <v>369</v>
      </c>
      <c r="B51" s="18" t="s">
        <v>370</v>
      </c>
      <c r="C51" s="61"/>
      <c r="D51" s="61"/>
      <c r="E51" s="61"/>
      <c r="F51" s="61"/>
      <c r="G51" s="61"/>
      <c r="H51" s="61"/>
      <c r="I51" s="61"/>
      <c r="J51" s="61"/>
      <c r="K51" s="61"/>
    </row>
    <row r="52" spans="1:11" ht="32.25" customHeight="1" x14ac:dyDescent="0.2">
      <c r="A52" s="16"/>
      <c r="B52" s="16" t="s">
        <v>462</v>
      </c>
      <c r="C52" s="13">
        <v>38.14</v>
      </c>
      <c r="D52" s="13"/>
      <c r="E52" s="13">
        <f>C52+D52</f>
        <v>38.14</v>
      </c>
      <c r="F52" s="13">
        <v>36.96</v>
      </c>
      <c r="G52" s="13"/>
      <c r="H52" s="13">
        <f>F52+G52</f>
        <v>36.96</v>
      </c>
      <c r="I52" s="13">
        <f>F52-C52</f>
        <v>-1.1799999999999997</v>
      </c>
      <c r="J52" s="13">
        <f>G52-D52</f>
        <v>0</v>
      </c>
      <c r="K52" s="13">
        <f>I52+J52</f>
        <v>-1.1799999999999997</v>
      </c>
    </row>
    <row r="53" spans="1:11" x14ac:dyDescent="0.2">
      <c r="A53" s="62" t="s">
        <v>458</v>
      </c>
      <c r="B53" s="48"/>
      <c r="C53" s="48"/>
      <c r="D53" s="48"/>
      <c r="E53" s="48"/>
      <c r="F53" s="48"/>
      <c r="G53" s="48"/>
      <c r="H53" s="48"/>
      <c r="I53" s="48"/>
      <c r="J53" s="48"/>
      <c r="K53" s="48"/>
    </row>
    <row r="54" spans="1:11" ht="14.25" x14ac:dyDescent="0.2">
      <c r="A54" s="18">
        <v>4</v>
      </c>
      <c r="B54" s="19" t="s">
        <v>393</v>
      </c>
      <c r="C54" s="61"/>
      <c r="D54" s="61"/>
      <c r="E54" s="61"/>
      <c r="F54" s="61"/>
      <c r="G54" s="61"/>
      <c r="H54" s="61"/>
      <c r="I54" s="61"/>
      <c r="J54" s="61"/>
      <c r="K54" s="61"/>
    </row>
    <row r="55" spans="1:11" ht="27.75" customHeight="1" x14ac:dyDescent="0.2">
      <c r="A55" s="16"/>
      <c r="B55" s="16" t="s">
        <v>459</v>
      </c>
      <c r="C55" s="13">
        <v>100</v>
      </c>
      <c r="D55" s="13"/>
      <c r="E55" s="13">
        <f>C55+D55</f>
        <v>100</v>
      </c>
      <c r="F55" s="13">
        <v>100</v>
      </c>
      <c r="G55" s="13"/>
      <c r="H55" s="13">
        <f>F55+G55</f>
        <v>100</v>
      </c>
      <c r="I55" s="13">
        <f>F55-C55</f>
        <v>0</v>
      </c>
      <c r="J55" s="13">
        <f>G55-D55</f>
        <v>0</v>
      </c>
      <c r="K55" s="13">
        <f>I55+J55</f>
        <v>0</v>
      </c>
    </row>
    <row r="56" spans="1:11" x14ac:dyDescent="0.2">
      <c r="A56" s="60" t="s">
        <v>394</v>
      </c>
      <c r="B56" s="48"/>
      <c r="C56" s="48"/>
      <c r="D56" s="48"/>
      <c r="E56" s="48"/>
      <c r="F56" s="48"/>
      <c r="G56" s="48"/>
      <c r="H56" s="48"/>
      <c r="I56" s="48"/>
      <c r="J56" s="48"/>
      <c r="K56" s="48"/>
    </row>
    <row r="57" spans="1:11" x14ac:dyDescent="0.2">
      <c r="A57" s="57" t="s">
        <v>372</v>
      </c>
      <c r="B57" s="58"/>
      <c r="C57" s="58"/>
      <c r="D57" s="58"/>
      <c r="E57" s="58"/>
      <c r="F57" s="58"/>
      <c r="G57" s="58"/>
      <c r="H57" s="58"/>
      <c r="I57" s="58"/>
      <c r="J57" s="58"/>
      <c r="K57" s="58"/>
    </row>
    <row r="58" spans="1:11" x14ac:dyDescent="0.2">
      <c r="A58" s="50" t="s">
        <v>45</v>
      </c>
      <c r="B58" s="50"/>
      <c r="C58" s="50"/>
      <c r="D58" s="50"/>
      <c r="E58" s="50"/>
      <c r="F58" s="50"/>
      <c r="G58" s="50"/>
      <c r="H58" s="50"/>
      <c r="I58" s="50"/>
      <c r="J58" s="50"/>
      <c r="K58" s="50"/>
    </row>
    <row r="59" spans="1:11" ht="14.25" x14ac:dyDescent="0.2">
      <c r="A59" s="49" t="s">
        <v>373</v>
      </c>
      <c r="B59" s="49"/>
      <c r="C59" s="49"/>
      <c r="D59" s="49"/>
      <c r="E59" s="49"/>
      <c r="F59" s="49"/>
      <c r="G59" s="49"/>
      <c r="H59" s="49"/>
      <c r="I59" s="49"/>
      <c r="J59" s="49"/>
      <c r="K59" s="49"/>
    </row>
    <row r="60" spans="1:11" x14ac:dyDescent="0.2">
      <c r="A60" s="50" t="s">
        <v>374</v>
      </c>
      <c r="B60" s="50"/>
      <c r="C60" s="50"/>
      <c r="D60" s="50"/>
      <c r="E60" s="50"/>
      <c r="F60" s="50"/>
      <c r="G60" s="50"/>
      <c r="H60" s="50"/>
      <c r="I60" s="50"/>
      <c r="J60" s="50"/>
      <c r="K60" s="50"/>
    </row>
    <row r="61" spans="1:11" x14ac:dyDescent="0.2">
      <c r="A61" s="51" t="s">
        <v>307</v>
      </c>
      <c r="B61" s="51"/>
      <c r="C61" s="51"/>
      <c r="D61" s="51"/>
      <c r="E61" s="51"/>
      <c r="F61" s="51"/>
      <c r="G61" s="51"/>
      <c r="H61" s="51"/>
      <c r="I61" s="51"/>
      <c r="J61" s="51"/>
      <c r="K61" s="51"/>
    </row>
    <row r="62" spans="1:11" ht="24.75" customHeight="1" x14ac:dyDescent="0.2">
      <c r="A62" s="48" t="s">
        <v>277</v>
      </c>
      <c r="B62" s="48" t="s">
        <v>278</v>
      </c>
      <c r="C62" s="53" t="s">
        <v>308</v>
      </c>
      <c r="D62" s="53"/>
      <c r="E62" s="53"/>
      <c r="F62" s="53" t="s">
        <v>309</v>
      </c>
      <c r="G62" s="53"/>
      <c r="H62" s="53"/>
      <c r="I62" s="52" t="s">
        <v>460</v>
      </c>
      <c r="J62" s="53"/>
      <c r="K62" s="53"/>
    </row>
    <row r="63" spans="1:11" ht="22.5" x14ac:dyDescent="0.2">
      <c r="A63" s="48"/>
      <c r="B63" s="48"/>
      <c r="C63" s="4" t="s">
        <v>345</v>
      </c>
      <c r="D63" s="4" t="s">
        <v>346</v>
      </c>
      <c r="E63" s="4" t="s">
        <v>347</v>
      </c>
      <c r="F63" s="4" t="s">
        <v>345</v>
      </c>
      <c r="G63" s="4" t="s">
        <v>346</v>
      </c>
      <c r="H63" s="4" t="s">
        <v>347</v>
      </c>
      <c r="I63" s="4" t="s">
        <v>345</v>
      </c>
      <c r="J63" s="4" t="s">
        <v>346</v>
      </c>
      <c r="K63" s="4" t="s">
        <v>347</v>
      </c>
    </row>
    <row r="64" spans="1:11" ht="29.25" customHeight="1" x14ac:dyDescent="0.2">
      <c r="A64" s="16"/>
      <c r="B64" s="16" t="s">
        <v>310</v>
      </c>
      <c r="C64" s="13">
        <v>213.673</v>
      </c>
      <c r="D64" s="13"/>
      <c r="E64" s="13">
        <f>C64+D64</f>
        <v>213.673</v>
      </c>
      <c r="F64" s="13">
        <v>167.58500000000001</v>
      </c>
      <c r="G64" s="13"/>
      <c r="H64" s="13">
        <f>F64+G64</f>
        <v>167.58500000000001</v>
      </c>
      <c r="I64" s="24">
        <f>F64/C64*100</f>
        <v>78.430592540938733</v>
      </c>
      <c r="J64" s="24"/>
      <c r="K64" s="24">
        <f>H64/E64*100</f>
        <v>78.430592540938733</v>
      </c>
    </row>
    <row r="65" spans="1:11" ht="14.25" x14ac:dyDescent="0.2">
      <c r="A65" s="64" t="s">
        <v>376</v>
      </c>
      <c r="B65" s="64"/>
      <c r="C65" s="64"/>
      <c r="D65" s="64"/>
      <c r="E65" s="64"/>
      <c r="F65" s="64"/>
      <c r="G65" s="64"/>
      <c r="H65" s="64"/>
      <c r="I65" s="64"/>
      <c r="J65" s="64"/>
      <c r="K65" s="64"/>
    </row>
    <row r="66" spans="1:11" ht="21.75" customHeight="1" x14ac:dyDescent="0.2">
      <c r="A66" s="75" t="s">
        <v>461</v>
      </c>
      <c r="B66" s="75"/>
      <c r="C66" s="75"/>
      <c r="D66" s="75"/>
      <c r="E66" s="75"/>
      <c r="F66" s="75"/>
      <c r="G66" s="75"/>
      <c r="H66" s="75"/>
      <c r="I66" s="75"/>
      <c r="J66" s="75"/>
      <c r="K66" s="75"/>
    </row>
    <row r="67" spans="1:11" ht="15" x14ac:dyDescent="0.2">
      <c r="A67" s="16"/>
      <c r="B67" s="16" t="s">
        <v>282</v>
      </c>
      <c r="C67" s="16"/>
      <c r="D67" s="16"/>
      <c r="E67" s="16"/>
      <c r="F67" s="8"/>
      <c r="G67" s="8"/>
      <c r="H67" s="8"/>
      <c r="I67" s="8"/>
      <c r="J67" s="8"/>
      <c r="K67" s="8"/>
    </row>
    <row r="68" spans="1:11" ht="41.85" customHeight="1" x14ac:dyDescent="0.2">
      <c r="A68" s="13">
        <v>1</v>
      </c>
      <c r="B68" s="16" t="s">
        <v>413</v>
      </c>
      <c r="C68" s="24">
        <v>213.673</v>
      </c>
      <c r="D68" s="24"/>
      <c r="E68" s="24">
        <f>C68+D68</f>
        <v>213.673</v>
      </c>
      <c r="F68" s="24">
        <v>167.58500000000001</v>
      </c>
      <c r="G68" s="24"/>
      <c r="H68" s="24">
        <f>F68+G68</f>
        <v>167.58500000000001</v>
      </c>
      <c r="I68" s="24">
        <f>F68/C68*100</f>
        <v>78.430592540938733</v>
      </c>
      <c r="J68" s="24"/>
      <c r="K68" s="24">
        <f>H68/E68*100</f>
        <v>78.430592540938733</v>
      </c>
    </row>
    <row r="69" spans="1:11" x14ac:dyDescent="0.2">
      <c r="A69" s="76" t="s">
        <v>378</v>
      </c>
      <c r="B69" s="53"/>
      <c r="C69" s="53"/>
      <c r="D69" s="53"/>
      <c r="E69" s="53"/>
      <c r="F69" s="53"/>
      <c r="G69" s="53"/>
      <c r="H69" s="53"/>
      <c r="I69" s="53"/>
      <c r="J69" s="53"/>
      <c r="K69" s="53"/>
    </row>
    <row r="70" spans="1:11" ht="15" x14ac:dyDescent="0.2">
      <c r="A70" s="75" t="s">
        <v>461</v>
      </c>
      <c r="B70" s="75"/>
      <c r="C70" s="75"/>
      <c r="D70" s="75"/>
      <c r="E70" s="75"/>
      <c r="F70" s="75"/>
      <c r="G70" s="75"/>
      <c r="H70" s="75"/>
      <c r="I70" s="75"/>
      <c r="J70" s="75"/>
      <c r="K70" s="75"/>
    </row>
    <row r="71" spans="1:11" ht="14.25" x14ac:dyDescent="0.2">
      <c r="A71" s="18" t="s">
        <v>365</v>
      </c>
      <c r="B71" s="18" t="s">
        <v>366</v>
      </c>
      <c r="C71" s="13"/>
      <c r="D71" s="13"/>
      <c r="E71" s="13"/>
      <c r="F71" s="13"/>
      <c r="G71" s="13"/>
      <c r="H71" s="13"/>
      <c r="I71" s="20"/>
      <c r="J71" s="20"/>
      <c r="K71" s="20"/>
    </row>
    <row r="72" spans="1:11" ht="39.75" customHeight="1" x14ac:dyDescent="0.2">
      <c r="A72" s="16"/>
      <c r="B72" s="16" t="s">
        <v>416</v>
      </c>
      <c r="C72" s="23">
        <v>213673.16</v>
      </c>
      <c r="D72" s="23"/>
      <c r="E72" s="23">
        <f>C72+D72</f>
        <v>213673.16</v>
      </c>
      <c r="F72" s="23">
        <v>167585.35999999999</v>
      </c>
      <c r="G72" s="23"/>
      <c r="H72" s="23">
        <f>F72+G72</f>
        <v>167585.35999999999</v>
      </c>
      <c r="I72" s="24">
        <f>F72/C72*100</f>
        <v>78.430702293165879</v>
      </c>
      <c r="J72" s="24"/>
      <c r="K72" s="24">
        <f>H72/E72*100</f>
        <v>78.430702293165879</v>
      </c>
    </row>
    <row r="73" spans="1:11" ht="14.25" x14ac:dyDescent="0.2">
      <c r="A73" s="18" t="s">
        <v>367</v>
      </c>
      <c r="B73" s="18" t="s">
        <v>368</v>
      </c>
      <c r="C73" s="15"/>
      <c r="D73" s="15"/>
      <c r="E73" s="15"/>
      <c r="F73" s="15"/>
      <c r="G73" s="15"/>
      <c r="H73" s="15"/>
      <c r="I73" s="24"/>
      <c r="J73" s="24"/>
      <c r="K73" s="24"/>
    </row>
    <row r="74" spans="1:11" ht="38.25" x14ac:dyDescent="0.2">
      <c r="A74" s="16"/>
      <c r="B74" s="16" t="s">
        <v>80</v>
      </c>
      <c r="C74" s="13">
        <v>531</v>
      </c>
      <c r="D74" s="13"/>
      <c r="E74" s="13">
        <f>C74+D74</f>
        <v>531</v>
      </c>
      <c r="F74" s="13">
        <v>378</v>
      </c>
      <c r="G74" s="13"/>
      <c r="H74" s="13">
        <f>F74+G74</f>
        <v>378</v>
      </c>
      <c r="I74" s="24">
        <f>F74/C74*100</f>
        <v>71.186440677966104</v>
      </c>
      <c r="J74" s="24"/>
      <c r="K74" s="24">
        <f>H74/E74*100</f>
        <v>71.186440677966104</v>
      </c>
    </row>
    <row r="75" spans="1:11" x14ac:dyDescent="0.2">
      <c r="A75" s="16"/>
      <c r="B75" s="16" t="s">
        <v>94</v>
      </c>
      <c r="C75" s="13">
        <v>248</v>
      </c>
      <c r="D75" s="13"/>
      <c r="E75" s="13">
        <f>C75+D75</f>
        <v>248</v>
      </c>
      <c r="F75" s="13">
        <v>173</v>
      </c>
      <c r="G75" s="13"/>
      <c r="H75" s="13">
        <f>F75+G75</f>
        <v>173</v>
      </c>
      <c r="I75" s="24">
        <f>F75/C75*100</f>
        <v>69.758064516129039</v>
      </c>
      <c r="J75" s="24"/>
      <c r="K75" s="24">
        <f>H75/E75*100</f>
        <v>69.758064516129039</v>
      </c>
    </row>
    <row r="76" spans="1:11" x14ac:dyDescent="0.2">
      <c r="A76" s="16"/>
      <c r="B76" s="16" t="s">
        <v>95</v>
      </c>
      <c r="C76" s="13">
        <v>283</v>
      </c>
      <c r="D76" s="13"/>
      <c r="E76" s="13">
        <f>C76+D76</f>
        <v>283</v>
      </c>
      <c r="F76" s="13">
        <v>205</v>
      </c>
      <c r="G76" s="13"/>
      <c r="H76" s="13">
        <f>F76+G76</f>
        <v>205</v>
      </c>
      <c r="I76" s="24">
        <f>F76/C76*100</f>
        <v>72.438162544169614</v>
      </c>
      <c r="J76" s="24"/>
      <c r="K76" s="24">
        <f>H76/E76*100</f>
        <v>72.438162544169614</v>
      </c>
    </row>
    <row r="77" spans="1:11" ht="14.25" x14ac:dyDescent="0.2">
      <c r="A77" s="18" t="s">
        <v>369</v>
      </c>
      <c r="B77" s="18" t="s">
        <v>370</v>
      </c>
      <c r="C77" s="15"/>
      <c r="D77" s="15"/>
      <c r="E77" s="15"/>
      <c r="F77" s="15"/>
      <c r="G77" s="15"/>
      <c r="H77" s="15"/>
      <c r="I77" s="24"/>
      <c r="J77" s="24"/>
      <c r="K77" s="24"/>
    </row>
    <row r="78" spans="1:11" ht="29.85" customHeight="1" x14ac:dyDescent="0.2">
      <c r="A78" s="16"/>
      <c r="B78" s="16" t="s">
        <v>462</v>
      </c>
      <c r="C78" s="13">
        <v>33.53</v>
      </c>
      <c r="D78" s="13"/>
      <c r="E78" s="13">
        <f>C78+D78</f>
        <v>33.53</v>
      </c>
      <c r="F78" s="13">
        <v>36.950000000000003</v>
      </c>
      <c r="G78" s="13"/>
      <c r="H78" s="13">
        <f>F78+G78</f>
        <v>36.950000000000003</v>
      </c>
      <c r="I78" s="24">
        <f>F78/C78*100</f>
        <v>110.19982105577095</v>
      </c>
      <c r="J78" s="24"/>
      <c r="K78" s="24">
        <f>H78/E78*100</f>
        <v>110.19982105577095</v>
      </c>
    </row>
    <row r="79" spans="1:11" ht="14.25" x14ac:dyDescent="0.2">
      <c r="A79" s="18">
        <v>4</v>
      </c>
      <c r="B79" s="19" t="s">
        <v>393</v>
      </c>
      <c r="C79" s="15"/>
      <c r="D79" s="15"/>
      <c r="E79" s="15"/>
      <c r="F79" s="15"/>
      <c r="G79" s="15"/>
      <c r="H79" s="15"/>
      <c r="I79" s="24"/>
      <c r="J79" s="24"/>
      <c r="K79" s="24"/>
    </row>
    <row r="80" spans="1:11" ht="27.2" customHeight="1" x14ac:dyDescent="0.2">
      <c r="A80" s="16"/>
      <c r="B80" s="16" t="s">
        <v>459</v>
      </c>
      <c r="C80" s="13">
        <v>100</v>
      </c>
      <c r="D80" s="13"/>
      <c r="E80" s="13">
        <f>C80+D80</f>
        <v>100</v>
      </c>
      <c r="F80" s="13">
        <v>100</v>
      </c>
      <c r="G80" s="13"/>
      <c r="H80" s="13">
        <f>F80+G80</f>
        <v>100</v>
      </c>
      <c r="I80" s="24">
        <f>F80/C80*100</f>
        <v>100</v>
      </c>
      <c r="J80" s="24"/>
      <c r="K80" s="24">
        <f>H80/E80*100</f>
        <v>100</v>
      </c>
    </row>
    <row r="81" spans="1:11" ht="14.25" x14ac:dyDescent="0.2">
      <c r="A81" s="76" t="s">
        <v>377</v>
      </c>
      <c r="B81" s="76"/>
      <c r="C81" s="76"/>
      <c r="D81" s="76"/>
      <c r="E81" s="76"/>
      <c r="F81" s="76"/>
      <c r="G81" s="76"/>
      <c r="H81" s="76"/>
      <c r="I81" s="76"/>
      <c r="J81" s="76"/>
      <c r="K81" s="76"/>
    </row>
    <row r="82" spans="1:11" ht="28.5" customHeight="1" x14ac:dyDescent="0.2">
      <c r="A82" s="77" t="s">
        <v>463</v>
      </c>
      <c r="B82" s="77"/>
      <c r="C82" s="77"/>
      <c r="D82" s="77"/>
      <c r="E82" s="77"/>
      <c r="F82" s="77"/>
      <c r="G82" s="77"/>
      <c r="H82" s="77"/>
      <c r="I82" s="77"/>
      <c r="J82" s="77"/>
      <c r="K82" s="77"/>
    </row>
    <row r="83" spans="1:11" x14ac:dyDescent="0.2">
      <c r="A83" s="73" t="s">
        <v>379</v>
      </c>
      <c r="B83" s="73"/>
      <c r="C83" s="73"/>
      <c r="D83" s="73"/>
      <c r="E83" s="73"/>
      <c r="F83" s="73"/>
      <c r="G83" s="73"/>
      <c r="H83" s="73"/>
      <c r="I83" s="73"/>
      <c r="J83" s="73"/>
      <c r="K83" s="73"/>
    </row>
    <row r="84" spans="1:11" ht="26.25" customHeight="1" x14ac:dyDescent="0.2">
      <c r="A84" s="50" t="s">
        <v>380</v>
      </c>
      <c r="B84" s="50"/>
      <c r="C84" s="50"/>
      <c r="D84" s="50"/>
      <c r="E84" s="50"/>
      <c r="F84" s="50"/>
      <c r="G84" s="50"/>
      <c r="H84" s="50"/>
      <c r="I84" s="50"/>
      <c r="J84" s="50"/>
      <c r="K84" s="50"/>
    </row>
    <row r="85" spans="1:11" x14ac:dyDescent="0.2">
      <c r="A85" s="2"/>
      <c r="B85" s="2"/>
      <c r="C85" s="2"/>
      <c r="D85" s="2"/>
      <c r="E85" s="2"/>
      <c r="F85" s="2"/>
      <c r="G85" s="2"/>
      <c r="H85" s="2"/>
      <c r="I85" s="2"/>
      <c r="J85" s="2"/>
      <c r="K85" s="2"/>
    </row>
    <row r="86" spans="1:11" x14ac:dyDescent="0.2">
      <c r="A86" s="54" t="s">
        <v>390</v>
      </c>
      <c r="B86" s="51"/>
      <c r="C86" s="51"/>
      <c r="D86" s="51"/>
      <c r="E86" s="51"/>
      <c r="F86" s="51"/>
      <c r="G86" s="51"/>
      <c r="H86" s="51"/>
      <c r="I86" s="51"/>
      <c r="J86" s="51"/>
      <c r="K86" s="51"/>
    </row>
    <row r="87" spans="1:11" x14ac:dyDescent="0.2">
      <c r="A87" s="2"/>
      <c r="B87" s="2"/>
      <c r="C87" s="2"/>
      <c r="D87" s="2"/>
      <c r="E87" s="2"/>
      <c r="F87" s="2"/>
      <c r="G87" s="2"/>
      <c r="H87" s="2"/>
      <c r="I87" s="2"/>
      <c r="J87" s="2"/>
      <c r="K87" s="2"/>
    </row>
    <row r="88" spans="1:11" ht="72" x14ac:dyDescent="0.2">
      <c r="A88" s="16" t="s">
        <v>312</v>
      </c>
      <c r="B88" s="16" t="s">
        <v>278</v>
      </c>
      <c r="C88" s="6" t="s">
        <v>381</v>
      </c>
      <c r="D88" s="6" t="s">
        <v>382</v>
      </c>
      <c r="E88" s="6" t="s">
        <v>383</v>
      </c>
      <c r="F88" s="6" t="s">
        <v>362</v>
      </c>
      <c r="G88" s="6" t="s">
        <v>384</v>
      </c>
      <c r="H88" s="6" t="s">
        <v>385</v>
      </c>
      <c r="I88" s="2"/>
      <c r="J88" s="2"/>
      <c r="K88" s="2"/>
    </row>
    <row r="89" spans="1:11" ht="15" x14ac:dyDescent="0.2">
      <c r="A89" s="16" t="s">
        <v>275</v>
      </c>
      <c r="B89" s="16" t="s">
        <v>288</v>
      </c>
      <c r="C89" s="16" t="s">
        <v>298</v>
      </c>
      <c r="D89" s="16" t="s">
        <v>306</v>
      </c>
      <c r="E89" s="16" t="s">
        <v>305</v>
      </c>
      <c r="F89" s="16" t="s">
        <v>313</v>
      </c>
      <c r="G89" s="16" t="s">
        <v>304</v>
      </c>
      <c r="H89" s="16" t="s">
        <v>314</v>
      </c>
      <c r="I89" s="2"/>
      <c r="J89" s="2"/>
      <c r="K89" s="2"/>
    </row>
    <row r="90" spans="1:11" ht="21.75" customHeight="1" x14ac:dyDescent="0.2">
      <c r="A90" s="16" t="s">
        <v>315</v>
      </c>
      <c r="B90" s="16" t="s">
        <v>316</v>
      </c>
      <c r="C90" s="16" t="s">
        <v>281</v>
      </c>
      <c r="D90" s="16"/>
      <c r="E90" s="16"/>
      <c r="F90" s="16">
        <f>E90-D90</f>
        <v>0</v>
      </c>
      <c r="G90" s="16" t="s">
        <v>281</v>
      </c>
      <c r="H90" s="16" t="s">
        <v>281</v>
      </c>
      <c r="I90" s="2"/>
      <c r="J90" s="2"/>
      <c r="K90" s="2"/>
    </row>
    <row r="91" spans="1:11" ht="30" customHeight="1" x14ac:dyDescent="0.2">
      <c r="A91" s="16"/>
      <c r="B91" s="16" t="s">
        <v>317</v>
      </c>
      <c r="C91" s="16" t="s">
        <v>281</v>
      </c>
      <c r="D91" s="16"/>
      <c r="E91" s="16"/>
      <c r="F91" s="16">
        <f>E91-D91</f>
        <v>0</v>
      </c>
      <c r="G91" s="16" t="s">
        <v>281</v>
      </c>
      <c r="H91" s="16" t="s">
        <v>281</v>
      </c>
      <c r="I91" s="2"/>
      <c r="J91" s="2"/>
      <c r="K91" s="2"/>
    </row>
    <row r="92" spans="1:11" ht="49.5" customHeight="1" x14ac:dyDescent="0.2">
      <c r="A92" s="16"/>
      <c r="B92" s="16" t="s">
        <v>318</v>
      </c>
      <c r="C92" s="16" t="s">
        <v>281</v>
      </c>
      <c r="D92" s="16"/>
      <c r="E92" s="16"/>
      <c r="F92" s="16">
        <f>E92-D92</f>
        <v>0</v>
      </c>
      <c r="G92" s="16" t="s">
        <v>281</v>
      </c>
      <c r="H92" s="16" t="s">
        <v>281</v>
      </c>
      <c r="I92" s="2"/>
      <c r="J92" s="2"/>
      <c r="K92" s="2"/>
    </row>
    <row r="93" spans="1:11" ht="22.5" customHeight="1" x14ac:dyDescent="0.2">
      <c r="A93" s="16"/>
      <c r="B93" s="16" t="s">
        <v>319</v>
      </c>
      <c r="C93" s="16" t="s">
        <v>281</v>
      </c>
      <c r="D93" s="16"/>
      <c r="E93" s="16"/>
      <c r="F93" s="16"/>
      <c r="G93" s="16" t="s">
        <v>281</v>
      </c>
      <c r="H93" s="16" t="s">
        <v>281</v>
      </c>
      <c r="I93" s="2"/>
      <c r="J93" s="2"/>
      <c r="K93" s="2"/>
    </row>
    <row r="94" spans="1:11" ht="15.95" customHeight="1" x14ac:dyDescent="0.2">
      <c r="A94" s="16"/>
      <c r="B94" s="16" t="s">
        <v>320</v>
      </c>
      <c r="C94" s="16" t="s">
        <v>281</v>
      </c>
      <c r="D94" s="16"/>
      <c r="E94" s="16"/>
      <c r="F94" s="16"/>
      <c r="G94" s="16" t="s">
        <v>281</v>
      </c>
      <c r="H94" s="16" t="s">
        <v>281</v>
      </c>
      <c r="I94" s="2"/>
      <c r="J94" s="2"/>
      <c r="K94" s="2"/>
    </row>
    <row r="95" spans="1:11" x14ac:dyDescent="0.2">
      <c r="A95" s="62" t="s">
        <v>412</v>
      </c>
      <c r="B95" s="48"/>
      <c r="C95" s="48"/>
      <c r="D95" s="48"/>
      <c r="E95" s="48"/>
      <c r="F95" s="48"/>
      <c r="G95" s="48"/>
      <c r="H95" s="48"/>
      <c r="I95" s="2"/>
      <c r="J95" s="2"/>
      <c r="K95" s="2"/>
    </row>
    <row r="96" spans="1:11" ht="30" customHeight="1" x14ac:dyDescent="0.2">
      <c r="A96" s="16" t="s">
        <v>288</v>
      </c>
      <c r="B96" s="16" t="s">
        <v>322</v>
      </c>
      <c r="C96" s="16" t="s">
        <v>281</v>
      </c>
      <c r="D96" s="16"/>
      <c r="E96" s="16"/>
      <c r="F96" s="16">
        <f>E96-D96</f>
        <v>0</v>
      </c>
      <c r="G96" s="16" t="s">
        <v>281</v>
      </c>
      <c r="H96" s="16" t="s">
        <v>281</v>
      </c>
      <c r="I96" s="2"/>
      <c r="J96" s="2"/>
      <c r="K96" s="2"/>
    </row>
    <row r="97" spans="1:11" x14ac:dyDescent="0.2">
      <c r="A97" s="62" t="s">
        <v>23</v>
      </c>
      <c r="B97" s="48"/>
      <c r="C97" s="48"/>
      <c r="D97" s="48"/>
      <c r="E97" s="48"/>
      <c r="F97" s="48"/>
      <c r="G97" s="48"/>
      <c r="H97" s="48"/>
      <c r="I97" s="2"/>
      <c r="J97" s="2"/>
      <c r="K97" s="2"/>
    </row>
    <row r="98" spans="1:11" x14ac:dyDescent="0.2">
      <c r="A98" s="48" t="s">
        <v>324</v>
      </c>
      <c r="B98" s="48"/>
      <c r="C98" s="48"/>
      <c r="D98" s="48"/>
      <c r="E98" s="48"/>
      <c r="F98" s="48"/>
      <c r="G98" s="48"/>
      <c r="H98" s="48"/>
      <c r="I98" s="2"/>
      <c r="J98" s="2"/>
      <c r="K98" s="2"/>
    </row>
    <row r="99" spans="1:11" ht="22.5" customHeight="1" x14ac:dyDescent="0.2">
      <c r="A99" s="16" t="s">
        <v>290</v>
      </c>
      <c r="B99" s="16" t="s">
        <v>325</v>
      </c>
      <c r="C99" s="16"/>
      <c r="D99" s="16"/>
      <c r="E99" s="16"/>
      <c r="F99" s="16"/>
      <c r="G99" s="16"/>
      <c r="H99" s="16"/>
      <c r="I99" s="2"/>
      <c r="J99" s="2"/>
      <c r="K99" s="2"/>
    </row>
    <row r="100" spans="1:11" ht="32.25" customHeight="1" x14ac:dyDescent="0.2">
      <c r="A100" s="16"/>
      <c r="B100" s="16" t="s">
        <v>326</v>
      </c>
      <c r="C100" s="16"/>
      <c r="D100" s="16"/>
      <c r="E100" s="16"/>
      <c r="F100" s="16">
        <f>E100-D100</f>
        <v>0</v>
      </c>
      <c r="G100" s="16"/>
      <c r="H100" s="16"/>
      <c r="I100" s="2"/>
      <c r="J100" s="2"/>
      <c r="K100" s="2"/>
    </row>
    <row r="101" spans="1:11" ht="13.5" thickBot="1" x14ac:dyDescent="0.25">
      <c r="A101" s="80" t="s">
        <v>327</v>
      </c>
      <c r="B101" s="81"/>
      <c r="C101" s="81"/>
      <c r="D101" s="81"/>
      <c r="E101" s="81"/>
      <c r="F101" s="81"/>
      <c r="G101" s="81"/>
      <c r="H101" s="82"/>
      <c r="I101" s="2"/>
      <c r="J101" s="2"/>
      <c r="K101" s="2"/>
    </row>
    <row r="102" spans="1:11" ht="32.25" customHeight="1" x14ac:dyDescent="0.2">
      <c r="A102" s="16"/>
      <c r="B102" s="17" t="s">
        <v>411</v>
      </c>
      <c r="C102" s="16"/>
      <c r="D102" s="16"/>
      <c r="E102" s="16"/>
      <c r="F102" s="16">
        <f>E102-D102</f>
        <v>0</v>
      </c>
      <c r="G102" s="16"/>
      <c r="H102" s="16"/>
      <c r="I102" s="2"/>
      <c r="J102" s="2"/>
      <c r="K102" s="2"/>
    </row>
    <row r="103" spans="1:11" ht="30" customHeight="1" x14ac:dyDescent="0.2">
      <c r="A103" s="16"/>
      <c r="B103" s="16" t="s">
        <v>329</v>
      </c>
      <c r="C103" s="16"/>
      <c r="D103" s="16"/>
      <c r="E103" s="16"/>
      <c r="F103" s="16"/>
      <c r="G103" s="16"/>
      <c r="H103" s="16"/>
      <c r="I103" s="2"/>
      <c r="J103" s="2"/>
      <c r="K103" s="2"/>
    </row>
    <row r="104" spans="1:11" ht="36" customHeight="1" x14ac:dyDescent="0.2">
      <c r="A104" s="16" t="s">
        <v>291</v>
      </c>
      <c r="B104" s="16" t="s">
        <v>330</v>
      </c>
      <c r="C104" s="16" t="s">
        <v>281</v>
      </c>
      <c r="D104" s="16"/>
      <c r="E104" s="16"/>
      <c r="F104" s="16"/>
      <c r="G104" s="16" t="s">
        <v>281</v>
      </c>
      <c r="H104" s="16" t="s">
        <v>281</v>
      </c>
      <c r="I104" s="2"/>
      <c r="J104" s="2"/>
      <c r="K104" s="2"/>
    </row>
    <row r="105" spans="1:11" ht="15" x14ac:dyDescent="0.2">
      <c r="A105" s="72" t="s">
        <v>21</v>
      </c>
      <c r="B105" s="72"/>
      <c r="C105" s="72"/>
      <c r="D105" s="72"/>
      <c r="E105" s="72"/>
      <c r="F105" s="72"/>
      <c r="G105" s="72"/>
      <c r="H105" s="72"/>
      <c r="I105" s="72"/>
      <c r="J105" s="72"/>
      <c r="K105" s="72"/>
    </row>
    <row r="106" spans="1:11" ht="18" customHeight="1" x14ac:dyDescent="0.2">
      <c r="A106" s="72" t="s">
        <v>114</v>
      </c>
      <c r="B106" s="72"/>
      <c r="C106" s="72"/>
      <c r="D106" s="72"/>
      <c r="E106" s="72"/>
      <c r="F106" s="72"/>
      <c r="G106" s="72"/>
      <c r="H106" s="72"/>
      <c r="I106" s="72"/>
      <c r="J106" s="72"/>
      <c r="K106" s="72"/>
    </row>
    <row r="107" spans="1:11" x14ac:dyDescent="0.2">
      <c r="A107" s="72" t="s">
        <v>386</v>
      </c>
      <c r="B107" s="51"/>
      <c r="C107" s="51"/>
      <c r="D107" s="51"/>
      <c r="E107" s="51"/>
      <c r="F107" s="51"/>
      <c r="G107" s="51"/>
      <c r="H107" s="51"/>
      <c r="I107" s="51"/>
      <c r="J107" s="51"/>
      <c r="K107" s="51"/>
    </row>
    <row r="108" spans="1:11" ht="27.75" customHeight="1" x14ac:dyDescent="0.2">
      <c r="A108" s="83" t="s">
        <v>46</v>
      </c>
      <c r="B108" s="50"/>
      <c r="C108" s="50"/>
      <c r="D108" s="50"/>
      <c r="E108" s="50"/>
      <c r="F108" s="50"/>
      <c r="G108" s="50"/>
      <c r="H108" s="50"/>
      <c r="I108" s="50"/>
      <c r="J108" s="50"/>
      <c r="K108" s="50"/>
    </row>
    <row r="109" spans="1:11" ht="31.5" customHeight="1" x14ac:dyDescent="0.2">
      <c r="A109" s="72" t="s">
        <v>115</v>
      </c>
      <c r="B109" s="72"/>
      <c r="C109" s="72"/>
      <c r="D109" s="72"/>
      <c r="E109" s="72"/>
      <c r="F109" s="72"/>
      <c r="G109" s="72"/>
      <c r="H109" s="72"/>
      <c r="I109" s="72"/>
      <c r="J109" s="72"/>
      <c r="K109" s="72"/>
    </row>
    <row r="110" spans="1:11" ht="26.25" customHeight="1" x14ac:dyDescent="0.2">
      <c r="A110" s="72" t="s">
        <v>77</v>
      </c>
      <c r="B110" s="72"/>
      <c r="C110" s="72"/>
      <c r="D110" s="72"/>
      <c r="E110" s="72"/>
      <c r="F110" s="72"/>
      <c r="G110" s="72"/>
      <c r="H110" s="72"/>
      <c r="I110" s="72"/>
      <c r="J110" s="72"/>
      <c r="K110" s="72"/>
    </row>
    <row r="111" spans="1:11" ht="15" x14ac:dyDescent="0.2">
      <c r="A111" s="72" t="s">
        <v>24</v>
      </c>
      <c r="B111" s="72"/>
      <c r="C111" s="72"/>
      <c r="D111" s="72"/>
      <c r="E111" s="72"/>
      <c r="F111" s="72"/>
      <c r="G111" s="72"/>
      <c r="H111" s="72"/>
      <c r="I111" s="72"/>
      <c r="J111" s="72"/>
      <c r="K111" s="72"/>
    </row>
    <row r="112" spans="1:11" ht="15.75" x14ac:dyDescent="0.2">
      <c r="A112" s="2"/>
      <c r="B112" s="9" t="s">
        <v>404</v>
      </c>
      <c r="C112" s="9"/>
      <c r="D112" s="9"/>
      <c r="E112" s="78" t="s">
        <v>171</v>
      </c>
      <c r="F112" s="78"/>
      <c r="G112" s="78"/>
      <c r="H112" s="2"/>
      <c r="I112" s="2"/>
      <c r="J112" s="2"/>
      <c r="K112" s="2"/>
    </row>
  </sheetData>
  <mergeCells count="73">
    <mergeCell ref="D6:K6"/>
    <mergeCell ref="H1:K1"/>
    <mergeCell ref="H2:K2"/>
    <mergeCell ref="A3:K3"/>
    <mergeCell ref="D4:K4"/>
    <mergeCell ref="D5:K5"/>
    <mergeCell ref="D7:K7"/>
    <mergeCell ref="I13:K13"/>
    <mergeCell ref="F13:H13"/>
    <mergeCell ref="A12:K12"/>
    <mergeCell ref="D8:K8"/>
    <mergeCell ref="C10:K10"/>
    <mergeCell ref="A13:A14"/>
    <mergeCell ref="B13:B14"/>
    <mergeCell ref="C13:E13"/>
    <mergeCell ref="B11:K11"/>
    <mergeCell ref="A17:K17"/>
    <mergeCell ref="A45:K45"/>
    <mergeCell ref="A56:K56"/>
    <mergeCell ref="C51:E51"/>
    <mergeCell ref="C46:E46"/>
    <mergeCell ref="F41:H41"/>
    <mergeCell ref="A33:E33"/>
    <mergeCell ref="A39:K39"/>
    <mergeCell ref="A41:A42"/>
    <mergeCell ref="I41:K41"/>
    <mergeCell ref="B41:B42"/>
    <mergeCell ref="C41:E41"/>
    <mergeCell ref="A20:K20"/>
    <mergeCell ref="A26:E26"/>
    <mergeCell ref="A58:K58"/>
    <mergeCell ref="C54:E54"/>
    <mergeCell ref="I43:K43"/>
    <mergeCell ref="A57:K57"/>
    <mergeCell ref="C43:E43"/>
    <mergeCell ref="F43:H43"/>
    <mergeCell ref="F46:H46"/>
    <mergeCell ref="I46:K46"/>
    <mergeCell ref="F54:H54"/>
    <mergeCell ref="A86:K86"/>
    <mergeCell ref="A82:K82"/>
    <mergeCell ref="A50:K50"/>
    <mergeCell ref="I54:K54"/>
    <mergeCell ref="A53:K53"/>
    <mergeCell ref="F51:H51"/>
    <mergeCell ref="A61:K61"/>
    <mergeCell ref="B62:B63"/>
    <mergeCell ref="A65:K65"/>
    <mergeCell ref="F62:H62"/>
    <mergeCell ref="C62:E62"/>
    <mergeCell ref="A60:K60"/>
    <mergeCell ref="A59:K59"/>
    <mergeCell ref="E112:G112"/>
    <mergeCell ref="A105:K105"/>
    <mergeCell ref="A106:K106"/>
    <mergeCell ref="A107:K107"/>
    <mergeCell ref="A108:K108"/>
    <mergeCell ref="A109:K109"/>
    <mergeCell ref="A110:K110"/>
    <mergeCell ref="A111:K111"/>
    <mergeCell ref="I51:K51"/>
    <mergeCell ref="A62:A63"/>
    <mergeCell ref="A69:K69"/>
    <mergeCell ref="A101:H101"/>
    <mergeCell ref="A97:H97"/>
    <mergeCell ref="I62:K62"/>
    <mergeCell ref="A66:K66"/>
    <mergeCell ref="A81:K81"/>
    <mergeCell ref="A84:K84"/>
    <mergeCell ref="A98:H98"/>
    <mergeCell ref="A83:K83"/>
    <mergeCell ref="A70:K70"/>
    <mergeCell ref="A95:H95"/>
  </mergeCells>
  <phoneticPr fontId="17" type="noConversion"/>
  <pageMargins left="0.9055118110236221" right="0.51181102362204722" top="0.55118110236220474" bottom="0.55118110236220474" header="0.31496062992125984" footer="0.31496062992125984"/>
  <pageSetup paperSize="9" scale="70" orientation="portrait" r:id="rId1"/>
  <rowBreaks count="2" manualBreakCount="2">
    <brk id="44" max="16383" man="1"/>
    <brk id="76"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K108"/>
  <sheetViews>
    <sheetView view="pageBreakPreview" zoomScale="95" zoomScaleNormal="100" workbookViewId="0">
      <selection activeCell="A103" sqref="A103:K103"/>
    </sheetView>
  </sheetViews>
  <sheetFormatPr defaultRowHeight="12.75" x14ac:dyDescent="0.2"/>
  <cols>
    <col min="1" max="1" width="5.85546875" customWidth="1"/>
    <col min="2" max="2" width="23" customWidth="1"/>
    <col min="3" max="3" width="14.5703125" customWidth="1"/>
    <col min="5" max="6" width="12.5703125" customWidth="1"/>
    <col min="8" max="8" width="12.85546875" customWidth="1"/>
    <col min="9" max="9" width="10.28515625" customWidth="1"/>
    <col min="11" max="11" width="11.5703125" customWidth="1"/>
  </cols>
  <sheetData>
    <row r="1" spans="1:11" x14ac:dyDescent="0.2">
      <c r="A1" s="2"/>
      <c r="B1" s="2"/>
      <c r="C1" s="2"/>
      <c r="D1" s="2"/>
      <c r="E1" s="2"/>
      <c r="F1" s="2"/>
      <c r="G1" s="2"/>
      <c r="H1" s="69" t="s">
        <v>331</v>
      </c>
      <c r="I1" s="69"/>
      <c r="J1" s="69"/>
      <c r="K1" s="69"/>
    </row>
    <row r="2" spans="1:11" ht="30.75" customHeight="1" x14ac:dyDescent="0.2">
      <c r="A2" s="2"/>
      <c r="B2" s="2"/>
      <c r="C2" s="2"/>
      <c r="D2" s="2"/>
      <c r="E2" s="2"/>
      <c r="F2" s="2"/>
      <c r="G2" s="2"/>
      <c r="H2" s="69" t="s">
        <v>332</v>
      </c>
      <c r="I2" s="69"/>
      <c r="J2" s="69"/>
      <c r="K2" s="69"/>
    </row>
    <row r="3" spans="1:11" ht="18.75" customHeight="1" x14ac:dyDescent="0.2">
      <c r="A3" s="70" t="s">
        <v>261</v>
      </c>
      <c r="B3" s="70"/>
      <c r="C3" s="70"/>
      <c r="D3" s="70"/>
      <c r="E3" s="70"/>
      <c r="F3" s="70"/>
      <c r="G3" s="70"/>
      <c r="H3" s="70"/>
      <c r="I3" s="70"/>
      <c r="J3" s="70"/>
      <c r="K3" s="70"/>
    </row>
    <row r="4" spans="1:11" ht="36" customHeight="1" x14ac:dyDescent="0.2">
      <c r="A4" s="12" t="s">
        <v>333</v>
      </c>
      <c r="B4" s="12" t="s">
        <v>395</v>
      </c>
      <c r="C4" s="12"/>
      <c r="D4" s="70" t="s">
        <v>30</v>
      </c>
      <c r="E4" s="70"/>
      <c r="F4" s="70"/>
      <c r="G4" s="70"/>
      <c r="H4" s="70"/>
      <c r="I4" s="70"/>
      <c r="J4" s="70"/>
      <c r="K4" s="70"/>
    </row>
    <row r="5" spans="1:11" ht="18" customHeight="1" x14ac:dyDescent="0.2">
      <c r="A5" s="1"/>
      <c r="B5" s="1" t="s">
        <v>334</v>
      </c>
      <c r="C5" s="1"/>
      <c r="D5" s="65" t="s">
        <v>335</v>
      </c>
      <c r="E5" s="65"/>
      <c r="F5" s="65"/>
      <c r="G5" s="65"/>
      <c r="H5" s="65"/>
      <c r="I5" s="65"/>
      <c r="J5" s="65"/>
      <c r="K5" s="65"/>
    </row>
    <row r="6" spans="1:11" ht="36" customHeight="1" x14ac:dyDescent="0.2">
      <c r="A6" s="12" t="s">
        <v>336</v>
      </c>
      <c r="B6" s="12" t="s">
        <v>396</v>
      </c>
      <c r="C6" s="12"/>
      <c r="D6" s="70" t="s">
        <v>30</v>
      </c>
      <c r="E6" s="70"/>
      <c r="F6" s="70"/>
      <c r="G6" s="70"/>
      <c r="H6" s="70"/>
      <c r="I6" s="70"/>
      <c r="J6" s="70"/>
      <c r="K6" s="70"/>
    </row>
    <row r="7" spans="1:11" ht="16.5" customHeight="1" x14ac:dyDescent="0.2">
      <c r="A7" s="2"/>
      <c r="B7" s="1" t="s">
        <v>334</v>
      </c>
      <c r="C7" s="2"/>
      <c r="D7" s="65" t="s">
        <v>337</v>
      </c>
      <c r="E7" s="65"/>
      <c r="F7" s="65"/>
      <c r="G7" s="65"/>
      <c r="H7" s="65"/>
      <c r="I7" s="65"/>
      <c r="J7" s="65"/>
      <c r="K7" s="65"/>
    </row>
    <row r="8" spans="1:11" ht="34.5" customHeight="1" x14ac:dyDescent="0.2">
      <c r="A8" s="12" t="s">
        <v>338</v>
      </c>
      <c r="B8" s="12" t="s">
        <v>39</v>
      </c>
      <c r="C8" s="12">
        <v>1070</v>
      </c>
      <c r="D8" s="84" t="s">
        <v>47</v>
      </c>
      <c r="E8" s="84"/>
      <c r="F8" s="84"/>
      <c r="G8" s="84"/>
      <c r="H8" s="84"/>
      <c r="I8" s="84"/>
      <c r="J8" s="84"/>
      <c r="K8" s="84"/>
    </row>
    <row r="9" spans="1:11" ht="18.75" x14ac:dyDescent="0.2">
      <c r="A9" s="12"/>
      <c r="B9" s="1" t="s">
        <v>334</v>
      </c>
      <c r="C9" s="3" t="s">
        <v>340</v>
      </c>
      <c r="D9" s="1"/>
      <c r="E9" s="1"/>
      <c r="F9" s="1"/>
      <c r="G9" s="1"/>
      <c r="H9" s="1"/>
      <c r="I9" s="1"/>
      <c r="J9" s="1"/>
      <c r="K9" s="1"/>
    </row>
    <row r="10" spans="1:11" ht="34.5" customHeight="1" x14ac:dyDescent="0.2">
      <c r="A10" s="12" t="s">
        <v>341</v>
      </c>
      <c r="B10" s="12" t="s">
        <v>342</v>
      </c>
      <c r="C10" s="68" t="s">
        <v>48</v>
      </c>
      <c r="D10" s="68"/>
      <c r="E10" s="68"/>
      <c r="F10" s="68"/>
      <c r="G10" s="68"/>
      <c r="H10" s="68"/>
      <c r="I10" s="68"/>
      <c r="J10" s="68"/>
      <c r="K10" s="68"/>
    </row>
    <row r="11" spans="1:11" ht="18.75" x14ac:dyDescent="0.2">
      <c r="A11" s="12" t="s">
        <v>343</v>
      </c>
      <c r="B11" s="71" t="s">
        <v>344</v>
      </c>
      <c r="C11" s="71"/>
      <c r="D11" s="71"/>
      <c r="E11" s="71"/>
      <c r="F11" s="71"/>
      <c r="G11" s="71"/>
      <c r="H11" s="71"/>
      <c r="I11" s="71"/>
      <c r="J11" s="71"/>
      <c r="K11" s="71"/>
    </row>
    <row r="12" spans="1:11" x14ac:dyDescent="0.2">
      <c r="A12" s="54" t="s">
        <v>40</v>
      </c>
      <c r="B12" s="51"/>
      <c r="C12" s="51"/>
      <c r="D12" s="51"/>
      <c r="E12" s="51"/>
      <c r="F12" s="51"/>
      <c r="G12" s="51"/>
      <c r="H12" s="51"/>
      <c r="I12" s="51"/>
      <c r="J12" s="51"/>
      <c r="K12" s="51"/>
    </row>
    <row r="13" spans="1:11" x14ac:dyDescent="0.2">
      <c r="A13" s="48" t="s">
        <v>270</v>
      </c>
      <c r="B13" s="48" t="s">
        <v>271</v>
      </c>
      <c r="C13" s="53" t="s">
        <v>272</v>
      </c>
      <c r="D13" s="53"/>
      <c r="E13" s="53"/>
      <c r="F13" s="53" t="s">
        <v>273</v>
      </c>
      <c r="G13" s="53"/>
      <c r="H13" s="53"/>
      <c r="I13" s="53" t="s">
        <v>274</v>
      </c>
      <c r="J13" s="53"/>
      <c r="K13" s="53"/>
    </row>
    <row r="14" spans="1:11" ht="22.5" x14ac:dyDescent="0.2">
      <c r="A14" s="48"/>
      <c r="B14" s="48"/>
      <c r="C14" s="4" t="s">
        <v>345</v>
      </c>
      <c r="D14" s="4" t="s">
        <v>346</v>
      </c>
      <c r="E14" s="4" t="s">
        <v>347</v>
      </c>
      <c r="F14" s="4" t="s">
        <v>345</v>
      </c>
      <c r="G14" s="4" t="s">
        <v>348</v>
      </c>
      <c r="H14" s="4" t="s">
        <v>347</v>
      </c>
      <c r="I14" s="4" t="s">
        <v>349</v>
      </c>
      <c r="J14" s="4" t="s">
        <v>350</v>
      </c>
      <c r="K14" s="4" t="s">
        <v>347</v>
      </c>
    </row>
    <row r="15" spans="1:11" x14ac:dyDescent="0.2">
      <c r="A15" s="4"/>
      <c r="B15" s="4"/>
      <c r="C15" s="4" t="s">
        <v>351</v>
      </c>
      <c r="D15" s="4" t="s">
        <v>352</v>
      </c>
      <c r="E15" s="4" t="s">
        <v>353</v>
      </c>
      <c r="F15" s="4" t="s">
        <v>354</v>
      </c>
      <c r="G15" s="4" t="s">
        <v>355</v>
      </c>
      <c r="H15" s="4" t="s">
        <v>356</v>
      </c>
      <c r="I15" s="4" t="s">
        <v>357</v>
      </c>
      <c r="J15" s="4" t="s">
        <v>358</v>
      </c>
      <c r="K15" s="4" t="s">
        <v>359</v>
      </c>
    </row>
    <row r="16" spans="1:11" ht="38.25" customHeight="1" x14ac:dyDescent="0.2">
      <c r="A16" s="13" t="s">
        <v>275</v>
      </c>
      <c r="B16" s="14" t="s">
        <v>389</v>
      </c>
      <c r="C16" s="22">
        <v>2800</v>
      </c>
      <c r="D16" s="22"/>
      <c r="E16" s="22">
        <f>C16+D16</f>
        <v>2800</v>
      </c>
      <c r="F16" s="22">
        <v>2759.998</v>
      </c>
      <c r="G16" s="22"/>
      <c r="H16" s="22">
        <f>F16+G16</f>
        <v>2759.998</v>
      </c>
      <c r="I16" s="22">
        <f>C16-F16</f>
        <v>40.001999999999953</v>
      </c>
      <c r="J16" s="22">
        <f>D16-G16</f>
        <v>0</v>
      </c>
      <c r="K16" s="22">
        <f>I16+J16</f>
        <v>40.001999999999953</v>
      </c>
    </row>
    <row r="17" spans="1:11" ht="35.1" customHeight="1" x14ac:dyDescent="0.2">
      <c r="A17" s="54" t="s">
        <v>464</v>
      </c>
      <c r="B17" s="51"/>
      <c r="C17" s="51"/>
      <c r="D17" s="51"/>
      <c r="E17" s="51"/>
      <c r="F17" s="51"/>
      <c r="G17" s="51"/>
      <c r="H17" s="51"/>
      <c r="I17" s="51"/>
      <c r="J17" s="51"/>
      <c r="K17" s="51"/>
    </row>
    <row r="18" spans="1:11" ht="15.75" x14ac:dyDescent="0.2">
      <c r="A18" s="16"/>
      <c r="B18" s="16" t="s">
        <v>276</v>
      </c>
      <c r="C18" s="16"/>
      <c r="D18" s="16"/>
      <c r="E18" s="16"/>
      <c r="F18" s="16"/>
      <c r="G18" s="16"/>
      <c r="H18" s="16"/>
      <c r="I18" s="16"/>
      <c r="J18" s="16"/>
      <c r="K18" s="16"/>
    </row>
    <row r="19" spans="1:11" ht="69" customHeight="1" x14ac:dyDescent="0.2">
      <c r="A19" s="13">
        <v>2</v>
      </c>
      <c r="B19" s="16" t="s">
        <v>414</v>
      </c>
      <c r="C19" s="22">
        <v>2800</v>
      </c>
      <c r="D19" s="22"/>
      <c r="E19" s="22">
        <f>C19+D19</f>
        <v>2800</v>
      </c>
      <c r="F19" s="22">
        <v>2759.998</v>
      </c>
      <c r="G19" s="22"/>
      <c r="H19" s="22">
        <f>F19+G19</f>
        <v>2759.998</v>
      </c>
      <c r="I19" s="22">
        <f>C19-F19</f>
        <v>40.001999999999953</v>
      </c>
      <c r="J19" s="22">
        <f>D19-G19</f>
        <v>0</v>
      </c>
      <c r="K19" s="22">
        <f>I19+J19</f>
        <v>40.001999999999953</v>
      </c>
    </row>
    <row r="20" spans="1:11" x14ac:dyDescent="0.2">
      <c r="A20" s="54" t="s">
        <v>363</v>
      </c>
      <c r="B20" s="51"/>
      <c r="C20" s="51"/>
      <c r="D20" s="51"/>
      <c r="E20" s="51"/>
      <c r="F20" s="51"/>
      <c r="G20" s="51"/>
      <c r="H20" s="51"/>
      <c r="I20" s="51"/>
      <c r="J20" s="51"/>
      <c r="K20" s="51"/>
    </row>
    <row r="21" spans="1:11" ht="30" x14ac:dyDescent="0.2">
      <c r="A21" s="16" t="s">
        <v>277</v>
      </c>
      <c r="B21" s="16" t="s">
        <v>278</v>
      </c>
      <c r="C21" s="6" t="s">
        <v>360</v>
      </c>
      <c r="D21" s="6" t="s">
        <v>361</v>
      </c>
      <c r="E21" s="6" t="s">
        <v>362</v>
      </c>
      <c r="F21" s="2"/>
      <c r="G21" s="2"/>
      <c r="H21" s="2"/>
      <c r="I21" s="2"/>
      <c r="J21" s="2"/>
      <c r="K21" s="2"/>
    </row>
    <row r="22" spans="1:11" ht="14.85" customHeight="1" x14ac:dyDescent="0.2">
      <c r="A22" s="16" t="s">
        <v>275</v>
      </c>
      <c r="B22" s="16" t="s">
        <v>280</v>
      </c>
      <c r="C22" s="16" t="s">
        <v>281</v>
      </c>
      <c r="D22" s="16"/>
      <c r="E22" s="16" t="s">
        <v>281</v>
      </c>
      <c r="F22" s="2"/>
      <c r="G22" s="2"/>
      <c r="H22" s="2"/>
      <c r="I22" s="2"/>
      <c r="J22" s="2"/>
      <c r="K22" s="2"/>
    </row>
    <row r="23" spans="1:11" ht="14.85" customHeight="1" x14ac:dyDescent="0.2">
      <c r="A23" s="16"/>
      <c r="B23" s="16" t="s">
        <v>282</v>
      </c>
      <c r="C23" s="16"/>
      <c r="D23" s="16"/>
      <c r="E23" s="16"/>
      <c r="F23" s="2"/>
      <c r="G23" s="2"/>
      <c r="H23" s="2"/>
      <c r="I23" s="2"/>
      <c r="J23" s="2"/>
      <c r="K23" s="2"/>
    </row>
    <row r="24" spans="1:11" ht="14.85" customHeight="1" x14ac:dyDescent="0.2">
      <c r="A24" s="16" t="s">
        <v>283</v>
      </c>
      <c r="B24" s="16" t="s">
        <v>284</v>
      </c>
      <c r="C24" s="16" t="s">
        <v>281</v>
      </c>
      <c r="D24" s="16"/>
      <c r="E24" s="16" t="s">
        <v>281</v>
      </c>
      <c r="F24" s="2"/>
      <c r="G24" s="2"/>
      <c r="H24" s="2"/>
      <c r="I24" s="2"/>
      <c r="J24" s="2"/>
      <c r="K24" s="2"/>
    </row>
    <row r="25" spans="1:11" ht="14.85" customHeight="1" x14ac:dyDescent="0.2">
      <c r="A25" s="16" t="s">
        <v>285</v>
      </c>
      <c r="B25" s="16" t="s">
        <v>286</v>
      </c>
      <c r="C25" s="16" t="s">
        <v>281</v>
      </c>
      <c r="D25" s="16"/>
      <c r="E25" s="16" t="s">
        <v>281</v>
      </c>
      <c r="F25" s="2"/>
      <c r="G25" s="2"/>
      <c r="H25" s="2"/>
      <c r="I25" s="2"/>
      <c r="J25" s="2"/>
      <c r="K25" s="2"/>
    </row>
    <row r="26" spans="1:11" ht="14.85" customHeight="1" x14ac:dyDescent="0.2">
      <c r="A26" s="48" t="s">
        <v>287</v>
      </c>
      <c r="B26" s="48"/>
      <c r="C26" s="48"/>
      <c r="D26" s="48"/>
      <c r="E26" s="48"/>
      <c r="F26" s="2"/>
      <c r="G26" s="2"/>
      <c r="H26" s="2"/>
      <c r="I26" s="2"/>
      <c r="J26" s="2"/>
      <c r="K26" s="2"/>
    </row>
    <row r="27" spans="1:11" ht="14.85" customHeight="1" x14ac:dyDescent="0.2">
      <c r="A27" s="16" t="s">
        <v>288</v>
      </c>
      <c r="B27" s="16" t="s">
        <v>289</v>
      </c>
      <c r="C27" s="13">
        <f>SUM(C29:C32)</f>
        <v>0</v>
      </c>
      <c r="D27" s="13">
        <f>SUM(D29:D32)</f>
        <v>0</v>
      </c>
      <c r="E27" s="13">
        <f>SUM(E29:E32)</f>
        <v>0</v>
      </c>
      <c r="F27" s="2"/>
      <c r="G27" s="2"/>
      <c r="H27" s="2"/>
      <c r="I27" s="2"/>
      <c r="J27" s="2"/>
      <c r="K27" s="2"/>
    </row>
    <row r="28" spans="1:11" ht="14.85" customHeight="1" x14ac:dyDescent="0.2">
      <c r="A28" s="16"/>
      <c r="B28" s="16" t="s">
        <v>282</v>
      </c>
      <c r="C28" s="13"/>
      <c r="D28" s="13"/>
      <c r="E28" s="13"/>
      <c r="F28" s="2"/>
      <c r="G28" s="2"/>
      <c r="H28" s="2"/>
      <c r="I28" s="2"/>
      <c r="J28" s="2"/>
      <c r="K28" s="2"/>
    </row>
    <row r="29" spans="1:11" ht="14.85" customHeight="1" x14ac:dyDescent="0.2">
      <c r="A29" s="16" t="s">
        <v>290</v>
      </c>
      <c r="B29" s="16" t="s">
        <v>284</v>
      </c>
      <c r="C29" s="13"/>
      <c r="D29" s="13"/>
      <c r="E29" s="13">
        <f>C29-D29</f>
        <v>0</v>
      </c>
      <c r="F29" s="2"/>
      <c r="G29" s="2"/>
      <c r="H29" s="2"/>
      <c r="I29" s="2"/>
      <c r="J29" s="2"/>
      <c r="K29" s="2"/>
    </row>
    <row r="30" spans="1:11" ht="14.85" customHeight="1" x14ac:dyDescent="0.2">
      <c r="A30" s="16" t="s">
        <v>291</v>
      </c>
      <c r="B30" s="16" t="s">
        <v>292</v>
      </c>
      <c r="C30" s="13"/>
      <c r="D30" s="13"/>
      <c r="E30" s="13">
        <f>C30-D30</f>
        <v>0</v>
      </c>
      <c r="F30" s="2"/>
      <c r="G30" s="2"/>
      <c r="H30" s="2"/>
      <c r="I30" s="2"/>
      <c r="J30" s="2"/>
      <c r="K30" s="2"/>
    </row>
    <row r="31" spans="1:11" ht="14.85" customHeight="1" x14ac:dyDescent="0.2">
      <c r="A31" s="16" t="s">
        <v>293</v>
      </c>
      <c r="B31" s="16" t="s">
        <v>294</v>
      </c>
      <c r="C31" s="13"/>
      <c r="D31" s="13"/>
      <c r="E31" s="13">
        <f>C31-D31</f>
        <v>0</v>
      </c>
      <c r="F31" s="2"/>
      <c r="G31" s="2"/>
      <c r="H31" s="2"/>
      <c r="I31" s="2"/>
      <c r="J31" s="2"/>
      <c r="K31" s="2"/>
    </row>
    <row r="32" spans="1:11" ht="14.85" customHeight="1" x14ac:dyDescent="0.2">
      <c r="A32" s="16" t="s">
        <v>295</v>
      </c>
      <c r="B32" s="16" t="s">
        <v>296</v>
      </c>
      <c r="C32" s="13"/>
      <c r="D32" s="13"/>
      <c r="E32" s="13">
        <f>C32-D32</f>
        <v>0</v>
      </c>
      <c r="F32" s="2"/>
      <c r="G32" s="2"/>
      <c r="H32" s="2"/>
      <c r="I32" s="2"/>
      <c r="J32" s="2"/>
      <c r="K32" s="2"/>
    </row>
    <row r="33" spans="1:11" ht="30" customHeight="1" x14ac:dyDescent="0.2">
      <c r="A33" s="48" t="s">
        <v>297</v>
      </c>
      <c r="B33" s="48"/>
      <c r="C33" s="48"/>
      <c r="D33" s="48"/>
      <c r="E33" s="48"/>
      <c r="F33" s="2"/>
      <c r="G33" s="2"/>
      <c r="H33" s="2"/>
      <c r="I33" s="2"/>
      <c r="J33" s="2"/>
      <c r="K33" s="2"/>
    </row>
    <row r="34" spans="1:11" ht="14.85" customHeight="1" x14ac:dyDescent="0.2">
      <c r="A34" s="16" t="s">
        <v>298</v>
      </c>
      <c r="B34" s="16" t="s">
        <v>299</v>
      </c>
      <c r="C34" s="16" t="s">
        <v>281</v>
      </c>
      <c r="D34" s="16"/>
      <c r="E34" s="16"/>
      <c r="F34" s="2"/>
      <c r="G34" s="2"/>
      <c r="H34" s="2"/>
      <c r="I34" s="2"/>
      <c r="J34" s="2"/>
      <c r="K34" s="2"/>
    </row>
    <row r="35" spans="1:11" ht="14.85" customHeight="1" x14ac:dyDescent="0.2">
      <c r="A35" s="16"/>
      <c r="B35" s="16" t="s">
        <v>282</v>
      </c>
      <c r="C35" s="16"/>
      <c r="D35" s="16"/>
      <c r="E35" s="16"/>
      <c r="F35" s="2"/>
      <c r="G35" s="2"/>
      <c r="H35" s="2"/>
      <c r="I35" s="2"/>
      <c r="J35" s="2"/>
      <c r="K35" s="2"/>
    </row>
    <row r="36" spans="1:11" ht="14.85" customHeight="1" x14ac:dyDescent="0.2">
      <c r="A36" s="16" t="s">
        <v>300</v>
      </c>
      <c r="B36" s="16" t="s">
        <v>284</v>
      </c>
      <c r="C36" s="16" t="s">
        <v>281</v>
      </c>
      <c r="D36" s="16"/>
      <c r="E36" s="16"/>
      <c r="F36" s="2"/>
      <c r="G36" s="2"/>
      <c r="H36" s="2"/>
      <c r="I36" s="2"/>
      <c r="J36" s="2"/>
      <c r="K36" s="2"/>
    </row>
    <row r="37" spans="1:11" ht="14.85" customHeight="1" x14ac:dyDescent="0.2">
      <c r="A37" s="16" t="s">
        <v>301</v>
      </c>
      <c r="B37" s="16" t="s">
        <v>296</v>
      </c>
      <c r="C37" s="16" t="s">
        <v>281</v>
      </c>
      <c r="D37" s="16"/>
      <c r="E37" s="16"/>
      <c r="F37" s="2"/>
      <c r="G37" s="2"/>
      <c r="H37" s="2"/>
      <c r="I37" s="2"/>
      <c r="J37" s="2"/>
      <c r="K37" s="2"/>
    </row>
    <row r="38" spans="1:11" hidden="1" x14ac:dyDescent="0.2">
      <c r="A38" s="2"/>
      <c r="B38" s="2"/>
      <c r="C38" s="2"/>
      <c r="D38" s="2"/>
      <c r="E38" s="2"/>
      <c r="F38" s="2"/>
      <c r="G38" s="2"/>
      <c r="H38" s="2"/>
      <c r="I38" s="2"/>
      <c r="J38" s="2"/>
      <c r="K38" s="2"/>
    </row>
    <row r="39" spans="1:11" x14ac:dyDescent="0.2">
      <c r="A39" s="54" t="s">
        <v>85</v>
      </c>
      <c r="B39" s="51"/>
      <c r="C39" s="51"/>
      <c r="D39" s="51"/>
      <c r="E39" s="51"/>
      <c r="F39" s="51"/>
      <c r="G39" s="51"/>
      <c r="H39" s="51"/>
      <c r="I39" s="51"/>
      <c r="J39" s="51"/>
      <c r="K39" s="51"/>
    </row>
    <row r="40" spans="1:11" ht="3.75" customHeight="1" x14ac:dyDescent="0.2">
      <c r="A40" s="2"/>
      <c r="B40" s="2"/>
      <c r="C40" s="2"/>
      <c r="D40" s="2"/>
      <c r="E40" s="2"/>
      <c r="F40" s="2"/>
      <c r="G40" s="2"/>
      <c r="H40" s="2"/>
      <c r="I40" s="2"/>
      <c r="J40" s="2"/>
      <c r="K40" s="2"/>
    </row>
    <row r="41" spans="1:11" x14ac:dyDescent="0.2">
      <c r="A41" s="48" t="s">
        <v>277</v>
      </c>
      <c r="B41" s="48" t="s">
        <v>278</v>
      </c>
      <c r="C41" s="48" t="s">
        <v>302</v>
      </c>
      <c r="D41" s="48"/>
      <c r="E41" s="48"/>
      <c r="F41" s="48" t="s">
        <v>303</v>
      </c>
      <c r="G41" s="48"/>
      <c r="H41" s="48"/>
      <c r="I41" s="48" t="s">
        <v>279</v>
      </c>
      <c r="J41" s="48"/>
      <c r="K41" s="48"/>
    </row>
    <row r="42" spans="1:11" ht="22.5" x14ac:dyDescent="0.2">
      <c r="A42" s="48"/>
      <c r="B42" s="48"/>
      <c r="C42" s="10" t="s">
        <v>417</v>
      </c>
      <c r="D42" s="10" t="s">
        <v>388</v>
      </c>
      <c r="E42" s="4" t="s">
        <v>347</v>
      </c>
      <c r="F42" s="10" t="s">
        <v>417</v>
      </c>
      <c r="G42" s="10" t="s">
        <v>388</v>
      </c>
      <c r="H42" s="4" t="s">
        <v>347</v>
      </c>
      <c r="I42" s="10" t="s">
        <v>417</v>
      </c>
      <c r="J42" s="10" t="s">
        <v>388</v>
      </c>
      <c r="K42" s="4" t="s">
        <v>347</v>
      </c>
    </row>
    <row r="43" spans="1:11" ht="14.25" x14ac:dyDescent="0.2">
      <c r="A43" s="18" t="s">
        <v>365</v>
      </c>
      <c r="B43" s="18" t="s">
        <v>366</v>
      </c>
      <c r="C43" s="61"/>
      <c r="D43" s="61"/>
      <c r="E43" s="61"/>
      <c r="F43" s="61"/>
      <c r="G43" s="61"/>
      <c r="H43" s="61"/>
      <c r="I43" s="61"/>
      <c r="J43" s="61"/>
      <c r="K43" s="61"/>
    </row>
    <row r="44" spans="1:11" ht="63.75" x14ac:dyDescent="0.2">
      <c r="A44" s="18"/>
      <c r="B44" s="16" t="s">
        <v>81</v>
      </c>
      <c r="C44" s="21">
        <v>2800000</v>
      </c>
      <c r="D44" s="21"/>
      <c r="E44" s="21">
        <f>C44+D44</f>
        <v>2800000</v>
      </c>
      <c r="F44" s="21">
        <v>2759998</v>
      </c>
      <c r="G44" s="21"/>
      <c r="H44" s="21">
        <f>F44+G44</f>
        <v>2759998</v>
      </c>
      <c r="I44" s="21">
        <f>F44-C44</f>
        <v>-40002</v>
      </c>
      <c r="J44" s="21">
        <f>G44-D44</f>
        <v>0</v>
      </c>
      <c r="K44" s="21">
        <f>I44+J44</f>
        <v>-40002</v>
      </c>
    </row>
    <row r="45" spans="1:11" x14ac:dyDescent="0.2">
      <c r="A45" s="60" t="s">
        <v>465</v>
      </c>
      <c r="B45" s="61"/>
      <c r="C45" s="61"/>
      <c r="D45" s="61"/>
      <c r="E45" s="61"/>
      <c r="F45" s="61"/>
      <c r="G45" s="61"/>
      <c r="H45" s="61"/>
      <c r="I45" s="61"/>
      <c r="J45" s="61"/>
      <c r="K45" s="61"/>
    </row>
    <row r="46" spans="1:11" ht="14.25" x14ac:dyDescent="0.2">
      <c r="A46" s="18" t="s">
        <v>367</v>
      </c>
      <c r="B46" s="18" t="s">
        <v>368</v>
      </c>
      <c r="C46" s="61"/>
      <c r="D46" s="61"/>
      <c r="E46" s="61"/>
      <c r="F46" s="61"/>
      <c r="G46" s="61"/>
      <c r="H46" s="61"/>
      <c r="I46" s="61"/>
      <c r="J46" s="61"/>
      <c r="K46" s="61"/>
    </row>
    <row r="47" spans="1:11" ht="24.75" customHeight="1" x14ac:dyDescent="0.2">
      <c r="A47" s="16"/>
      <c r="B47" s="16" t="s">
        <v>82</v>
      </c>
      <c r="C47" s="13">
        <v>17020</v>
      </c>
      <c r="D47" s="13"/>
      <c r="E47" s="13">
        <f>C47+D47</f>
        <v>17020</v>
      </c>
      <c r="F47" s="13">
        <v>17020</v>
      </c>
      <c r="G47" s="13"/>
      <c r="H47" s="13">
        <f>F47+G47</f>
        <v>17020</v>
      </c>
      <c r="I47" s="13">
        <f>F47-C47</f>
        <v>0</v>
      </c>
      <c r="J47" s="13">
        <f>G47-D47</f>
        <v>0</v>
      </c>
      <c r="K47" s="13">
        <f>I47+J47</f>
        <v>0</v>
      </c>
    </row>
    <row r="48" spans="1:11" x14ac:dyDescent="0.2">
      <c r="A48" s="62" t="s">
        <v>392</v>
      </c>
      <c r="B48" s="48"/>
      <c r="C48" s="48"/>
      <c r="D48" s="48"/>
      <c r="E48" s="48"/>
      <c r="F48" s="48"/>
      <c r="G48" s="48"/>
      <c r="H48" s="48"/>
      <c r="I48" s="48"/>
      <c r="J48" s="48"/>
      <c r="K48" s="48"/>
    </row>
    <row r="49" spans="1:11" ht="14.25" x14ac:dyDescent="0.2">
      <c r="A49" s="18" t="s">
        <v>369</v>
      </c>
      <c r="B49" s="18" t="s">
        <v>370</v>
      </c>
      <c r="C49" s="61"/>
      <c r="D49" s="61"/>
      <c r="E49" s="61"/>
      <c r="F49" s="61"/>
      <c r="G49" s="61"/>
      <c r="H49" s="61"/>
      <c r="I49" s="61"/>
      <c r="J49" s="61"/>
      <c r="K49" s="61"/>
    </row>
    <row r="50" spans="1:11" ht="25.5" x14ac:dyDescent="0.2">
      <c r="A50" s="16"/>
      <c r="B50" s="16" t="s">
        <v>83</v>
      </c>
      <c r="C50" s="13">
        <v>16.45</v>
      </c>
      <c r="D50" s="13"/>
      <c r="E50" s="13">
        <f>C50+D50</f>
        <v>16.45</v>
      </c>
      <c r="F50" s="13">
        <v>16.22</v>
      </c>
      <c r="G50" s="13"/>
      <c r="H50" s="13">
        <f>F50+G50</f>
        <v>16.22</v>
      </c>
      <c r="I50" s="13">
        <f>F50-C50</f>
        <v>-0.23000000000000043</v>
      </c>
      <c r="J50" s="13">
        <f>G50-D50</f>
        <v>0</v>
      </c>
      <c r="K50" s="13">
        <f>I50+J50</f>
        <v>-0.23000000000000043</v>
      </c>
    </row>
    <row r="51" spans="1:11" x14ac:dyDescent="0.2">
      <c r="A51" s="62" t="s">
        <v>116</v>
      </c>
      <c r="B51" s="48"/>
      <c r="C51" s="48"/>
      <c r="D51" s="48"/>
      <c r="E51" s="48"/>
      <c r="F51" s="48"/>
      <c r="G51" s="48"/>
      <c r="H51" s="48"/>
      <c r="I51" s="48"/>
      <c r="J51" s="48"/>
      <c r="K51" s="48"/>
    </row>
    <row r="52" spans="1:11" ht="14.25" x14ac:dyDescent="0.2">
      <c r="A52" s="18">
        <v>4</v>
      </c>
      <c r="B52" s="19" t="s">
        <v>393</v>
      </c>
      <c r="C52" s="61"/>
      <c r="D52" s="61"/>
      <c r="E52" s="61"/>
      <c r="F52" s="61"/>
      <c r="G52" s="61"/>
      <c r="H52" s="61"/>
      <c r="I52" s="61"/>
      <c r="J52" s="61"/>
      <c r="K52" s="61"/>
    </row>
    <row r="53" spans="1:11" ht="38.25" x14ac:dyDescent="0.2">
      <c r="A53" s="18"/>
      <c r="B53" s="16" t="s">
        <v>55</v>
      </c>
      <c r="C53" s="13">
        <v>100</v>
      </c>
      <c r="D53" s="13"/>
      <c r="E53" s="13">
        <f>C53+D53</f>
        <v>100</v>
      </c>
      <c r="F53" s="13">
        <v>100</v>
      </c>
      <c r="G53" s="13"/>
      <c r="H53" s="13">
        <f>F53+G53</f>
        <v>100</v>
      </c>
      <c r="I53" s="13">
        <f>F53-C53</f>
        <v>0</v>
      </c>
      <c r="J53" s="13">
        <f>G53-D53</f>
        <v>0</v>
      </c>
      <c r="K53" s="13">
        <f>I53+J53</f>
        <v>0</v>
      </c>
    </row>
    <row r="54" spans="1:11" x14ac:dyDescent="0.2">
      <c r="A54" s="60" t="s">
        <v>394</v>
      </c>
      <c r="B54" s="48"/>
      <c r="C54" s="48"/>
      <c r="D54" s="48"/>
      <c r="E54" s="48"/>
      <c r="F54" s="48"/>
      <c r="G54" s="48"/>
      <c r="H54" s="48"/>
      <c r="I54" s="48"/>
      <c r="J54" s="48"/>
      <c r="K54" s="48"/>
    </row>
    <row r="55" spans="1:11" x14ac:dyDescent="0.2">
      <c r="A55" s="57" t="s">
        <v>372</v>
      </c>
      <c r="B55" s="58"/>
      <c r="C55" s="58"/>
      <c r="D55" s="58"/>
      <c r="E55" s="58"/>
      <c r="F55" s="58"/>
      <c r="G55" s="58"/>
      <c r="H55" s="58"/>
      <c r="I55" s="58"/>
      <c r="J55" s="58"/>
      <c r="K55" s="58"/>
    </row>
    <row r="56" spans="1:11" x14ac:dyDescent="0.2">
      <c r="A56" s="50" t="s">
        <v>59</v>
      </c>
      <c r="B56" s="50"/>
      <c r="C56" s="50"/>
      <c r="D56" s="50"/>
      <c r="E56" s="50"/>
      <c r="F56" s="50"/>
      <c r="G56" s="50"/>
      <c r="H56" s="50"/>
      <c r="I56" s="50"/>
      <c r="J56" s="50"/>
      <c r="K56" s="50"/>
    </row>
    <row r="57" spans="1:11" ht="14.25" x14ac:dyDescent="0.2">
      <c r="A57" s="49" t="s">
        <v>373</v>
      </c>
      <c r="B57" s="49"/>
      <c r="C57" s="49"/>
      <c r="D57" s="49"/>
      <c r="E57" s="49"/>
      <c r="F57" s="49"/>
      <c r="G57" s="49"/>
      <c r="H57" s="49"/>
      <c r="I57" s="49"/>
      <c r="J57" s="49"/>
      <c r="K57" s="49"/>
    </row>
    <row r="58" spans="1:11" x14ac:dyDescent="0.2">
      <c r="A58" s="50" t="s">
        <v>374</v>
      </c>
      <c r="B58" s="50"/>
      <c r="C58" s="50"/>
      <c r="D58" s="50"/>
      <c r="E58" s="50"/>
      <c r="F58" s="50"/>
      <c r="G58" s="50"/>
      <c r="H58" s="50"/>
      <c r="I58" s="50"/>
      <c r="J58" s="50"/>
      <c r="K58" s="50"/>
    </row>
    <row r="59" spans="1:11" x14ac:dyDescent="0.2">
      <c r="A59" s="51" t="s">
        <v>307</v>
      </c>
      <c r="B59" s="51"/>
      <c r="C59" s="51"/>
      <c r="D59" s="51"/>
      <c r="E59" s="51"/>
      <c r="F59" s="51"/>
      <c r="G59" s="51"/>
      <c r="H59" s="51"/>
      <c r="I59" s="51"/>
      <c r="J59" s="51"/>
      <c r="K59" s="51"/>
    </row>
    <row r="60" spans="1:11" x14ac:dyDescent="0.2">
      <c r="A60" s="48" t="s">
        <v>277</v>
      </c>
      <c r="B60" s="48" t="s">
        <v>278</v>
      </c>
      <c r="C60" s="53" t="s">
        <v>308</v>
      </c>
      <c r="D60" s="53"/>
      <c r="E60" s="53"/>
      <c r="F60" s="53" t="s">
        <v>309</v>
      </c>
      <c r="G60" s="53"/>
      <c r="H60" s="53"/>
      <c r="I60" s="52" t="s">
        <v>375</v>
      </c>
      <c r="J60" s="53"/>
      <c r="K60" s="53"/>
    </row>
    <row r="61" spans="1:11" ht="22.5" x14ac:dyDescent="0.2">
      <c r="A61" s="48"/>
      <c r="B61" s="48"/>
      <c r="C61" s="4" t="s">
        <v>345</v>
      </c>
      <c r="D61" s="4" t="s">
        <v>346</v>
      </c>
      <c r="E61" s="4" t="s">
        <v>347</v>
      </c>
      <c r="F61" s="4" t="s">
        <v>345</v>
      </c>
      <c r="G61" s="4" t="s">
        <v>346</v>
      </c>
      <c r="H61" s="4" t="s">
        <v>347</v>
      </c>
      <c r="I61" s="4" t="s">
        <v>345</v>
      </c>
      <c r="J61" s="4" t="s">
        <v>346</v>
      </c>
      <c r="K61" s="4" t="s">
        <v>347</v>
      </c>
    </row>
    <row r="62" spans="1:11" ht="33.950000000000003" customHeight="1" x14ac:dyDescent="0.2">
      <c r="A62" s="16"/>
      <c r="B62" s="16" t="s">
        <v>310</v>
      </c>
      <c r="C62" s="13">
        <v>2600.7339999999999</v>
      </c>
      <c r="D62" s="13"/>
      <c r="E62" s="13">
        <f>C62+D62</f>
        <v>2600.7339999999999</v>
      </c>
      <c r="F62" s="13">
        <v>2759.998</v>
      </c>
      <c r="G62" s="13"/>
      <c r="H62" s="13">
        <f>F62+G62</f>
        <v>2759.998</v>
      </c>
      <c r="I62" s="24">
        <f>F62/C62*100</f>
        <v>106.12380966296438</v>
      </c>
      <c r="J62" s="24"/>
      <c r="K62" s="24">
        <f>H62/E62*100</f>
        <v>106.12380966296438</v>
      </c>
    </row>
    <row r="63" spans="1:11" ht="14.25" x14ac:dyDescent="0.2">
      <c r="A63" s="64" t="s">
        <v>376</v>
      </c>
      <c r="B63" s="64"/>
      <c r="C63" s="64"/>
      <c r="D63" s="64"/>
      <c r="E63" s="64"/>
      <c r="F63" s="64"/>
      <c r="G63" s="64"/>
      <c r="H63" s="64"/>
      <c r="I63" s="64"/>
      <c r="J63" s="64"/>
      <c r="K63" s="64"/>
    </row>
    <row r="64" spans="1:11" ht="15" x14ac:dyDescent="0.2">
      <c r="A64" s="75" t="s">
        <v>117</v>
      </c>
      <c r="B64" s="75"/>
      <c r="C64" s="75"/>
      <c r="D64" s="75"/>
      <c r="E64" s="75"/>
      <c r="F64" s="75"/>
      <c r="G64" s="75"/>
      <c r="H64" s="75"/>
      <c r="I64" s="75"/>
      <c r="J64" s="75"/>
      <c r="K64" s="75"/>
    </row>
    <row r="65" spans="1:11" ht="15" x14ac:dyDescent="0.2">
      <c r="A65" s="16"/>
      <c r="B65" s="16" t="s">
        <v>282</v>
      </c>
      <c r="C65" s="16"/>
      <c r="D65" s="16"/>
      <c r="E65" s="16"/>
      <c r="F65" s="8"/>
      <c r="G65" s="8"/>
      <c r="H65" s="8"/>
      <c r="I65" s="8"/>
      <c r="J65" s="8"/>
      <c r="K65" s="8"/>
    </row>
    <row r="66" spans="1:11" ht="63.75" x14ac:dyDescent="0.2">
      <c r="A66" s="13">
        <v>1</v>
      </c>
      <c r="B66" s="16" t="s">
        <v>414</v>
      </c>
      <c r="C66" s="22">
        <v>2600.7339999999999</v>
      </c>
      <c r="D66" s="22"/>
      <c r="E66" s="22">
        <f>C66+D66</f>
        <v>2600.7339999999999</v>
      </c>
      <c r="F66" s="22">
        <v>2759.998</v>
      </c>
      <c r="G66" s="22"/>
      <c r="H66" s="22">
        <f>F66+G66</f>
        <v>2759.998</v>
      </c>
      <c r="I66" s="24">
        <f>F66/C66*100</f>
        <v>106.12380966296438</v>
      </c>
      <c r="J66" s="24"/>
      <c r="K66" s="24">
        <f>H66/E66*100</f>
        <v>106.12380966296438</v>
      </c>
    </row>
    <row r="67" spans="1:11" x14ac:dyDescent="0.2">
      <c r="A67" s="76" t="s">
        <v>378</v>
      </c>
      <c r="B67" s="53"/>
      <c r="C67" s="53"/>
      <c r="D67" s="53"/>
      <c r="E67" s="53"/>
      <c r="F67" s="53"/>
      <c r="G67" s="53"/>
      <c r="H67" s="53"/>
      <c r="I67" s="53"/>
      <c r="J67" s="53"/>
      <c r="K67" s="53"/>
    </row>
    <row r="68" spans="1:11" ht="22.5" customHeight="1" x14ac:dyDescent="0.2">
      <c r="A68" s="75" t="s">
        <v>118</v>
      </c>
      <c r="B68" s="75"/>
      <c r="C68" s="75"/>
      <c r="D68" s="75"/>
      <c r="E68" s="75"/>
      <c r="F68" s="75"/>
      <c r="G68" s="75"/>
      <c r="H68" s="75"/>
      <c r="I68" s="75"/>
      <c r="J68" s="75"/>
      <c r="K68" s="75"/>
    </row>
    <row r="69" spans="1:11" ht="14.25" x14ac:dyDescent="0.2">
      <c r="A69" s="18" t="s">
        <v>365</v>
      </c>
      <c r="B69" s="18" t="s">
        <v>366</v>
      </c>
      <c r="C69" s="13"/>
      <c r="D69" s="13"/>
      <c r="E69" s="13"/>
      <c r="F69" s="13"/>
      <c r="G69" s="13"/>
      <c r="H69" s="13"/>
      <c r="I69" s="20"/>
      <c r="J69" s="20"/>
      <c r="K69" s="20"/>
    </row>
    <row r="70" spans="1:11" ht="63.75" x14ac:dyDescent="0.2">
      <c r="A70" s="16"/>
      <c r="B70" s="16" t="s">
        <v>81</v>
      </c>
      <c r="C70" s="26">
        <v>2600733.5</v>
      </c>
      <c r="D70" s="24"/>
      <c r="E70" s="24">
        <f>C70+D70</f>
        <v>2600733.5</v>
      </c>
      <c r="F70" s="26">
        <v>2759998</v>
      </c>
      <c r="G70" s="24"/>
      <c r="H70" s="24">
        <f>F70+G70</f>
        <v>2759998</v>
      </c>
      <c r="I70" s="24">
        <f>F70/C70*100</f>
        <v>106.12383006563341</v>
      </c>
      <c r="J70" s="24"/>
      <c r="K70" s="24">
        <f>H70/E70*100</f>
        <v>106.12383006563341</v>
      </c>
    </row>
    <row r="71" spans="1:11" ht="14.25" x14ac:dyDescent="0.2">
      <c r="A71" s="18" t="s">
        <v>367</v>
      </c>
      <c r="B71" s="18" t="s">
        <v>368</v>
      </c>
      <c r="C71" s="15"/>
      <c r="D71" s="15"/>
      <c r="E71" s="15"/>
      <c r="F71" s="15"/>
      <c r="G71" s="15"/>
      <c r="H71" s="15"/>
      <c r="I71" s="24"/>
      <c r="J71" s="24"/>
      <c r="K71" s="24"/>
    </row>
    <row r="72" spans="1:11" ht="27.75" customHeight="1" x14ac:dyDescent="0.2">
      <c r="A72" s="16"/>
      <c r="B72" s="16" t="s">
        <v>56</v>
      </c>
      <c r="C72" s="13">
        <v>19500</v>
      </c>
      <c r="D72" s="13"/>
      <c r="E72" s="13">
        <f>C72+D72</f>
        <v>19500</v>
      </c>
      <c r="F72" s="13">
        <v>17020</v>
      </c>
      <c r="G72" s="13"/>
      <c r="H72" s="13">
        <f>F72+G72</f>
        <v>17020</v>
      </c>
      <c r="I72" s="24">
        <f>F72/C72*100</f>
        <v>87.282051282051285</v>
      </c>
      <c r="J72" s="24"/>
      <c r="K72" s="24">
        <f>H72/E72*100</f>
        <v>87.282051282051285</v>
      </c>
    </row>
    <row r="73" spans="1:11" ht="14.25" x14ac:dyDescent="0.2">
      <c r="A73" s="18" t="s">
        <v>369</v>
      </c>
      <c r="B73" s="18" t="s">
        <v>370</v>
      </c>
      <c r="C73" s="15"/>
      <c r="D73" s="15"/>
      <c r="E73" s="15"/>
      <c r="F73" s="15"/>
      <c r="G73" s="15"/>
      <c r="H73" s="15"/>
      <c r="I73" s="24"/>
      <c r="J73" s="24"/>
      <c r="K73" s="24"/>
    </row>
    <row r="74" spans="1:11" ht="25.5" x14ac:dyDescent="0.2">
      <c r="A74" s="16"/>
      <c r="B74" s="16" t="s">
        <v>60</v>
      </c>
      <c r="C74" s="13">
        <v>11.11</v>
      </c>
      <c r="D74" s="13"/>
      <c r="E74" s="13">
        <f>C74+D74</f>
        <v>11.11</v>
      </c>
      <c r="F74" s="13">
        <v>16.22</v>
      </c>
      <c r="G74" s="13"/>
      <c r="H74" s="13">
        <f>F74+G74</f>
        <v>16.22</v>
      </c>
      <c r="I74" s="24">
        <f>F74/C74*100</f>
        <v>145.99459945994599</v>
      </c>
      <c r="J74" s="24"/>
      <c r="K74" s="24">
        <f>H74/E74*100</f>
        <v>145.99459945994599</v>
      </c>
    </row>
    <row r="75" spans="1:11" ht="14.25" x14ac:dyDescent="0.2">
      <c r="A75" s="18">
        <v>4</v>
      </c>
      <c r="B75" s="19" t="s">
        <v>393</v>
      </c>
      <c r="C75" s="15"/>
      <c r="D75" s="15"/>
      <c r="E75" s="15"/>
      <c r="F75" s="15"/>
      <c r="G75" s="15"/>
      <c r="H75" s="15"/>
      <c r="I75" s="24"/>
      <c r="J75" s="24"/>
      <c r="K75" s="24"/>
    </row>
    <row r="76" spans="1:11" ht="38.25" x14ac:dyDescent="0.2">
      <c r="A76" s="16"/>
      <c r="B76" s="16" t="s">
        <v>58</v>
      </c>
      <c r="C76" s="13">
        <v>100</v>
      </c>
      <c r="D76" s="13"/>
      <c r="E76" s="13">
        <f>C76+D76</f>
        <v>100</v>
      </c>
      <c r="F76" s="13">
        <v>100</v>
      </c>
      <c r="G76" s="13"/>
      <c r="H76" s="13">
        <f>F76+G76</f>
        <v>100</v>
      </c>
      <c r="I76" s="24">
        <f>F76/C76*100</f>
        <v>100</v>
      </c>
      <c r="J76" s="24"/>
      <c r="K76" s="24">
        <f>H76/E76*100</f>
        <v>100</v>
      </c>
    </row>
    <row r="77" spans="1:11" ht="14.25" x14ac:dyDescent="0.2">
      <c r="A77" s="76" t="s">
        <v>377</v>
      </c>
      <c r="B77" s="76"/>
      <c r="C77" s="76"/>
      <c r="D77" s="76"/>
      <c r="E77" s="76"/>
      <c r="F77" s="76"/>
      <c r="G77" s="76"/>
      <c r="H77" s="76"/>
      <c r="I77" s="76"/>
      <c r="J77" s="76"/>
      <c r="K77" s="76"/>
    </row>
    <row r="78" spans="1:11" ht="29.25" customHeight="1" x14ac:dyDescent="0.2">
      <c r="A78" s="77" t="s">
        <v>119</v>
      </c>
      <c r="B78" s="77"/>
      <c r="C78" s="77"/>
      <c r="D78" s="77"/>
      <c r="E78" s="77"/>
      <c r="F78" s="77"/>
      <c r="G78" s="77"/>
      <c r="H78" s="77"/>
      <c r="I78" s="77"/>
      <c r="J78" s="77"/>
      <c r="K78" s="77"/>
    </row>
    <row r="79" spans="1:11" ht="15.6" customHeight="1" x14ac:dyDescent="0.2">
      <c r="A79" s="73" t="s">
        <v>379</v>
      </c>
      <c r="B79" s="73"/>
      <c r="C79" s="73"/>
      <c r="D79" s="73"/>
      <c r="E79" s="73"/>
      <c r="F79" s="73"/>
      <c r="G79" s="73"/>
      <c r="H79" s="73"/>
      <c r="I79" s="73"/>
      <c r="J79" s="73"/>
      <c r="K79" s="73"/>
    </row>
    <row r="80" spans="1:11" ht="24.75" customHeight="1" x14ac:dyDescent="0.2">
      <c r="A80" s="50" t="s">
        <v>380</v>
      </c>
      <c r="B80" s="50"/>
      <c r="C80" s="50"/>
      <c r="D80" s="50"/>
      <c r="E80" s="50"/>
      <c r="F80" s="50"/>
      <c r="G80" s="50"/>
      <c r="H80" s="50"/>
      <c r="I80" s="50"/>
      <c r="J80" s="50"/>
      <c r="K80" s="50"/>
    </row>
    <row r="81" spans="1:11" x14ac:dyDescent="0.2">
      <c r="A81" s="2"/>
      <c r="B81" s="2"/>
      <c r="C81" s="2"/>
      <c r="D81" s="2"/>
      <c r="E81" s="2"/>
      <c r="F81" s="2"/>
      <c r="G81" s="2"/>
      <c r="H81" s="2"/>
      <c r="I81" s="2"/>
      <c r="J81" s="2"/>
      <c r="K81" s="2"/>
    </row>
    <row r="82" spans="1:11" x14ac:dyDescent="0.2">
      <c r="A82" s="54" t="s">
        <v>390</v>
      </c>
      <c r="B82" s="51"/>
      <c r="C82" s="51"/>
      <c r="D82" s="51"/>
      <c r="E82" s="51"/>
      <c r="F82" s="51"/>
      <c r="G82" s="51"/>
      <c r="H82" s="51"/>
      <c r="I82" s="51"/>
      <c r="J82" s="51"/>
      <c r="K82" s="51"/>
    </row>
    <row r="83" spans="1:11" x14ac:dyDescent="0.2">
      <c r="A83" s="2"/>
      <c r="B83" s="2"/>
      <c r="C83" s="2"/>
      <c r="D83" s="2"/>
      <c r="E83" s="2"/>
      <c r="F83" s="2"/>
      <c r="G83" s="2"/>
      <c r="H83" s="2"/>
      <c r="I83" s="2"/>
      <c r="J83" s="2"/>
      <c r="K83" s="2"/>
    </row>
    <row r="84" spans="1:11" ht="60" x14ac:dyDescent="0.2">
      <c r="A84" s="16" t="s">
        <v>312</v>
      </c>
      <c r="B84" s="16" t="s">
        <v>278</v>
      </c>
      <c r="C84" s="6" t="s">
        <v>381</v>
      </c>
      <c r="D84" s="6" t="s">
        <v>382</v>
      </c>
      <c r="E84" s="6" t="s">
        <v>383</v>
      </c>
      <c r="F84" s="6" t="s">
        <v>362</v>
      </c>
      <c r="G84" s="6" t="s">
        <v>384</v>
      </c>
      <c r="H84" s="6" t="s">
        <v>385</v>
      </c>
      <c r="I84" s="2"/>
      <c r="J84" s="2"/>
      <c r="K84" s="2"/>
    </row>
    <row r="85" spans="1:11" ht="15" x14ac:dyDescent="0.2">
      <c r="A85" s="16" t="s">
        <v>275</v>
      </c>
      <c r="B85" s="16" t="s">
        <v>288</v>
      </c>
      <c r="C85" s="16" t="s">
        <v>298</v>
      </c>
      <c r="D85" s="16" t="s">
        <v>306</v>
      </c>
      <c r="E85" s="16" t="s">
        <v>305</v>
      </c>
      <c r="F85" s="16" t="s">
        <v>313</v>
      </c>
      <c r="G85" s="16" t="s">
        <v>304</v>
      </c>
      <c r="H85" s="16" t="s">
        <v>314</v>
      </c>
      <c r="I85" s="2"/>
      <c r="J85" s="2"/>
      <c r="K85" s="2"/>
    </row>
    <row r="86" spans="1:11" ht="18.75" customHeight="1" x14ac:dyDescent="0.2">
      <c r="A86" s="16" t="s">
        <v>315</v>
      </c>
      <c r="B86" s="16" t="s">
        <v>316</v>
      </c>
      <c r="C86" s="16" t="s">
        <v>281</v>
      </c>
      <c r="D86" s="16"/>
      <c r="E86" s="16"/>
      <c r="F86" s="16">
        <f>E86-D86</f>
        <v>0</v>
      </c>
      <c r="G86" s="16" t="s">
        <v>281</v>
      </c>
      <c r="H86" s="16" t="s">
        <v>281</v>
      </c>
      <c r="I86" s="2"/>
      <c r="J86" s="2"/>
      <c r="K86" s="2"/>
    </row>
    <row r="87" spans="1:11" ht="34.35" customHeight="1" x14ac:dyDescent="0.2">
      <c r="A87" s="16"/>
      <c r="B87" s="16" t="s">
        <v>317</v>
      </c>
      <c r="C87" s="16" t="s">
        <v>281</v>
      </c>
      <c r="D87" s="16"/>
      <c r="E87" s="16"/>
      <c r="F87" s="16">
        <f>E87-D87</f>
        <v>0</v>
      </c>
      <c r="G87" s="16" t="s">
        <v>281</v>
      </c>
      <c r="H87" s="16" t="s">
        <v>281</v>
      </c>
      <c r="I87" s="2"/>
      <c r="J87" s="2"/>
      <c r="K87" s="2"/>
    </row>
    <row r="88" spans="1:11" ht="52.5" customHeight="1" x14ac:dyDescent="0.2">
      <c r="A88" s="16"/>
      <c r="B88" s="16" t="s">
        <v>318</v>
      </c>
      <c r="C88" s="16" t="s">
        <v>281</v>
      </c>
      <c r="D88" s="16"/>
      <c r="E88" s="16"/>
      <c r="F88" s="16">
        <f>E88-D88</f>
        <v>0</v>
      </c>
      <c r="G88" s="16" t="s">
        <v>281</v>
      </c>
      <c r="H88" s="16" t="s">
        <v>281</v>
      </c>
      <c r="I88" s="2"/>
      <c r="J88" s="2"/>
      <c r="K88" s="2"/>
    </row>
    <row r="89" spans="1:11" ht="30.75" customHeight="1" x14ac:dyDescent="0.2">
      <c r="A89" s="16"/>
      <c r="B89" s="16" t="s">
        <v>319</v>
      </c>
      <c r="C89" s="16" t="s">
        <v>281</v>
      </c>
      <c r="D89" s="16"/>
      <c r="E89" s="16"/>
      <c r="F89" s="16"/>
      <c r="G89" s="16" t="s">
        <v>281</v>
      </c>
      <c r="H89" s="16" t="s">
        <v>281</v>
      </c>
      <c r="I89" s="2"/>
      <c r="J89" s="2"/>
      <c r="K89" s="2"/>
    </row>
    <row r="90" spans="1:11" ht="16.350000000000001" customHeight="1" x14ac:dyDescent="0.2">
      <c r="A90" s="16"/>
      <c r="B90" s="16" t="s">
        <v>320</v>
      </c>
      <c r="C90" s="16" t="s">
        <v>281</v>
      </c>
      <c r="D90" s="16"/>
      <c r="E90" s="16"/>
      <c r="F90" s="16"/>
      <c r="G90" s="16" t="s">
        <v>281</v>
      </c>
      <c r="H90" s="16" t="s">
        <v>281</v>
      </c>
      <c r="I90" s="2"/>
      <c r="J90" s="2"/>
      <c r="K90" s="2"/>
    </row>
    <row r="91" spans="1:11" x14ac:dyDescent="0.2">
      <c r="A91" s="62" t="s">
        <v>412</v>
      </c>
      <c r="B91" s="48"/>
      <c r="C91" s="48"/>
      <c r="D91" s="48"/>
      <c r="E91" s="48"/>
      <c r="F91" s="48"/>
      <c r="G91" s="48"/>
      <c r="H91" s="48"/>
      <c r="I91" s="2"/>
      <c r="J91" s="2"/>
      <c r="K91" s="2"/>
    </row>
    <row r="92" spans="1:11" ht="31.5" customHeight="1" x14ac:dyDescent="0.2">
      <c r="A92" s="16" t="s">
        <v>288</v>
      </c>
      <c r="B92" s="16" t="s">
        <v>322</v>
      </c>
      <c r="C92" s="16" t="s">
        <v>281</v>
      </c>
      <c r="D92" s="16"/>
      <c r="E92" s="16"/>
      <c r="F92" s="16">
        <f>E92-D92</f>
        <v>0</v>
      </c>
      <c r="G92" s="16" t="s">
        <v>281</v>
      </c>
      <c r="H92" s="16" t="s">
        <v>281</v>
      </c>
      <c r="I92" s="2"/>
      <c r="J92" s="2"/>
      <c r="K92" s="2"/>
    </row>
    <row r="93" spans="1:11" x14ac:dyDescent="0.2">
      <c r="A93" s="62" t="s">
        <v>23</v>
      </c>
      <c r="B93" s="48"/>
      <c r="C93" s="48"/>
      <c r="D93" s="48"/>
      <c r="E93" s="48"/>
      <c r="F93" s="48"/>
      <c r="G93" s="48"/>
      <c r="H93" s="48"/>
      <c r="I93" s="2"/>
      <c r="J93" s="2"/>
      <c r="K93" s="2"/>
    </row>
    <row r="94" spans="1:11" x14ac:dyDescent="0.2">
      <c r="A94" s="48" t="s">
        <v>324</v>
      </c>
      <c r="B94" s="48"/>
      <c r="C94" s="48"/>
      <c r="D94" s="48"/>
      <c r="E94" s="48"/>
      <c r="F94" s="48"/>
      <c r="G94" s="48"/>
      <c r="H94" s="48"/>
      <c r="I94" s="2"/>
      <c r="J94" s="2"/>
      <c r="K94" s="2"/>
    </row>
    <row r="95" spans="1:11" ht="27.4" customHeight="1" x14ac:dyDescent="0.2">
      <c r="A95" s="16" t="s">
        <v>290</v>
      </c>
      <c r="B95" s="16" t="s">
        <v>325</v>
      </c>
      <c r="C95" s="16"/>
      <c r="D95" s="16"/>
      <c r="E95" s="16"/>
      <c r="F95" s="16"/>
      <c r="G95" s="16"/>
      <c r="H95" s="16"/>
      <c r="I95" s="2"/>
      <c r="J95" s="2"/>
      <c r="K95" s="2"/>
    </row>
    <row r="96" spans="1:11" ht="27.4" customHeight="1" x14ac:dyDescent="0.2">
      <c r="A96" s="16"/>
      <c r="B96" s="16" t="s">
        <v>326</v>
      </c>
      <c r="C96" s="16"/>
      <c r="D96" s="16"/>
      <c r="E96" s="16"/>
      <c r="F96" s="16">
        <f>E96-D96</f>
        <v>0</v>
      </c>
      <c r="G96" s="16"/>
      <c r="H96" s="16"/>
      <c r="I96" s="2"/>
      <c r="J96" s="2"/>
      <c r="K96" s="2"/>
    </row>
    <row r="97" spans="1:11" ht="13.5" thickBot="1" x14ac:dyDescent="0.25">
      <c r="A97" s="80" t="s">
        <v>327</v>
      </c>
      <c r="B97" s="81"/>
      <c r="C97" s="81"/>
      <c r="D97" s="81"/>
      <c r="E97" s="81"/>
      <c r="F97" s="81"/>
      <c r="G97" s="81"/>
      <c r="H97" s="82"/>
      <c r="I97" s="2"/>
      <c r="J97" s="2"/>
      <c r="K97" s="2"/>
    </row>
    <row r="98" spans="1:11" ht="32.1" customHeight="1" x14ac:dyDescent="0.2">
      <c r="A98" s="16"/>
      <c r="B98" s="17" t="s">
        <v>411</v>
      </c>
      <c r="C98" s="16"/>
      <c r="D98" s="16"/>
      <c r="E98" s="16"/>
      <c r="F98" s="16">
        <f>E98-D98</f>
        <v>0</v>
      </c>
      <c r="G98" s="16"/>
      <c r="H98" s="16"/>
      <c r="I98" s="2"/>
      <c r="J98" s="2"/>
      <c r="K98" s="2"/>
    </row>
    <row r="99" spans="1:11" ht="32.1" customHeight="1" x14ac:dyDescent="0.2">
      <c r="A99" s="16"/>
      <c r="B99" s="16" t="s">
        <v>329</v>
      </c>
      <c r="C99" s="16"/>
      <c r="D99" s="16"/>
      <c r="E99" s="16"/>
      <c r="F99" s="16"/>
      <c r="G99" s="16"/>
      <c r="H99" s="16"/>
      <c r="I99" s="2"/>
      <c r="J99" s="2"/>
      <c r="K99" s="2"/>
    </row>
    <row r="100" spans="1:11" ht="32.1" customHeight="1" x14ac:dyDescent="0.2">
      <c r="A100" s="16" t="s">
        <v>291</v>
      </c>
      <c r="B100" s="16" t="s">
        <v>330</v>
      </c>
      <c r="C100" s="16" t="s">
        <v>281</v>
      </c>
      <c r="D100" s="16"/>
      <c r="E100" s="16"/>
      <c r="F100" s="16"/>
      <c r="G100" s="16" t="s">
        <v>281</v>
      </c>
      <c r="H100" s="16" t="s">
        <v>281</v>
      </c>
      <c r="I100" s="2"/>
      <c r="J100" s="2"/>
      <c r="K100" s="2"/>
    </row>
    <row r="101" spans="1:11" ht="15" x14ac:dyDescent="0.2">
      <c r="A101" s="72" t="s">
        <v>21</v>
      </c>
      <c r="B101" s="72"/>
      <c r="C101" s="72"/>
      <c r="D101" s="72"/>
      <c r="E101" s="72"/>
      <c r="F101" s="72"/>
      <c r="G101" s="72"/>
      <c r="H101" s="72"/>
      <c r="I101" s="72"/>
      <c r="J101" s="72"/>
      <c r="K101" s="72"/>
    </row>
    <row r="102" spans="1:11" ht="15" x14ac:dyDescent="0.2">
      <c r="A102" s="72" t="s">
        <v>120</v>
      </c>
      <c r="B102" s="72"/>
      <c r="C102" s="72"/>
      <c r="D102" s="72"/>
      <c r="E102" s="72"/>
      <c r="F102" s="72"/>
      <c r="G102" s="72"/>
      <c r="H102" s="72"/>
      <c r="I102" s="72"/>
      <c r="J102" s="72"/>
      <c r="K102" s="72"/>
    </row>
    <row r="103" spans="1:11" x14ac:dyDescent="0.2">
      <c r="A103" s="72" t="s">
        <v>386</v>
      </c>
      <c r="B103" s="51"/>
      <c r="C103" s="51"/>
      <c r="D103" s="51"/>
      <c r="E103" s="51"/>
      <c r="F103" s="51"/>
      <c r="G103" s="51"/>
      <c r="H103" s="51"/>
      <c r="I103" s="51"/>
      <c r="J103" s="51"/>
      <c r="K103" s="51"/>
    </row>
    <row r="104" spans="1:11" ht="27.75" customHeight="1" x14ac:dyDescent="0.2">
      <c r="A104" s="83" t="s">
        <v>50</v>
      </c>
      <c r="B104" s="50"/>
      <c r="C104" s="50"/>
      <c r="D104" s="50"/>
      <c r="E104" s="50"/>
      <c r="F104" s="50"/>
      <c r="G104" s="50"/>
      <c r="H104" s="50"/>
      <c r="I104" s="50"/>
      <c r="J104" s="50"/>
      <c r="K104" s="50"/>
    </row>
    <row r="105" spans="1:11" ht="15" x14ac:dyDescent="0.2">
      <c r="A105" s="72" t="s">
        <v>51</v>
      </c>
      <c r="B105" s="72"/>
      <c r="C105" s="72"/>
      <c r="D105" s="72"/>
      <c r="E105" s="72"/>
      <c r="F105" s="72"/>
      <c r="G105" s="72"/>
      <c r="H105" s="72"/>
      <c r="I105" s="72"/>
      <c r="J105" s="72"/>
      <c r="K105" s="72"/>
    </row>
    <row r="106" spans="1:11" ht="28.5" customHeight="1" x14ac:dyDescent="0.2">
      <c r="A106" s="72" t="s">
        <v>76</v>
      </c>
      <c r="B106" s="72"/>
      <c r="C106" s="72"/>
      <c r="D106" s="72"/>
      <c r="E106" s="72"/>
      <c r="F106" s="72"/>
      <c r="G106" s="72"/>
      <c r="H106" s="72"/>
      <c r="I106" s="72"/>
      <c r="J106" s="72"/>
      <c r="K106" s="72"/>
    </row>
    <row r="107" spans="1:11" ht="15" x14ac:dyDescent="0.2">
      <c r="A107" s="72" t="s">
        <v>24</v>
      </c>
      <c r="B107" s="72"/>
      <c r="C107" s="72"/>
      <c r="D107" s="72"/>
      <c r="E107" s="72"/>
      <c r="F107" s="72"/>
      <c r="G107" s="72"/>
      <c r="H107" s="72"/>
      <c r="I107" s="72"/>
      <c r="J107" s="72"/>
      <c r="K107" s="72"/>
    </row>
    <row r="108" spans="1:11" ht="15.75" x14ac:dyDescent="0.2">
      <c r="A108" s="2"/>
      <c r="B108" s="54" t="s">
        <v>404</v>
      </c>
      <c r="C108" s="85"/>
      <c r="D108" s="9"/>
      <c r="E108" s="78" t="s">
        <v>171</v>
      </c>
      <c r="F108" s="78"/>
      <c r="G108" s="78"/>
      <c r="H108" s="2"/>
      <c r="I108" s="2"/>
      <c r="J108" s="2"/>
      <c r="K108" s="2"/>
    </row>
  </sheetData>
  <mergeCells count="74">
    <mergeCell ref="A17:K17"/>
    <mergeCell ref="B11:K11"/>
    <mergeCell ref="I13:K13"/>
    <mergeCell ref="A13:A14"/>
    <mergeCell ref="B13:B14"/>
    <mergeCell ref="C13:E13"/>
    <mergeCell ref="A12:K12"/>
    <mergeCell ref="F13:H13"/>
    <mergeCell ref="H1:K1"/>
    <mergeCell ref="H2:K2"/>
    <mergeCell ref="A3:K3"/>
    <mergeCell ref="D4:K4"/>
    <mergeCell ref="C10:K10"/>
    <mergeCell ref="D6:K6"/>
    <mergeCell ref="D5:K5"/>
    <mergeCell ref="D7:K7"/>
    <mergeCell ref="D8:K8"/>
    <mergeCell ref="A26:E26"/>
    <mergeCell ref="A39:K39"/>
    <mergeCell ref="A33:E33"/>
    <mergeCell ref="A20:K20"/>
    <mergeCell ref="A56:K56"/>
    <mergeCell ref="I46:K46"/>
    <mergeCell ref="C43:E43"/>
    <mergeCell ref="F43:H43"/>
    <mergeCell ref="I43:K43"/>
    <mergeCell ref="C49:E49"/>
    <mergeCell ref="F41:H41"/>
    <mergeCell ref="A45:K45"/>
    <mergeCell ref="C46:E46"/>
    <mergeCell ref="F46:H46"/>
    <mergeCell ref="B41:B42"/>
    <mergeCell ref="I41:K41"/>
    <mergeCell ref="A82:K82"/>
    <mergeCell ref="A91:H91"/>
    <mergeCell ref="C41:E41"/>
    <mergeCell ref="A48:K48"/>
    <mergeCell ref="A93:H93"/>
    <mergeCell ref="I60:K60"/>
    <mergeCell ref="A59:K59"/>
    <mergeCell ref="C52:E52"/>
    <mergeCell ref="A64:K64"/>
    <mergeCell ref="C60:E60"/>
    <mergeCell ref="F60:H60"/>
    <mergeCell ref="A60:A61"/>
    <mergeCell ref="F49:H49"/>
    <mergeCell ref="I49:K49"/>
    <mergeCell ref="A51:K51"/>
    <mergeCell ref="A41:A42"/>
    <mergeCell ref="A97:H97"/>
    <mergeCell ref="A67:K67"/>
    <mergeCell ref="F52:H52"/>
    <mergeCell ref="I52:K52"/>
    <mergeCell ref="A58:K58"/>
    <mergeCell ref="A63:K63"/>
    <mergeCell ref="A54:K54"/>
    <mergeCell ref="A57:K57"/>
    <mergeCell ref="B60:B61"/>
    <mergeCell ref="A68:K68"/>
    <mergeCell ref="A55:K55"/>
    <mergeCell ref="A94:H94"/>
    <mergeCell ref="A77:K77"/>
    <mergeCell ref="A78:K78"/>
    <mergeCell ref="A79:K79"/>
    <mergeCell ref="A80:K80"/>
    <mergeCell ref="E108:G108"/>
    <mergeCell ref="B108:C108"/>
    <mergeCell ref="A101:K101"/>
    <mergeCell ref="A102:K102"/>
    <mergeCell ref="A103:K103"/>
    <mergeCell ref="A104:K104"/>
    <mergeCell ref="A105:K105"/>
    <mergeCell ref="A106:K106"/>
    <mergeCell ref="A107:K107"/>
  </mergeCells>
  <phoneticPr fontId="17" type="noConversion"/>
  <pageMargins left="0.9055118110236221" right="0.31496062992125984" top="0.55118110236220474" bottom="0.55118110236220474" header="0.31496062992125984" footer="0.31496062992125984"/>
  <pageSetup paperSize="9" scale="70" orientation="portrait" r:id="rId1"/>
  <rowBreaks count="1" manualBreakCount="1">
    <brk id="7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K108"/>
  <sheetViews>
    <sheetView view="pageBreakPreview" topLeftCell="B43" zoomScale="75" zoomScaleNormal="85" zoomScaleSheetLayoutView="130" workbookViewId="0">
      <selection activeCell="C10" sqref="C10:K10"/>
    </sheetView>
  </sheetViews>
  <sheetFormatPr defaultColWidth="34" defaultRowHeight="12.75" x14ac:dyDescent="0.2"/>
  <cols>
    <col min="1" max="1" width="5.28515625" style="2" customWidth="1"/>
    <col min="2" max="2" width="30.85546875" style="2" customWidth="1"/>
    <col min="3" max="3" width="14.28515625" style="2" customWidth="1"/>
    <col min="4" max="4" width="9.42578125" style="2" customWidth="1"/>
    <col min="5" max="5" width="14.42578125" style="2" customWidth="1"/>
    <col min="6" max="6" width="13.28515625" style="2" customWidth="1"/>
    <col min="7" max="7" width="9.28515625" style="2" customWidth="1"/>
    <col min="8" max="8" width="13.7109375" style="2" customWidth="1"/>
    <col min="9" max="9" width="10.140625" style="2" customWidth="1"/>
    <col min="10" max="10" width="9.42578125" style="2" customWidth="1"/>
    <col min="11" max="11" width="11.5703125" style="2" customWidth="1"/>
    <col min="12" max="16384" width="34" style="2"/>
  </cols>
  <sheetData>
    <row r="1" spans="1:11" x14ac:dyDescent="0.2">
      <c r="H1" s="69" t="s">
        <v>331</v>
      </c>
      <c r="I1" s="69"/>
      <c r="J1" s="69"/>
      <c r="K1" s="69"/>
    </row>
    <row r="2" spans="1:11" ht="38.25" customHeight="1" x14ac:dyDescent="0.2">
      <c r="H2" s="69" t="s">
        <v>332</v>
      </c>
      <c r="I2" s="69"/>
      <c r="J2" s="69"/>
      <c r="K2" s="69"/>
    </row>
    <row r="3" spans="1:11" ht="18.75" customHeight="1" x14ac:dyDescent="0.2">
      <c r="A3" s="70" t="s">
        <v>261</v>
      </c>
      <c r="B3" s="70"/>
      <c r="C3" s="70"/>
      <c r="D3" s="70"/>
      <c r="E3" s="70"/>
      <c r="F3" s="70"/>
      <c r="G3" s="70"/>
      <c r="H3" s="70"/>
      <c r="I3" s="70"/>
      <c r="J3" s="70"/>
      <c r="K3" s="70"/>
    </row>
    <row r="4" spans="1:11" ht="34.9" customHeight="1" x14ac:dyDescent="0.2">
      <c r="A4" s="12" t="s">
        <v>333</v>
      </c>
      <c r="B4" s="12" t="s">
        <v>395</v>
      </c>
      <c r="C4" s="12"/>
      <c r="D4" s="70" t="s">
        <v>30</v>
      </c>
      <c r="E4" s="70"/>
      <c r="F4" s="70"/>
      <c r="G4" s="70"/>
      <c r="H4" s="70"/>
      <c r="I4" s="70"/>
      <c r="J4" s="70"/>
      <c r="K4" s="70"/>
    </row>
    <row r="5" spans="1:11" ht="18" customHeight="1" x14ac:dyDescent="0.2">
      <c r="A5" s="1"/>
      <c r="B5" s="1" t="s">
        <v>334</v>
      </c>
      <c r="C5" s="1"/>
      <c r="D5" s="65" t="s">
        <v>335</v>
      </c>
      <c r="E5" s="65"/>
      <c r="F5" s="65"/>
      <c r="G5" s="65"/>
      <c r="H5" s="65"/>
      <c r="I5" s="65"/>
      <c r="J5" s="65"/>
      <c r="K5" s="65"/>
    </row>
    <row r="6" spans="1:11" ht="35.450000000000003" customHeight="1" x14ac:dyDescent="0.2">
      <c r="A6" s="12" t="s">
        <v>336</v>
      </c>
      <c r="B6" s="12" t="s">
        <v>396</v>
      </c>
      <c r="C6" s="12"/>
      <c r="D6" s="70" t="s">
        <v>30</v>
      </c>
      <c r="E6" s="70"/>
      <c r="F6" s="70"/>
      <c r="G6" s="70"/>
      <c r="H6" s="70"/>
      <c r="I6" s="70"/>
      <c r="J6" s="70"/>
      <c r="K6" s="70"/>
    </row>
    <row r="7" spans="1:11" ht="18" customHeight="1" x14ac:dyDescent="0.2">
      <c r="B7" s="1" t="s">
        <v>334</v>
      </c>
      <c r="D7" s="65" t="s">
        <v>337</v>
      </c>
      <c r="E7" s="65"/>
      <c r="F7" s="65"/>
      <c r="G7" s="65"/>
      <c r="H7" s="65"/>
      <c r="I7" s="65"/>
      <c r="J7" s="65"/>
      <c r="K7" s="65"/>
    </row>
    <row r="8" spans="1:11" s="12" customFormat="1" ht="32.25" customHeight="1" x14ac:dyDescent="0.2">
      <c r="A8" s="12" t="s">
        <v>338</v>
      </c>
      <c r="B8" s="12" t="s">
        <v>41</v>
      </c>
      <c r="C8" s="12">
        <v>1070</v>
      </c>
      <c r="D8" s="84" t="s">
        <v>49</v>
      </c>
      <c r="E8" s="84"/>
      <c r="F8" s="84"/>
      <c r="G8" s="84"/>
      <c r="H8" s="84"/>
      <c r="I8" s="84"/>
      <c r="J8" s="84"/>
      <c r="K8" s="84"/>
    </row>
    <row r="9" spans="1:11" s="1" customFormat="1" ht="18.75" x14ac:dyDescent="0.2">
      <c r="A9" s="12"/>
      <c r="B9" s="1" t="s">
        <v>334</v>
      </c>
      <c r="C9" s="3" t="s">
        <v>340</v>
      </c>
    </row>
    <row r="10" spans="1:11" s="1" customFormat="1" ht="32.1" customHeight="1" x14ac:dyDescent="0.2">
      <c r="A10" s="12" t="s">
        <v>341</v>
      </c>
      <c r="B10" s="12" t="s">
        <v>342</v>
      </c>
      <c r="C10" s="68" t="s">
        <v>184</v>
      </c>
      <c r="D10" s="68"/>
      <c r="E10" s="68"/>
      <c r="F10" s="68"/>
      <c r="G10" s="68"/>
      <c r="H10" s="68"/>
      <c r="I10" s="68"/>
      <c r="J10" s="68"/>
      <c r="K10" s="68"/>
    </row>
    <row r="11" spans="1:11" s="1" customFormat="1" ht="16.899999999999999" customHeight="1" x14ac:dyDescent="0.2">
      <c r="A11" s="12" t="s">
        <v>343</v>
      </c>
      <c r="B11" s="71" t="s">
        <v>344</v>
      </c>
      <c r="C11" s="71"/>
      <c r="D11" s="71"/>
      <c r="E11" s="71"/>
      <c r="F11" s="71"/>
      <c r="G11" s="71"/>
      <c r="H11" s="71"/>
      <c r="I11" s="71"/>
      <c r="J11" s="71"/>
      <c r="K11" s="71"/>
    </row>
    <row r="12" spans="1:11" ht="18" customHeight="1" x14ac:dyDescent="0.2">
      <c r="A12" s="54" t="s">
        <v>37</v>
      </c>
      <c r="B12" s="51"/>
      <c r="C12" s="51"/>
      <c r="D12" s="51"/>
      <c r="E12" s="51"/>
      <c r="F12" s="51"/>
      <c r="G12" s="51"/>
      <c r="H12" s="51"/>
      <c r="I12" s="51"/>
      <c r="J12" s="51"/>
      <c r="K12" s="51"/>
    </row>
    <row r="13" spans="1:11" ht="16.899999999999999" customHeight="1" x14ac:dyDescent="0.2">
      <c r="A13" s="48" t="s">
        <v>270</v>
      </c>
      <c r="B13" s="48" t="s">
        <v>271</v>
      </c>
      <c r="C13" s="53" t="s">
        <v>272</v>
      </c>
      <c r="D13" s="53"/>
      <c r="E13" s="53"/>
      <c r="F13" s="53" t="s">
        <v>273</v>
      </c>
      <c r="G13" s="53"/>
      <c r="H13" s="53"/>
      <c r="I13" s="53" t="s">
        <v>274</v>
      </c>
      <c r="J13" s="53"/>
      <c r="K13" s="53"/>
    </row>
    <row r="14" spans="1:11" ht="22.5" x14ac:dyDescent="0.2">
      <c r="A14" s="48"/>
      <c r="B14" s="48"/>
      <c r="C14" s="4" t="s">
        <v>345</v>
      </c>
      <c r="D14" s="4" t="s">
        <v>346</v>
      </c>
      <c r="E14" s="4" t="s">
        <v>347</v>
      </c>
      <c r="F14" s="4" t="s">
        <v>345</v>
      </c>
      <c r="G14" s="4" t="s">
        <v>348</v>
      </c>
      <c r="H14" s="4" t="s">
        <v>347</v>
      </c>
      <c r="I14" s="4" t="s">
        <v>345</v>
      </c>
      <c r="J14" s="4" t="s">
        <v>346</v>
      </c>
      <c r="K14" s="4" t="s">
        <v>347</v>
      </c>
    </row>
    <row r="15" spans="1:11" s="5" customFormat="1" ht="11.25" x14ac:dyDescent="0.2">
      <c r="A15" s="4"/>
      <c r="B15" s="4"/>
      <c r="C15" s="4" t="s">
        <v>351</v>
      </c>
      <c r="D15" s="4" t="s">
        <v>352</v>
      </c>
      <c r="E15" s="4" t="s">
        <v>353</v>
      </c>
      <c r="F15" s="4" t="s">
        <v>354</v>
      </c>
      <c r="G15" s="4" t="s">
        <v>355</v>
      </c>
      <c r="H15" s="4" t="s">
        <v>356</v>
      </c>
      <c r="I15" s="4" t="s">
        <v>357</v>
      </c>
      <c r="J15" s="4" t="s">
        <v>358</v>
      </c>
      <c r="K15" s="4" t="s">
        <v>359</v>
      </c>
    </row>
    <row r="16" spans="1:11" s="3" customFormat="1" ht="15" x14ac:dyDescent="0.2">
      <c r="A16" s="13" t="s">
        <v>275</v>
      </c>
      <c r="B16" s="14" t="s">
        <v>389</v>
      </c>
      <c r="C16" s="35">
        <v>4500</v>
      </c>
      <c r="D16" s="35"/>
      <c r="E16" s="35">
        <f>C16+D16</f>
        <v>4500</v>
      </c>
      <c r="F16" s="35">
        <v>4500</v>
      </c>
      <c r="G16" s="35"/>
      <c r="H16" s="35">
        <f>F16+G16</f>
        <v>4500</v>
      </c>
      <c r="I16" s="35">
        <f>C16-F16</f>
        <v>0</v>
      </c>
      <c r="J16" s="35">
        <f>D16-G16</f>
        <v>0</v>
      </c>
      <c r="K16" s="35">
        <f>I16+J16</f>
        <v>0</v>
      </c>
    </row>
    <row r="17" spans="1:11" ht="21.75" customHeight="1" x14ac:dyDescent="0.2">
      <c r="A17" s="54" t="s">
        <v>61</v>
      </c>
      <c r="B17" s="51"/>
      <c r="C17" s="51"/>
      <c r="D17" s="51"/>
      <c r="E17" s="51"/>
      <c r="F17" s="51"/>
      <c r="G17" s="51"/>
      <c r="H17" s="51"/>
      <c r="I17" s="51"/>
      <c r="J17" s="51"/>
      <c r="K17" s="51"/>
    </row>
    <row r="18" spans="1:11" ht="15.75" x14ac:dyDescent="0.2">
      <c r="A18" s="16"/>
      <c r="B18" s="16" t="s">
        <v>276</v>
      </c>
      <c r="C18" s="16"/>
      <c r="D18" s="16"/>
      <c r="E18" s="16"/>
      <c r="F18" s="16"/>
      <c r="G18" s="16"/>
      <c r="H18" s="16"/>
      <c r="I18" s="16"/>
      <c r="J18" s="16"/>
      <c r="K18" s="16"/>
    </row>
    <row r="19" spans="1:11" ht="49.35" customHeight="1" x14ac:dyDescent="0.2">
      <c r="A19" s="13">
        <v>1</v>
      </c>
      <c r="B19" s="16" t="s">
        <v>415</v>
      </c>
      <c r="C19" s="22">
        <v>4500</v>
      </c>
      <c r="D19" s="22"/>
      <c r="E19" s="22">
        <f>C19+D19</f>
        <v>4500</v>
      </c>
      <c r="F19" s="22">
        <v>4500</v>
      </c>
      <c r="G19" s="22"/>
      <c r="H19" s="22">
        <f>F19+G19</f>
        <v>4500</v>
      </c>
      <c r="I19" s="35">
        <f>C19-F19</f>
        <v>0</v>
      </c>
      <c r="J19" s="35">
        <f>D19-G19</f>
        <v>0</v>
      </c>
      <c r="K19" s="35">
        <f>I19+J19</f>
        <v>0</v>
      </c>
    </row>
    <row r="20" spans="1:11" ht="21.6" customHeight="1" x14ac:dyDescent="0.2">
      <c r="A20" s="54" t="s">
        <v>363</v>
      </c>
      <c r="B20" s="51"/>
      <c r="C20" s="51"/>
      <c r="D20" s="51"/>
      <c r="E20" s="51"/>
      <c r="F20" s="51"/>
      <c r="G20" s="51"/>
      <c r="H20" s="51"/>
      <c r="I20" s="51"/>
      <c r="J20" s="51"/>
      <c r="K20" s="51"/>
    </row>
    <row r="21" spans="1:11" ht="30" x14ac:dyDescent="0.2">
      <c r="A21" s="16" t="s">
        <v>277</v>
      </c>
      <c r="B21" s="16" t="s">
        <v>278</v>
      </c>
      <c r="C21" s="6" t="s">
        <v>360</v>
      </c>
      <c r="D21" s="6" t="s">
        <v>361</v>
      </c>
      <c r="E21" s="6" t="s">
        <v>362</v>
      </c>
    </row>
    <row r="22" spans="1:11" ht="15" x14ac:dyDescent="0.2">
      <c r="A22" s="16" t="s">
        <v>275</v>
      </c>
      <c r="B22" s="16" t="s">
        <v>280</v>
      </c>
      <c r="C22" s="16" t="s">
        <v>281</v>
      </c>
      <c r="D22" s="16"/>
      <c r="E22" s="16" t="s">
        <v>281</v>
      </c>
    </row>
    <row r="23" spans="1:11" ht="15" x14ac:dyDescent="0.2">
      <c r="A23" s="16"/>
      <c r="B23" s="16" t="s">
        <v>282</v>
      </c>
      <c r="C23" s="16"/>
      <c r="D23" s="16"/>
      <c r="E23" s="16"/>
    </row>
    <row r="24" spans="1:11" ht="15" x14ac:dyDescent="0.2">
      <c r="A24" s="16" t="s">
        <v>283</v>
      </c>
      <c r="B24" s="16" t="s">
        <v>284</v>
      </c>
      <c r="C24" s="16" t="s">
        <v>281</v>
      </c>
      <c r="D24" s="16"/>
      <c r="E24" s="16" t="s">
        <v>281</v>
      </c>
    </row>
    <row r="25" spans="1:11" ht="15" x14ac:dyDescent="0.2">
      <c r="A25" s="16" t="s">
        <v>285</v>
      </c>
      <c r="B25" s="16" t="s">
        <v>286</v>
      </c>
      <c r="C25" s="16" t="s">
        <v>281</v>
      </c>
      <c r="D25" s="16"/>
      <c r="E25" s="16" t="s">
        <v>281</v>
      </c>
    </row>
    <row r="26" spans="1:11" x14ac:dyDescent="0.2">
      <c r="A26" s="48" t="s">
        <v>287</v>
      </c>
      <c r="B26" s="48"/>
      <c r="C26" s="48"/>
      <c r="D26" s="48"/>
      <c r="E26" s="48"/>
    </row>
    <row r="27" spans="1:11" ht="15" x14ac:dyDescent="0.2">
      <c r="A27" s="16" t="s">
        <v>288</v>
      </c>
      <c r="B27" s="16" t="s">
        <v>289</v>
      </c>
      <c r="C27" s="13">
        <f>SUM(C29:C32)</f>
        <v>0</v>
      </c>
      <c r="D27" s="13">
        <f>SUM(D29:D32)</f>
        <v>0</v>
      </c>
      <c r="E27" s="13">
        <f>SUM(E29:E32)</f>
        <v>0</v>
      </c>
    </row>
    <row r="28" spans="1:11" ht="15" x14ac:dyDescent="0.2">
      <c r="A28" s="16"/>
      <c r="B28" s="16" t="s">
        <v>282</v>
      </c>
      <c r="C28" s="13"/>
      <c r="D28" s="13"/>
      <c r="E28" s="13"/>
    </row>
    <row r="29" spans="1:11" ht="15" x14ac:dyDescent="0.2">
      <c r="A29" s="16" t="s">
        <v>290</v>
      </c>
      <c r="B29" s="16" t="s">
        <v>284</v>
      </c>
      <c r="C29" s="13"/>
      <c r="D29" s="13"/>
      <c r="E29" s="13">
        <f>C29-D29</f>
        <v>0</v>
      </c>
    </row>
    <row r="30" spans="1:11" ht="15" x14ac:dyDescent="0.2">
      <c r="A30" s="16" t="s">
        <v>291</v>
      </c>
      <c r="B30" s="16" t="s">
        <v>292</v>
      </c>
      <c r="C30" s="13"/>
      <c r="D30" s="13"/>
      <c r="E30" s="13">
        <f>C30-D30</f>
        <v>0</v>
      </c>
    </row>
    <row r="31" spans="1:11" ht="15" x14ac:dyDescent="0.2">
      <c r="A31" s="16" t="s">
        <v>293</v>
      </c>
      <c r="B31" s="16" t="s">
        <v>294</v>
      </c>
      <c r="C31" s="13"/>
      <c r="D31" s="13"/>
      <c r="E31" s="13">
        <f>C31-D31</f>
        <v>0</v>
      </c>
    </row>
    <row r="32" spans="1:11" ht="15" x14ac:dyDescent="0.2">
      <c r="A32" s="16" t="s">
        <v>295</v>
      </c>
      <c r="B32" s="16" t="s">
        <v>296</v>
      </c>
      <c r="C32" s="13"/>
      <c r="D32" s="13"/>
      <c r="E32" s="13">
        <f>C32-D32</f>
        <v>0</v>
      </c>
    </row>
    <row r="33" spans="1:11" ht="14.25" customHeight="1" x14ac:dyDescent="0.2">
      <c r="A33" s="48" t="s">
        <v>297</v>
      </c>
      <c r="B33" s="48"/>
      <c r="C33" s="48"/>
      <c r="D33" s="48"/>
      <c r="E33" s="48"/>
    </row>
    <row r="34" spans="1:11" ht="15" x14ac:dyDescent="0.2">
      <c r="A34" s="16" t="s">
        <v>298</v>
      </c>
      <c r="B34" s="16" t="s">
        <v>299</v>
      </c>
      <c r="C34" s="16" t="s">
        <v>281</v>
      </c>
      <c r="D34" s="16"/>
      <c r="E34" s="16"/>
    </row>
    <row r="35" spans="1:11" ht="15" x14ac:dyDescent="0.2">
      <c r="A35" s="16"/>
      <c r="B35" s="16" t="s">
        <v>282</v>
      </c>
      <c r="C35" s="16"/>
      <c r="D35" s="16"/>
      <c r="E35" s="16"/>
    </row>
    <row r="36" spans="1:11" ht="15" x14ac:dyDescent="0.2">
      <c r="A36" s="16" t="s">
        <v>300</v>
      </c>
      <c r="B36" s="16" t="s">
        <v>284</v>
      </c>
      <c r="C36" s="16" t="s">
        <v>281</v>
      </c>
      <c r="D36" s="16"/>
      <c r="E36" s="16"/>
    </row>
    <row r="37" spans="1:11" ht="15" x14ac:dyDescent="0.2">
      <c r="A37" s="16" t="s">
        <v>301</v>
      </c>
      <c r="B37" s="16" t="s">
        <v>296</v>
      </c>
      <c r="C37" s="16" t="s">
        <v>281</v>
      </c>
      <c r="D37" s="16"/>
      <c r="E37" s="16"/>
    </row>
    <row r="39" spans="1:11" ht="16.149999999999999" customHeight="1" x14ac:dyDescent="0.2">
      <c r="A39" s="54" t="s">
        <v>85</v>
      </c>
      <c r="B39" s="51"/>
      <c r="C39" s="51"/>
      <c r="D39" s="51"/>
      <c r="E39" s="51"/>
      <c r="F39" s="51"/>
      <c r="G39" s="51"/>
      <c r="H39" s="51"/>
      <c r="I39" s="51"/>
      <c r="J39" s="51"/>
      <c r="K39" s="51"/>
    </row>
    <row r="41" spans="1:11" x14ac:dyDescent="0.2">
      <c r="A41" s="48" t="s">
        <v>277</v>
      </c>
      <c r="B41" s="48" t="s">
        <v>278</v>
      </c>
      <c r="C41" s="48" t="s">
        <v>302</v>
      </c>
      <c r="D41" s="48"/>
      <c r="E41" s="48"/>
      <c r="F41" s="48" t="s">
        <v>303</v>
      </c>
      <c r="G41" s="48"/>
      <c r="H41" s="48"/>
      <c r="I41" s="48" t="s">
        <v>279</v>
      </c>
      <c r="J41" s="48"/>
      <c r="K41" s="48"/>
    </row>
    <row r="42" spans="1:11" ht="22.5" x14ac:dyDescent="0.2">
      <c r="A42" s="48"/>
      <c r="B42" s="48"/>
      <c r="C42" s="10" t="s">
        <v>417</v>
      </c>
      <c r="D42" s="10" t="s">
        <v>388</v>
      </c>
      <c r="E42" s="4" t="s">
        <v>347</v>
      </c>
      <c r="F42" s="10" t="s">
        <v>417</v>
      </c>
      <c r="G42" s="10" t="s">
        <v>388</v>
      </c>
      <c r="H42" s="4" t="s">
        <v>347</v>
      </c>
      <c r="I42" s="10" t="s">
        <v>417</v>
      </c>
      <c r="J42" s="10" t="s">
        <v>388</v>
      </c>
      <c r="K42" s="4" t="s">
        <v>347</v>
      </c>
    </row>
    <row r="43" spans="1:11" s="7" customFormat="1" ht="14.25" x14ac:dyDescent="0.2">
      <c r="A43" s="18" t="s">
        <v>365</v>
      </c>
      <c r="B43" s="18" t="s">
        <v>366</v>
      </c>
      <c r="C43" s="61"/>
      <c r="D43" s="61"/>
      <c r="E43" s="61"/>
      <c r="F43" s="61"/>
      <c r="G43" s="61"/>
      <c r="H43" s="61"/>
      <c r="I43" s="61"/>
      <c r="J43" s="61"/>
      <c r="K43" s="61"/>
    </row>
    <row r="44" spans="1:11" s="7" customFormat="1" ht="51" x14ac:dyDescent="0.2">
      <c r="A44" s="18"/>
      <c r="B44" s="34" t="s">
        <v>467</v>
      </c>
      <c r="C44" s="24">
        <v>4500000</v>
      </c>
      <c r="D44" s="24"/>
      <c r="E44" s="24">
        <f>C44+D44</f>
        <v>4500000</v>
      </c>
      <c r="F44" s="25">
        <v>4500000</v>
      </c>
      <c r="G44" s="24"/>
      <c r="H44" s="24">
        <f>F44+G44</f>
        <v>4500000</v>
      </c>
      <c r="I44" s="23">
        <f>F44-C44</f>
        <v>0</v>
      </c>
      <c r="J44" s="23">
        <f>G44-D44</f>
        <v>0</v>
      </c>
      <c r="K44" s="23">
        <f>I44+J44</f>
        <v>0</v>
      </c>
    </row>
    <row r="45" spans="1:11" ht="19.5" customHeight="1" x14ac:dyDescent="0.2">
      <c r="A45" s="60" t="s">
        <v>394</v>
      </c>
      <c r="B45" s="61"/>
      <c r="C45" s="61"/>
      <c r="D45" s="61"/>
      <c r="E45" s="61"/>
      <c r="F45" s="61"/>
      <c r="G45" s="61"/>
      <c r="H45" s="61"/>
      <c r="I45" s="61"/>
      <c r="J45" s="61"/>
      <c r="K45" s="61"/>
    </row>
    <row r="46" spans="1:11" s="7" customFormat="1" ht="14.25" x14ac:dyDescent="0.2">
      <c r="A46" s="18" t="s">
        <v>367</v>
      </c>
      <c r="B46" s="18" t="s">
        <v>368</v>
      </c>
      <c r="C46" s="61"/>
      <c r="D46" s="61"/>
      <c r="E46" s="61"/>
      <c r="F46" s="61"/>
      <c r="G46" s="61"/>
      <c r="H46" s="61"/>
      <c r="I46" s="61"/>
      <c r="J46" s="61"/>
      <c r="K46" s="61"/>
    </row>
    <row r="47" spans="1:11" x14ac:dyDescent="0.2">
      <c r="A47" s="16"/>
      <c r="B47" s="16" t="s">
        <v>56</v>
      </c>
      <c r="C47" s="13">
        <v>2890</v>
      </c>
      <c r="D47" s="13"/>
      <c r="E47" s="13">
        <f>C47+D47</f>
        <v>2890</v>
      </c>
      <c r="F47" s="13">
        <v>2890</v>
      </c>
      <c r="G47" s="13"/>
      <c r="H47" s="13">
        <f>F47+G47</f>
        <v>2890</v>
      </c>
      <c r="I47" s="13">
        <f>F47-C47</f>
        <v>0</v>
      </c>
      <c r="J47" s="13">
        <f>G47-D47</f>
        <v>0</v>
      </c>
      <c r="K47" s="13">
        <f>I47+J47</f>
        <v>0</v>
      </c>
    </row>
    <row r="48" spans="1:11" ht="15" customHeight="1" x14ac:dyDescent="0.2">
      <c r="A48" s="62" t="s">
        <v>466</v>
      </c>
      <c r="B48" s="48"/>
      <c r="C48" s="48"/>
      <c r="D48" s="48"/>
      <c r="E48" s="48"/>
      <c r="F48" s="48"/>
      <c r="G48" s="48"/>
      <c r="H48" s="48"/>
      <c r="I48" s="48"/>
      <c r="J48" s="48"/>
      <c r="K48" s="48"/>
    </row>
    <row r="49" spans="1:11" s="7" customFormat="1" ht="14.25" x14ac:dyDescent="0.2">
      <c r="A49" s="18" t="s">
        <v>369</v>
      </c>
      <c r="B49" s="18" t="s">
        <v>370</v>
      </c>
      <c r="C49" s="61"/>
      <c r="D49" s="61"/>
      <c r="E49" s="61"/>
      <c r="F49" s="61"/>
      <c r="G49" s="61"/>
      <c r="H49" s="61"/>
      <c r="I49" s="61"/>
      <c r="J49" s="61"/>
      <c r="K49" s="61"/>
    </row>
    <row r="50" spans="1:11" s="7" customFormat="1" ht="25.5" x14ac:dyDescent="0.2">
      <c r="A50" s="18"/>
      <c r="B50" s="16" t="s">
        <v>57</v>
      </c>
      <c r="C50" s="13">
        <v>129.76</v>
      </c>
      <c r="D50" s="13"/>
      <c r="E50" s="13">
        <f>C50+D50</f>
        <v>129.76</v>
      </c>
      <c r="F50" s="13">
        <v>129.76</v>
      </c>
      <c r="G50" s="13"/>
      <c r="H50" s="13">
        <f>F50+G50</f>
        <v>129.76</v>
      </c>
      <c r="I50" s="13">
        <f>F50-C50</f>
        <v>0</v>
      </c>
      <c r="J50" s="13">
        <f>G50-D50</f>
        <v>0</v>
      </c>
      <c r="K50" s="13">
        <f>I50+J50</f>
        <v>0</v>
      </c>
    </row>
    <row r="51" spans="1:11" ht="15" customHeight="1" x14ac:dyDescent="0.2">
      <c r="A51" s="62" t="s">
        <v>44</v>
      </c>
      <c r="B51" s="48"/>
      <c r="C51" s="48"/>
      <c r="D51" s="48"/>
      <c r="E51" s="48"/>
      <c r="F51" s="48"/>
      <c r="G51" s="48"/>
      <c r="H51" s="48"/>
      <c r="I51" s="48"/>
      <c r="J51" s="48"/>
      <c r="K51" s="48"/>
    </row>
    <row r="52" spans="1:11" s="7" customFormat="1" ht="14.25" x14ac:dyDescent="0.2">
      <c r="A52" s="18">
        <v>4</v>
      </c>
      <c r="B52" s="19" t="s">
        <v>393</v>
      </c>
      <c r="C52" s="61"/>
      <c r="D52" s="61"/>
      <c r="E52" s="61"/>
      <c r="F52" s="61"/>
      <c r="G52" s="61"/>
      <c r="H52" s="61"/>
      <c r="I52" s="61"/>
      <c r="J52" s="61"/>
      <c r="K52" s="61"/>
    </row>
    <row r="53" spans="1:11" s="7" customFormat="1" ht="25.5" x14ac:dyDescent="0.2">
      <c r="A53" s="18"/>
      <c r="B53" s="16" t="s">
        <v>62</v>
      </c>
      <c r="C53" s="13">
        <v>100</v>
      </c>
      <c r="D53" s="13"/>
      <c r="E53" s="13">
        <f>C53+D53</f>
        <v>100</v>
      </c>
      <c r="F53" s="13">
        <v>100</v>
      </c>
      <c r="G53" s="13"/>
      <c r="H53" s="13">
        <f>F53+G53</f>
        <v>100</v>
      </c>
      <c r="I53" s="13">
        <f>F53-C53</f>
        <v>0</v>
      </c>
      <c r="J53" s="13">
        <f>G53-D53</f>
        <v>0</v>
      </c>
      <c r="K53" s="13">
        <f>I53+J53</f>
        <v>0</v>
      </c>
    </row>
    <row r="54" spans="1:11" ht="16.149999999999999" customHeight="1" x14ac:dyDescent="0.2">
      <c r="A54" s="60" t="s">
        <v>394</v>
      </c>
      <c r="B54" s="48"/>
      <c r="C54" s="48"/>
      <c r="D54" s="48"/>
      <c r="E54" s="48"/>
      <c r="F54" s="48"/>
      <c r="G54" s="48"/>
      <c r="H54" s="48"/>
      <c r="I54" s="48"/>
      <c r="J54" s="48"/>
      <c r="K54" s="48"/>
    </row>
    <row r="55" spans="1:11" ht="33" customHeight="1" x14ac:dyDescent="0.2">
      <c r="A55" s="57" t="s">
        <v>372</v>
      </c>
      <c r="B55" s="58"/>
      <c r="C55" s="58"/>
      <c r="D55" s="58"/>
      <c r="E55" s="58"/>
      <c r="F55" s="58"/>
      <c r="G55" s="58"/>
      <c r="H55" s="58"/>
      <c r="I55" s="58"/>
      <c r="J55" s="58"/>
      <c r="K55" s="58"/>
    </row>
    <row r="56" spans="1:11" ht="17.45" customHeight="1" x14ac:dyDescent="0.2">
      <c r="A56" s="50" t="s">
        <v>86</v>
      </c>
      <c r="B56" s="50"/>
      <c r="C56" s="50"/>
      <c r="D56" s="50"/>
      <c r="E56" s="50"/>
      <c r="F56" s="50"/>
      <c r="G56" s="50"/>
      <c r="H56" s="50"/>
      <c r="I56" s="50"/>
      <c r="J56" s="50"/>
      <c r="K56" s="50"/>
    </row>
    <row r="57" spans="1:11" ht="16.149999999999999" customHeight="1" x14ac:dyDescent="0.2">
      <c r="A57" s="49" t="s">
        <v>373</v>
      </c>
      <c r="B57" s="49"/>
      <c r="C57" s="49"/>
      <c r="D57" s="49"/>
      <c r="E57" s="49"/>
      <c r="F57" s="49"/>
      <c r="G57" s="49"/>
      <c r="H57" s="49"/>
      <c r="I57" s="49"/>
      <c r="J57" s="49"/>
      <c r="K57" s="49"/>
    </row>
    <row r="58" spans="1:11" x14ac:dyDescent="0.2">
      <c r="A58" s="50" t="s">
        <v>374</v>
      </c>
      <c r="B58" s="50"/>
      <c r="C58" s="50"/>
      <c r="D58" s="50"/>
      <c r="E58" s="50"/>
      <c r="F58" s="50"/>
      <c r="G58" s="50"/>
      <c r="H58" s="50"/>
      <c r="I58" s="50"/>
      <c r="J58" s="50"/>
      <c r="K58" s="50"/>
    </row>
    <row r="59" spans="1:11" ht="17.45" customHeight="1" x14ac:dyDescent="0.2">
      <c r="A59" s="51" t="s">
        <v>307</v>
      </c>
      <c r="B59" s="51"/>
      <c r="C59" s="51"/>
      <c r="D59" s="51"/>
      <c r="E59" s="51"/>
      <c r="F59" s="51"/>
      <c r="G59" s="51"/>
      <c r="H59" s="51"/>
      <c r="I59" s="51"/>
      <c r="J59" s="51"/>
      <c r="K59" s="51"/>
    </row>
    <row r="60" spans="1:11" ht="28.15" customHeight="1" x14ac:dyDescent="0.2">
      <c r="A60" s="48" t="s">
        <v>277</v>
      </c>
      <c r="B60" s="48" t="s">
        <v>278</v>
      </c>
      <c r="C60" s="53" t="s">
        <v>308</v>
      </c>
      <c r="D60" s="53"/>
      <c r="E60" s="53"/>
      <c r="F60" s="53" t="s">
        <v>309</v>
      </c>
      <c r="G60" s="53"/>
      <c r="H60" s="53"/>
      <c r="I60" s="52" t="s">
        <v>375</v>
      </c>
      <c r="J60" s="53"/>
      <c r="K60" s="53"/>
    </row>
    <row r="61" spans="1:11" s="5" customFormat="1" ht="26.25" customHeight="1" x14ac:dyDescent="0.2">
      <c r="A61" s="48"/>
      <c r="B61" s="48"/>
      <c r="C61" s="4" t="s">
        <v>345</v>
      </c>
      <c r="D61" s="4" t="s">
        <v>346</v>
      </c>
      <c r="E61" s="4" t="s">
        <v>347</v>
      </c>
      <c r="F61" s="4" t="s">
        <v>345</v>
      </c>
      <c r="G61" s="4" t="s">
        <v>346</v>
      </c>
      <c r="H61" s="4" t="s">
        <v>347</v>
      </c>
      <c r="I61" s="4" t="s">
        <v>345</v>
      </c>
      <c r="J61" s="4" t="s">
        <v>346</v>
      </c>
      <c r="K61" s="4" t="s">
        <v>347</v>
      </c>
    </row>
    <row r="62" spans="1:11" ht="15" x14ac:dyDescent="0.2">
      <c r="A62" s="16"/>
      <c r="B62" s="16" t="s">
        <v>310</v>
      </c>
      <c r="C62" s="35">
        <v>4500</v>
      </c>
      <c r="D62" s="35"/>
      <c r="E62" s="35">
        <f>C62+D62</f>
        <v>4500</v>
      </c>
      <c r="F62" s="35">
        <v>4500</v>
      </c>
      <c r="G62" s="35"/>
      <c r="H62" s="35">
        <f>F62+G62</f>
        <v>4500</v>
      </c>
      <c r="I62" s="24">
        <f>F62/C62*100</f>
        <v>100</v>
      </c>
      <c r="J62" s="24"/>
      <c r="K62" s="24">
        <f>H62/E62*100</f>
        <v>100</v>
      </c>
    </row>
    <row r="63" spans="1:11" ht="28.9" customHeight="1" x14ac:dyDescent="0.2">
      <c r="A63" s="64" t="s">
        <v>376</v>
      </c>
      <c r="B63" s="64"/>
      <c r="C63" s="64"/>
      <c r="D63" s="64"/>
      <c r="E63" s="64"/>
      <c r="F63" s="64"/>
      <c r="G63" s="64"/>
      <c r="H63" s="64"/>
      <c r="I63" s="64"/>
      <c r="J63" s="64"/>
      <c r="K63" s="64"/>
    </row>
    <row r="64" spans="1:11" ht="16.5" customHeight="1" x14ac:dyDescent="0.2">
      <c r="A64" s="75"/>
      <c r="B64" s="75"/>
      <c r="C64" s="75"/>
      <c r="D64" s="75"/>
      <c r="E64" s="75"/>
      <c r="F64" s="75"/>
      <c r="G64" s="75"/>
      <c r="H64" s="75"/>
      <c r="I64" s="75"/>
      <c r="J64" s="75"/>
      <c r="K64" s="75"/>
    </row>
    <row r="65" spans="1:11" ht="15" x14ac:dyDescent="0.2">
      <c r="A65" s="16"/>
      <c r="B65" s="16" t="s">
        <v>282</v>
      </c>
      <c r="C65" s="16"/>
      <c r="D65" s="16"/>
      <c r="E65" s="16"/>
      <c r="F65" s="8"/>
      <c r="G65" s="8"/>
      <c r="H65" s="8"/>
      <c r="I65" s="8"/>
      <c r="J65" s="8"/>
      <c r="K65" s="8"/>
    </row>
    <row r="66" spans="1:11" ht="60" x14ac:dyDescent="0.2">
      <c r="A66" s="13">
        <v>1</v>
      </c>
      <c r="B66" s="17" t="s">
        <v>415</v>
      </c>
      <c r="C66" s="28">
        <v>4500</v>
      </c>
      <c r="D66" s="28"/>
      <c r="E66" s="28">
        <f>C66+D66</f>
        <v>4500</v>
      </c>
      <c r="F66" s="28">
        <v>4500</v>
      </c>
      <c r="G66" s="28"/>
      <c r="H66" s="28">
        <f>F66+G66</f>
        <v>4500</v>
      </c>
      <c r="I66" s="24">
        <f>F66/C66*100</f>
        <v>100</v>
      </c>
      <c r="J66" s="24"/>
      <c r="K66" s="24">
        <f>H66/E66*100</f>
        <v>100</v>
      </c>
    </row>
    <row r="67" spans="1:11" ht="30.6" customHeight="1" x14ac:dyDescent="0.2">
      <c r="A67" s="76" t="s">
        <v>378</v>
      </c>
      <c r="B67" s="53"/>
      <c r="C67" s="53"/>
      <c r="D67" s="53"/>
      <c r="E67" s="53"/>
      <c r="F67" s="53"/>
      <c r="G67" s="53"/>
      <c r="H67" s="53"/>
      <c r="I67" s="53"/>
      <c r="J67" s="53"/>
      <c r="K67" s="53"/>
    </row>
    <row r="68" spans="1:11" ht="22.5" customHeight="1" x14ac:dyDescent="0.2">
      <c r="A68" s="75"/>
      <c r="B68" s="75"/>
      <c r="C68" s="75"/>
      <c r="D68" s="75"/>
      <c r="E68" s="75"/>
      <c r="F68" s="75"/>
      <c r="G68" s="75"/>
      <c r="H68" s="75"/>
      <c r="I68" s="75"/>
      <c r="J68" s="75"/>
      <c r="K68" s="75"/>
    </row>
    <row r="69" spans="1:11" s="7" customFormat="1" ht="14.25" x14ac:dyDescent="0.2">
      <c r="A69" s="18" t="s">
        <v>365</v>
      </c>
      <c r="B69" s="18" t="s">
        <v>366</v>
      </c>
      <c r="C69" s="13"/>
      <c r="D69" s="13"/>
      <c r="E69" s="13"/>
      <c r="F69" s="13"/>
      <c r="G69" s="13"/>
      <c r="H69" s="13"/>
      <c r="I69" s="20"/>
      <c r="J69" s="20"/>
      <c r="K69" s="20"/>
    </row>
    <row r="70" spans="1:11" ht="51" x14ac:dyDescent="0.2">
      <c r="A70" s="16"/>
      <c r="B70" s="34" t="s">
        <v>84</v>
      </c>
      <c r="C70" s="25">
        <v>4500000</v>
      </c>
      <c r="D70" s="24"/>
      <c r="E70" s="24">
        <f>C70+D70</f>
        <v>4500000</v>
      </c>
      <c r="F70" s="25">
        <v>4500000</v>
      </c>
      <c r="G70" s="24"/>
      <c r="H70" s="24">
        <f>F70+G70</f>
        <v>4500000</v>
      </c>
      <c r="I70" s="24">
        <f>F70/C70*100</f>
        <v>100</v>
      </c>
      <c r="J70" s="24"/>
      <c r="K70" s="24">
        <f>H70/E70*100</f>
        <v>100</v>
      </c>
    </row>
    <row r="71" spans="1:11" s="7" customFormat="1" ht="14.25" x14ac:dyDescent="0.2">
      <c r="A71" s="18" t="s">
        <v>367</v>
      </c>
      <c r="B71" s="18" t="s">
        <v>368</v>
      </c>
      <c r="C71" s="15"/>
      <c r="D71" s="15"/>
      <c r="E71" s="15"/>
      <c r="F71" s="15"/>
      <c r="G71" s="15"/>
      <c r="H71" s="15"/>
      <c r="I71" s="24"/>
      <c r="J71" s="24"/>
      <c r="K71" s="24"/>
    </row>
    <row r="72" spans="1:11" x14ac:dyDescent="0.2">
      <c r="A72" s="16"/>
      <c r="B72" s="16" t="s">
        <v>56</v>
      </c>
      <c r="C72" s="13">
        <v>2890</v>
      </c>
      <c r="D72" s="13"/>
      <c r="E72" s="13">
        <f>C72+D72</f>
        <v>2890</v>
      </c>
      <c r="F72" s="13">
        <v>2890</v>
      </c>
      <c r="G72" s="13"/>
      <c r="H72" s="13">
        <f>F72+G72</f>
        <v>2890</v>
      </c>
      <c r="I72" s="24">
        <f>F72/C72*100</f>
        <v>100</v>
      </c>
      <c r="J72" s="24"/>
      <c r="K72" s="24">
        <f>H72/E72*100</f>
        <v>100</v>
      </c>
    </row>
    <row r="73" spans="1:11" s="7" customFormat="1" ht="14.25" x14ac:dyDescent="0.2">
      <c r="A73" s="18" t="s">
        <v>369</v>
      </c>
      <c r="B73" s="18" t="s">
        <v>370</v>
      </c>
      <c r="C73" s="15"/>
      <c r="D73" s="15"/>
      <c r="E73" s="15"/>
      <c r="F73" s="15"/>
      <c r="G73" s="15"/>
      <c r="H73" s="15"/>
      <c r="I73" s="24"/>
      <c r="J73" s="24"/>
      <c r="K73" s="24"/>
    </row>
    <row r="74" spans="1:11" ht="25.5" x14ac:dyDescent="0.2">
      <c r="A74" s="16"/>
      <c r="B74" s="16" t="s">
        <v>57</v>
      </c>
      <c r="C74" s="13">
        <v>129.76</v>
      </c>
      <c r="D74" s="13"/>
      <c r="E74" s="13">
        <f>C74+D74</f>
        <v>129.76</v>
      </c>
      <c r="F74" s="13">
        <v>129.76</v>
      </c>
      <c r="G74" s="13"/>
      <c r="H74" s="13">
        <f>F74+G74</f>
        <v>129.76</v>
      </c>
      <c r="I74" s="24">
        <f>F74/C74*100</f>
        <v>100</v>
      </c>
      <c r="J74" s="24"/>
      <c r="K74" s="24">
        <f>H74/E74*100</f>
        <v>100</v>
      </c>
    </row>
    <row r="75" spans="1:11" s="7" customFormat="1" ht="14.25" x14ac:dyDescent="0.2">
      <c r="A75" s="18">
        <v>4</v>
      </c>
      <c r="B75" s="19" t="s">
        <v>393</v>
      </c>
      <c r="C75" s="15"/>
      <c r="D75" s="15"/>
      <c r="E75" s="15"/>
      <c r="F75" s="15"/>
      <c r="G75" s="15"/>
      <c r="H75" s="15"/>
      <c r="I75" s="24"/>
      <c r="J75" s="24"/>
      <c r="K75" s="24"/>
    </row>
    <row r="76" spans="1:11" ht="25.5" x14ac:dyDescent="0.2">
      <c r="A76" s="16"/>
      <c r="B76" s="16" t="s">
        <v>62</v>
      </c>
      <c r="C76" s="13">
        <v>100</v>
      </c>
      <c r="D76" s="13"/>
      <c r="E76" s="13">
        <f>C76+D76</f>
        <v>100</v>
      </c>
      <c r="F76" s="13">
        <v>100</v>
      </c>
      <c r="G76" s="13"/>
      <c r="H76" s="13">
        <f>F76+G76</f>
        <v>100</v>
      </c>
      <c r="I76" s="24">
        <f>F76/C76*100</f>
        <v>100</v>
      </c>
      <c r="J76" s="24"/>
      <c r="K76" s="24">
        <f>H76/E76*100</f>
        <v>100</v>
      </c>
    </row>
    <row r="77" spans="1:11" ht="17.45" customHeight="1" x14ac:dyDescent="0.2">
      <c r="A77" s="76" t="s">
        <v>377</v>
      </c>
      <c r="B77" s="76"/>
      <c r="C77" s="76"/>
      <c r="D77" s="76"/>
      <c r="E77" s="76"/>
      <c r="F77" s="76"/>
      <c r="G77" s="76"/>
      <c r="H77" s="76"/>
      <c r="I77" s="76"/>
      <c r="J77" s="76"/>
      <c r="K77" s="76"/>
    </row>
    <row r="78" spans="1:11" ht="16.5" customHeight="1" x14ac:dyDescent="0.2">
      <c r="A78" s="77"/>
      <c r="B78" s="77"/>
      <c r="C78" s="77"/>
      <c r="D78" s="77"/>
      <c r="E78" s="77"/>
      <c r="F78" s="77"/>
      <c r="G78" s="77"/>
      <c r="H78" s="77"/>
      <c r="I78" s="77"/>
      <c r="J78" s="77"/>
      <c r="K78" s="77"/>
    </row>
    <row r="79" spans="1:11" ht="14.1" customHeight="1" x14ac:dyDescent="0.2">
      <c r="A79" s="73" t="s">
        <v>379</v>
      </c>
      <c r="B79" s="73"/>
      <c r="C79" s="73"/>
      <c r="D79" s="73"/>
      <c r="E79" s="73"/>
      <c r="F79" s="73"/>
      <c r="G79" s="73"/>
      <c r="H79" s="73"/>
      <c r="I79" s="73"/>
      <c r="J79" s="73"/>
      <c r="K79" s="73"/>
    </row>
    <row r="80" spans="1:11" ht="17.45" customHeight="1" x14ac:dyDescent="0.2">
      <c r="A80" s="50" t="s">
        <v>380</v>
      </c>
      <c r="B80" s="50"/>
      <c r="C80" s="50"/>
      <c r="D80" s="50"/>
      <c r="E80" s="50"/>
      <c r="F80" s="50"/>
      <c r="G80" s="50"/>
      <c r="H80" s="50"/>
      <c r="I80" s="50"/>
      <c r="J80" s="50"/>
      <c r="K80" s="50"/>
    </row>
    <row r="82" spans="1:11" ht="15" customHeight="1" x14ac:dyDescent="0.2">
      <c r="A82" s="54" t="s">
        <v>390</v>
      </c>
      <c r="B82" s="51"/>
      <c r="C82" s="51"/>
      <c r="D82" s="51"/>
      <c r="E82" s="51"/>
      <c r="F82" s="51"/>
      <c r="G82" s="51"/>
      <c r="H82" s="51"/>
      <c r="I82" s="51"/>
      <c r="J82" s="51"/>
      <c r="K82" s="51"/>
    </row>
    <row r="84" spans="1:11" ht="60" x14ac:dyDescent="0.2">
      <c r="A84" s="16" t="s">
        <v>312</v>
      </c>
      <c r="B84" s="16" t="s">
        <v>278</v>
      </c>
      <c r="C84" s="6" t="s">
        <v>381</v>
      </c>
      <c r="D84" s="6" t="s">
        <v>382</v>
      </c>
      <c r="E84" s="6" t="s">
        <v>383</v>
      </c>
      <c r="F84" s="6" t="s">
        <v>362</v>
      </c>
      <c r="G84" s="6" t="s">
        <v>384</v>
      </c>
      <c r="H84" s="6" t="s">
        <v>385</v>
      </c>
    </row>
    <row r="85" spans="1:11" ht="15" x14ac:dyDescent="0.2">
      <c r="A85" s="16" t="s">
        <v>275</v>
      </c>
      <c r="B85" s="16" t="s">
        <v>288</v>
      </c>
      <c r="C85" s="16" t="s">
        <v>298</v>
      </c>
      <c r="D85" s="16" t="s">
        <v>306</v>
      </c>
      <c r="E85" s="16" t="s">
        <v>305</v>
      </c>
      <c r="F85" s="16" t="s">
        <v>313</v>
      </c>
      <c r="G85" s="16" t="s">
        <v>304</v>
      </c>
      <c r="H85" s="16" t="s">
        <v>314</v>
      </c>
    </row>
    <row r="86" spans="1:11" ht="15" x14ac:dyDescent="0.2">
      <c r="A86" s="16" t="s">
        <v>315</v>
      </c>
      <c r="B86" s="16" t="s">
        <v>316</v>
      </c>
      <c r="C86" s="16" t="s">
        <v>281</v>
      </c>
      <c r="D86" s="16"/>
      <c r="E86" s="16"/>
      <c r="F86" s="16">
        <f>E86-D86</f>
        <v>0</v>
      </c>
      <c r="G86" s="16" t="s">
        <v>281</v>
      </c>
      <c r="H86" s="16" t="s">
        <v>281</v>
      </c>
    </row>
    <row r="87" spans="1:11" ht="15" x14ac:dyDescent="0.2">
      <c r="A87" s="16"/>
      <c r="B87" s="16" t="s">
        <v>317</v>
      </c>
      <c r="C87" s="16" t="s">
        <v>281</v>
      </c>
      <c r="D87" s="16"/>
      <c r="E87" s="16"/>
      <c r="F87" s="16">
        <f>E87-D87</f>
        <v>0</v>
      </c>
      <c r="G87" s="16" t="s">
        <v>281</v>
      </c>
      <c r="H87" s="16" t="s">
        <v>281</v>
      </c>
    </row>
    <row r="88" spans="1:11" ht="45" x14ac:dyDescent="0.2">
      <c r="A88" s="16"/>
      <c r="B88" s="16" t="s">
        <v>318</v>
      </c>
      <c r="C88" s="16" t="s">
        <v>281</v>
      </c>
      <c r="D88" s="16"/>
      <c r="E88" s="16"/>
      <c r="F88" s="16">
        <f>E88-D88</f>
        <v>0</v>
      </c>
      <c r="G88" s="16" t="s">
        <v>281</v>
      </c>
      <c r="H88" s="16" t="s">
        <v>281</v>
      </c>
    </row>
    <row r="89" spans="1:11" ht="15" x14ac:dyDescent="0.2">
      <c r="A89" s="16"/>
      <c r="B89" s="16" t="s">
        <v>319</v>
      </c>
      <c r="C89" s="16" t="s">
        <v>281</v>
      </c>
      <c r="D89" s="16"/>
      <c r="E89" s="16"/>
      <c r="F89" s="16"/>
      <c r="G89" s="16" t="s">
        <v>281</v>
      </c>
      <c r="H89" s="16" t="s">
        <v>281</v>
      </c>
    </row>
    <row r="90" spans="1:11" ht="15" x14ac:dyDescent="0.2">
      <c r="A90" s="16"/>
      <c r="B90" s="16" t="s">
        <v>320</v>
      </c>
      <c r="C90" s="16" t="s">
        <v>281</v>
      </c>
      <c r="D90" s="16"/>
      <c r="E90" s="16"/>
      <c r="F90" s="16"/>
      <c r="G90" s="16" t="s">
        <v>281</v>
      </c>
      <c r="H90" s="16" t="s">
        <v>281</v>
      </c>
    </row>
    <row r="91" spans="1:11" x14ac:dyDescent="0.2">
      <c r="A91" s="62" t="s">
        <v>412</v>
      </c>
      <c r="B91" s="48"/>
      <c r="C91" s="48"/>
      <c r="D91" s="48"/>
      <c r="E91" s="48"/>
      <c r="F91" s="48"/>
      <c r="G91" s="48"/>
      <c r="H91" s="48"/>
    </row>
    <row r="92" spans="1:11" ht="30" x14ac:dyDescent="0.2">
      <c r="A92" s="16" t="s">
        <v>288</v>
      </c>
      <c r="B92" s="16" t="s">
        <v>322</v>
      </c>
      <c r="C92" s="16" t="s">
        <v>281</v>
      </c>
      <c r="D92" s="16"/>
      <c r="E92" s="16"/>
      <c r="F92" s="16">
        <f>E92-D92</f>
        <v>0</v>
      </c>
      <c r="G92" s="16" t="s">
        <v>281</v>
      </c>
      <c r="H92" s="16" t="s">
        <v>281</v>
      </c>
    </row>
    <row r="93" spans="1:11" x14ac:dyDescent="0.2">
      <c r="A93" s="62" t="s">
        <v>23</v>
      </c>
      <c r="B93" s="48"/>
      <c r="C93" s="48"/>
      <c r="D93" s="48"/>
      <c r="E93" s="48"/>
      <c r="F93" s="48"/>
      <c r="G93" s="48"/>
      <c r="H93" s="48"/>
    </row>
    <row r="94" spans="1:11" x14ac:dyDescent="0.2">
      <c r="A94" s="48" t="s">
        <v>324</v>
      </c>
      <c r="B94" s="48"/>
      <c r="C94" s="48"/>
      <c r="D94" s="48"/>
      <c r="E94" s="48"/>
      <c r="F94" s="48"/>
      <c r="G94" s="48"/>
      <c r="H94" s="48"/>
    </row>
    <row r="95" spans="1:11" ht="15" x14ac:dyDescent="0.2">
      <c r="A95" s="16" t="s">
        <v>290</v>
      </c>
      <c r="B95" s="16" t="s">
        <v>325</v>
      </c>
      <c r="C95" s="16"/>
      <c r="D95" s="16"/>
      <c r="E95" s="16"/>
      <c r="F95" s="16"/>
      <c r="G95" s="16"/>
      <c r="H95" s="16"/>
    </row>
    <row r="96" spans="1:11" ht="30" x14ac:dyDescent="0.2">
      <c r="A96" s="16"/>
      <c r="B96" s="16" t="s">
        <v>326</v>
      </c>
      <c r="C96" s="16"/>
      <c r="D96" s="16"/>
      <c r="E96" s="16"/>
      <c r="F96" s="16">
        <f>E96-D96</f>
        <v>0</v>
      </c>
      <c r="G96" s="16"/>
      <c r="H96" s="16"/>
    </row>
    <row r="97" spans="1:11" ht="13.5" thickBot="1" x14ac:dyDescent="0.25">
      <c r="A97" s="80" t="s">
        <v>327</v>
      </c>
      <c r="B97" s="81"/>
      <c r="C97" s="81"/>
      <c r="D97" s="81"/>
      <c r="E97" s="81"/>
      <c r="F97" s="81"/>
      <c r="G97" s="81"/>
      <c r="H97" s="82"/>
    </row>
    <row r="98" spans="1:11" ht="21" customHeight="1" x14ac:dyDescent="0.2">
      <c r="A98" s="16"/>
      <c r="B98" s="17" t="s">
        <v>411</v>
      </c>
      <c r="C98" s="16"/>
      <c r="D98" s="16"/>
      <c r="E98" s="16"/>
      <c r="F98" s="16">
        <f>E98-D98</f>
        <v>0</v>
      </c>
      <c r="G98" s="16"/>
      <c r="H98" s="16"/>
    </row>
    <row r="99" spans="1:11" ht="16.5" customHeight="1" x14ac:dyDescent="0.2">
      <c r="A99" s="16"/>
      <c r="B99" s="16" t="s">
        <v>329</v>
      </c>
      <c r="C99" s="16"/>
      <c r="D99" s="16"/>
      <c r="E99" s="16"/>
      <c r="F99" s="16"/>
      <c r="G99" s="16"/>
      <c r="H99" s="16"/>
    </row>
    <row r="100" spans="1:11" ht="30" x14ac:dyDescent="0.2">
      <c r="A100" s="16" t="s">
        <v>291</v>
      </c>
      <c r="B100" s="16" t="s">
        <v>330</v>
      </c>
      <c r="C100" s="16" t="s">
        <v>281</v>
      </c>
      <c r="D100" s="16"/>
      <c r="E100" s="16"/>
      <c r="F100" s="16"/>
      <c r="G100" s="16" t="s">
        <v>281</v>
      </c>
      <c r="H100" s="16" t="s">
        <v>281</v>
      </c>
    </row>
    <row r="101" spans="1:11" ht="22.9" customHeight="1" x14ac:dyDescent="0.2">
      <c r="A101" s="72" t="s">
        <v>21</v>
      </c>
      <c r="B101" s="72"/>
      <c r="C101" s="72"/>
      <c r="D101" s="72"/>
      <c r="E101" s="72"/>
      <c r="F101" s="72"/>
      <c r="G101" s="72"/>
      <c r="H101" s="72"/>
      <c r="I101" s="72"/>
      <c r="J101" s="72"/>
      <c r="K101" s="72"/>
    </row>
    <row r="102" spans="1:11" ht="18" customHeight="1" x14ac:dyDescent="0.2">
      <c r="A102" s="72" t="s">
        <v>121</v>
      </c>
      <c r="B102" s="72"/>
      <c r="C102" s="72"/>
      <c r="D102" s="72"/>
      <c r="E102" s="72"/>
      <c r="F102" s="72"/>
      <c r="G102" s="72"/>
      <c r="H102" s="72"/>
      <c r="I102" s="72"/>
      <c r="J102" s="72"/>
      <c r="K102" s="72"/>
    </row>
    <row r="103" spans="1:11" ht="18" customHeight="1" x14ac:dyDescent="0.2">
      <c r="A103" s="72" t="s">
        <v>386</v>
      </c>
      <c r="B103" s="51"/>
      <c r="C103" s="51"/>
      <c r="D103" s="51"/>
      <c r="E103" s="51"/>
      <c r="F103" s="51"/>
      <c r="G103" s="51"/>
      <c r="H103" s="51"/>
      <c r="I103" s="51"/>
      <c r="J103" s="51"/>
      <c r="K103" s="51"/>
    </row>
    <row r="104" spans="1:11" ht="21.75" customHeight="1" x14ac:dyDescent="0.2">
      <c r="A104" s="83" t="s">
        <v>52</v>
      </c>
      <c r="B104" s="50"/>
      <c r="C104" s="50"/>
      <c r="D104" s="50"/>
      <c r="E104" s="50"/>
      <c r="F104" s="50"/>
      <c r="G104" s="50"/>
      <c r="H104" s="50"/>
      <c r="I104" s="50"/>
      <c r="J104" s="50"/>
      <c r="K104" s="50"/>
    </row>
    <row r="105" spans="1:11" ht="21" customHeight="1" x14ac:dyDescent="0.2">
      <c r="A105" s="72" t="s">
        <v>53</v>
      </c>
      <c r="B105" s="72"/>
      <c r="C105" s="72"/>
      <c r="D105" s="72"/>
      <c r="E105" s="72"/>
      <c r="F105" s="72"/>
      <c r="G105" s="72"/>
      <c r="H105" s="72"/>
      <c r="I105" s="72"/>
      <c r="J105" s="72"/>
      <c r="K105" s="72"/>
    </row>
    <row r="106" spans="1:11" ht="24.75" customHeight="1" x14ac:dyDescent="0.2">
      <c r="A106" s="72" t="s">
        <v>75</v>
      </c>
      <c r="B106" s="72"/>
      <c r="C106" s="72"/>
      <c r="D106" s="72"/>
      <c r="E106" s="72"/>
      <c r="F106" s="72"/>
      <c r="G106" s="72"/>
      <c r="H106" s="72"/>
      <c r="I106" s="72"/>
      <c r="J106" s="72"/>
      <c r="K106" s="72"/>
    </row>
    <row r="107" spans="1:11" ht="21" customHeight="1" x14ac:dyDescent="0.2">
      <c r="A107" s="72" t="s">
        <v>24</v>
      </c>
      <c r="B107" s="72"/>
      <c r="C107" s="72"/>
      <c r="D107" s="72"/>
      <c r="E107" s="72"/>
      <c r="F107" s="72"/>
      <c r="G107" s="72"/>
      <c r="H107" s="72"/>
      <c r="I107" s="72"/>
      <c r="J107" s="72"/>
      <c r="K107" s="72"/>
    </row>
    <row r="108" spans="1:11" ht="15.75" x14ac:dyDescent="0.2">
      <c r="B108" s="9" t="s">
        <v>404</v>
      </c>
      <c r="C108" s="9"/>
      <c r="D108" s="9"/>
      <c r="E108" s="78" t="s">
        <v>171</v>
      </c>
      <c r="F108" s="78"/>
      <c r="G108" s="78"/>
    </row>
  </sheetData>
  <mergeCells count="73">
    <mergeCell ref="A97:H97"/>
    <mergeCell ref="E108:G108"/>
    <mergeCell ref="A101:K101"/>
    <mergeCell ref="A102:K102"/>
    <mergeCell ref="A103:K103"/>
    <mergeCell ref="A104:K104"/>
    <mergeCell ref="A105:K105"/>
    <mergeCell ref="A106:K106"/>
    <mergeCell ref="A107:K107"/>
    <mergeCell ref="A94:H94"/>
    <mergeCell ref="A78:K78"/>
    <mergeCell ref="A64:K64"/>
    <mergeCell ref="A63:K63"/>
    <mergeCell ref="A91:H91"/>
    <mergeCell ref="A93:H93"/>
    <mergeCell ref="A79:K79"/>
    <mergeCell ref="A80:K80"/>
    <mergeCell ref="A82:K82"/>
    <mergeCell ref="A67:K67"/>
    <mergeCell ref="A68:K68"/>
    <mergeCell ref="A77:K77"/>
    <mergeCell ref="A59:K59"/>
    <mergeCell ref="A58:K58"/>
    <mergeCell ref="A57:K57"/>
    <mergeCell ref="A54:K54"/>
    <mergeCell ref="A55:K55"/>
    <mergeCell ref="A56:K56"/>
    <mergeCell ref="C60:E60"/>
    <mergeCell ref="F60:H60"/>
    <mergeCell ref="I60:K60"/>
    <mergeCell ref="A60:A61"/>
    <mergeCell ref="B60:B61"/>
    <mergeCell ref="C52:E52"/>
    <mergeCell ref="F52:H52"/>
    <mergeCell ref="I52:K52"/>
    <mergeCell ref="C46:E46"/>
    <mergeCell ref="F46:H46"/>
    <mergeCell ref="I46:K46"/>
    <mergeCell ref="A48:K48"/>
    <mergeCell ref="C49:E49"/>
    <mergeCell ref="F49:H49"/>
    <mergeCell ref="I49:K49"/>
    <mergeCell ref="A51:K51"/>
    <mergeCell ref="C43:E43"/>
    <mergeCell ref="F43:H43"/>
    <mergeCell ref="I43:K43"/>
    <mergeCell ref="A45:K45"/>
    <mergeCell ref="C10:K10"/>
    <mergeCell ref="A13:A14"/>
    <mergeCell ref="A26:E26"/>
    <mergeCell ref="A33:E33"/>
    <mergeCell ref="A39:K39"/>
    <mergeCell ref="A41:A42"/>
    <mergeCell ref="B41:B42"/>
    <mergeCell ref="C41:E41"/>
    <mergeCell ref="F41:H41"/>
    <mergeCell ref="I41:K41"/>
    <mergeCell ref="A20:K20"/>
    <mergeCell ref="C13:E13"/>
    <mergeCell ref="B11:K11"/>
    <mergeCell ref="F13:H13"/>
    <mergeCell ref="I13:K13"/>
    <mergeCell ref="A12:K12"/>
    <mergeCell ref="B13:B14"/>
    <mergeCell ref="A17:K17"/>
    <mergeCell ref="H1:K1"/>
    <mergeCell ref="H2:K2"/>
    <mergeCell ref="A3:K3"/>
    <mergeCell ref="D4:K4"/>
    <mergeCell ref="D5:K5"/>
    <mergeCell ref="D6:K6"/>
    <mergeCell ref="D7:K7"/>
    <mergeCell ref="D8:K8"/>
  </mergeCells>
  <phoneticPr fontId="17" type="noConversion"/>
  <pageMargins left="0.9055118110236221" right="0.51181102362204722" top="0.55118110236220474" bottom="0.55118110236220474" header="0.31496062992125984" footer="0.31496062992125984"/>
  <pageSetup paperSize="9" scale="62" orientation="portrait" r:id="rId1"/>
  <rowBreaks count="2" manualBreakCount="2">
    <brk id="45" max="16383" man="1"/>
    <brk id="6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K118"/>
  <sheetViews>
    <sheetView view="pageBreakPreview" zoomScaleNormal="100" workbookViewId="0">
      <selection activeCell="C10" sqref="C10:K10"/>
    </sheetView>
  </sheetViews>
  <sheetFormatPr defaultColWidth="34" defaultRowHeight="12.75" x14ac:dyDescent="0.2"/>
  <cols>
    <col min="1" max="1" width="5.28515625" style="2" customWidth="1"/>
    <col min="2" max="2" width="30.85546875" style="2" customWidth="1"/>
    <col min="3" max="3" width="13" style="2" customWidth="1"/>
    <col min="4" max="4" width="9.42578125" style="2" customWidth="1"/>
    <col min="5" max="5" width="12.7109375" style="2" customWidth="1"/>
    <col min="6" max="6" width="11.5703125" style="2" customWidth="1"/>
    <col min="7" max="7" width="9.28515625" style="2" customWidth="1"/>
    <col min="8" max="8" width="13.7109375" style="2" customWidth="1"/>
    <col min="9" max="9" width="10.140625" style="2" customWidth="1"/>
    <col min="10" max="10" width="9.42578125" style="2" customWidth="1"/>
    <col min="11" max="11" width="11.5703125" style="2" customWidth="1"/>
    <col min="12" max="16384" width="34" style="2"/>
  </cols>
  <sheetData>
    <row r="1" spans="1:11" x14ac:dyDescent="0.2">
      <c r="H1" s="69" t="s">
        <v>331</v>
      </c>
      <c r="I1" s="69"/>
      <c r="J1" s="69"/>
      <c r="K1" s="69"/>
    </row>
    <row r="2" spans="1:11" ht="38.25" customHeight="1" x14ac:dyDescent="0.2">
      <c r="H2" s="69" t="s">
        <v>332</v>
      </c>
      <c r="I2" s="69"/>
      <c r="J2" s="69"/>
      <c r="K2" s="69"/>
    </row>
    <row r="3" spans="1:11" ht="18.75" customHeight="1" x14ac:dyDescent="0.2">
      <c r="A3" s="70" t="s">
        <v>261</v>
      </c>
      <c r="B3" s="70"/>
      <c r="C3" s="70"/>
      <c r="D3" s="70"/>
      <c r="E3" s="70"/>
      <c r="F3" s="70"/>
      <c r="G3" s="70"/>
      <c r="H3" s="70"/>
      <c r="I3" s="70"/>
      <c r="J3" s="70"/>
      <c r="K3" s="70"/>
    </row>
    <row r="4" spans="1:11" ht="34.9" customHeight="1" x14ac:dyDescent="0.2">
      <c r="A4" s="12" t="s">
        <v>333</v>
      </c>
      <c r="B4" s="12" t="s">
        <v>395</v>
      </c>
      <c r="C4" s="12"/>
      <c r="D4" s="70" t="s">
        <v>30</v>
      </c>
      <c r="E4" s="70"/>
      <c r="F4" s="70"/>
      <c r="G4" s="70"/>
      <c r="H4" s="70"/>
      <c r="I4" s="70"/>
      <c r="J4" s="70"/>
      <c r="K4" s="70"/>
    </row>
    <row r="5" spans="1:11" ht="18" customHeight="1" x14ac:dyDescent="0.2">
      <c r="A5" s="1"/>
      <c r="B5" s="1" t="s">
        <v>334</v>
      </c>
      <c r="C5" s="1"/>
      <c r="D5" s="65" t="s">
        <v>335</v>
      </c>
      <c r="E5" s="65"/>
      <c r="F5" s="65"/>
      <c r="G5" s="65"/>
      <c r="H5" s="65"/>
      <c r="I5" s="65"/>
      <c r="J5" s="65"/>
      <c r="K5" s="65"/>
    </row>
    <row r="6" spans="1:11" ht="35.450000000000003" customHeight="1" x14ac:dyDescent="0.2">
      <c r="A6" s="12" t="s">
        <v>336</v>
      </c>
      <c r="B6" s="12" t="s">
        <v>396</v>
      </c>
      <c r="C6" s="12"/>
      <c r="D6" s="70" t="s">
        <v>30</v>
      </c>
      <c r="E6" s="70"/>
      <c r="F6" s="70"/>
      <c r="G6" s="70"/>
      <c r="H6" s="70"/>
      <c r="I6" s="70"/>
      <c r="J6" s="70"/>
      <c r="K6" s="70"/>
    </row>
    <row r="7" spans="1:11" ht="18" customHeight="1" x14ac:dyDescent="0.2">
      <c r="B7" s="1" t="s">
        <v>334</v>
      </c>
      <c r="D7" s="65" t="s">
        <v>337</v>
      </c>
      <c r="E7" s="65"/>
      <c r="F7" s="65"/>
      <c r="G7" s="65"/>
      <c r="H7" s="65"/>
      <c r="I7" s="65"/>
      <c r="J7" s="65"/>
      <c r="K7" s="65"/>
    </row>
    <row r="8" spans="1:11" s="12" customFormat="1" ht="32.25" customHeight="1" x14ac:dyDescent="0.2">
      <c r="A8" s="12" t="s">
        <v>338</v>
      </c>
      <c r="B8" s="12" t="s">
        <v>217</v>
      </c>
      <c r="C8" s="12">
        <v>1070</v>
      </c>
      <c r="D8" s="86" t="s">
        <v>218</v>
      </c>
      <c r="E8" s="84"/>
      <c r="F8" s="84"/>
      <c r="G8" s="84"/>
      <c r="H8" s="84"/>
      <c r="I8" s="84"/>
      <c r="J8" s="84"/>
      <c r="K8" s="84"/>
    </row>
    <row r="9" spans="1:11" s="1" customFormat="1" ht="18.75" x14ac:dyDescent="0.2">
      <c r="A9" s="12"/>
      <c r="B9" s="1" t="s">
        <v>334</v>
      </c>
      <c r="C9" s="3" t="s">
        <v>340</v>
      </c>
    </row>
    <row r="10" spans="1:11" s="1" customFormat="1" ht="51" customHeight="1" x14ac:dyDescent="0.2">
      <c r="A10" s="12" t="s">
        <v>341</v>
      </c>
      <c r="B10" s="12" t="s">
        <v>342</v>
      </c>
      <c r="C10" s="67" t="s">
        <v>219</v>
      </c>
      <c r="D10" s="68"/>
      <c r="E10" s="68"/>
      <c r="F10" s="68"/>
      <c r="G10" s="68"/>
      <c r="H10" s="68"/>
      <c r="I10" s="68"/>
      <c r="J10" s="68"/>
      <c r="K10" s="68"/>
    </row>
    <row r="11" spans="1:11" s="1" customFormat="1" ht="16.899999999999999" customHeight="1" x14ac:dyDescent="0.2">
      <c r="A11" s="12" t="s">
        <v>343</v>
      </c>
      <c r="B11" s="71" t="s">
        <v>344</v>
      </c>
      <c r="C11" s="71"/>
      <c r="D11" s="71"/>
      <c r="E11" s="71"/>
      <c r="F11" s="71"/>
      <c r="G11" s="71"/>
      <c r="H11" s="71"/>
      <c r="I11" s="71"/>
      <c r="J11" s="71"/>
      <c r="K11" s="71"/>
    </row>
    <row r="12" spans="1:11" ht="18" customHeight="1" x14ac:dyDescent="0.2">
      <c r="A12" s="54" t="s">
        <v>37</v>
      </c>
      <c r="B12" s="51"/>
      <c r="C12" s="51"/>
      <c r="D12" s="51"/>
      <c r="E12" s="51"/>
      <c r="F12" s="51"/>
      <c r="G12" s="51"/>
      <c r="H12" s="51"/>
      <c r="I12" s="51"/>
      <c r="J12" s="51"/>
      <c r="K12" s="51"/>
    </row>
    <row r="13" spans="1:11" ht="16.899999999999999" customHeight="1" x14ac:dyDescent="0.2">
      <c r="A13" s="48" t="s">
        <v>270</v>
      </c>
      <c r="B13" s="48" t="s">
        <v>271</v>
      </c>
      <c r="C13" s="53" t="s">
        <v>272</v>
      </c>
      <c r="D13" s="53"/>
      <c r="E13" s="53"/>
      <c r="F13" s="53" t="s">
        <v>273</v>
      </c>
      <c r="G13" s="53"/>
      <c r="H13" s="53"/>
      <c r="I13" s="53" t="s">
        <v>274</v>
      </c>
      <c r="J13" s="53"/>
      <c r="K13" s="53"/>
    </row>
    <row r="14" spans="1:11" ht="22.5" x14ac:dyDescent="0.2">
      <c r="A14" s="48"/>
      <c r="B14" s="48"/>
      <c r="C14" s="4" t="s">
        <v>345</v>
      </c>
      <c r="D14" s="4" t="s">
        <v>346</v>
      </c>
      <c r="E14" s="4" t="s">
        <v>347</v>
      </c>
      <c r="F14" s="4" t="s">
        <v>345</v>
      </c>
      <c r="G14" s="4" t="s">
        <v>348</v>
      </c>
      <c r="H14" s="4" t="s">
        <v>347</v>
      </c>
      <c r="I14" s="4" t="s">
        <v>345</v>
      </c>
      <c r="J14" s="4" t="s">
        <v>346</v>
      </c>
      <c r="K14" s="4" t="s">
        <v>347</v>
      </c>
    </row>
    <row r="15" spans="1:11" s="5" customFormat="1" ht="11.25" x14ac:dyDescent="0.2">
      <c r="A15" s="4"/>
      <c r="B15" s="4"/>
      <c r="C15" s="4" t="s">
        <v>351</v>
      </c>
      <c r="D15" s="4" t="s">
        <v>352</v>
      </c>
      <c r="E15" s="4" t="s">
        <v>353</v>
      </c>
      <c r="F15" s="4" t="s">
        <v>354</v>
      </c>
      <c r="G15" s="4" t="s">
        <v>355</v>
      </c>
      <c r="H15" s="4" t="s">
        <v>356</v>
      </c>
      <c r="I15" s="4" t="s">
        <v>357</v>
      </c>
      <c r="J15" s="4" t="s">
        <v>358</v>
      </c>
      <c r="K15" s="4" t="s">
        <v>359</v>
      </c>
    </row>
    <row r="16" spans="1:11" s="3" customFormat="1" ht="15" x14ac:dyDescent="0.2">
      <c r="A16" s="13" t="s">
        <v>275</v>
      </c>
      <c r="B16" s="14" t="s">
        <v>389</v>
      </c>
      <c r="C16" s="35">
        <v>90.9</v>
      </c>
      <c r="D16" s="35"/>
      <c r="E16" s="35">
        <f>C16+D16</f>
        <v>90.9</v>
      </c>
      <c r="F16" s="35">
        <v>90.846000000000004</v>
      </c>
      <c r="G16" s="35"/>
      <c r="H16" s="35">
        <f>F16+G16</f>
        <v>90.846000000000004</v>
      </c>
      <c r="I16" s="35">
        <f>C16-F16</f>
        <v>5.4000000000002046E-2</v>
      </c>
      <c r="J16" s="35">
        <f>D16-G16</f>
        <v>0</v>
      </c>
      <c r="K16" s="35">
        <f>I16+J16</f>
        <v>5.4000000000002046E-2</v>
      </c>
    </row>
    <row r="17" spans="1:11" ht="29.25" customHeight="1" x14ac:dyDescent="0.2">
      <c r="A17" s="54" t="s">
        <v>222</v>
      </c>
      <c r="B17" s="51"/>
      <c r="C17" s="51"/>
      <c r="D17" s="51"/>
      <c r="E17" s="51"/>
      <c r="F17" s="51"/>
      <c r="G17" s="51"/>
      <c r="H17" s="51"/>
      <c r="I17" s="51"/>
      <c r="J17" s="51"/>
      <c r="K17" s="51"/>
    </row>
    <row r="18" spans="1:11" ht="15.75" x14ac:dyDescent="0.2">
      <c r="A18" s="16"/>
      <c r="B18" s="16" t="s">
        <v>276</v>
      </c>
      <c r="C18" s="16"/>
      <c r="D18" s="16"/>
      <c r="E18" s="16"/>
      <c r="F18" s="16"/>
      <c r="G18" s="16"/>
      <c r="H18" s="16"/>
      <c r="I18" s="16"/>
      <c r="J18" s="16"/>
      <c r="K18" s="16"/>
    </row>
    <row r="19" spans="1:11" ht="63.75" x14ac:dyDescent="0.2">
      <c r="A19" s="13">
        <v>1</v>
      </c>
      <c r="B19" s="16" t="s">
        <v>220</v>
      </c>
      <c r="C19" s="35">
        <v>80</v>
      </c>
      <c r="D19" s="13"/>
      <c r="E19" s="28">
        <f>C19+D19</f>
        <v>80</v>
      </c>
      <c r="F19" s="13">
        <v>79.945999999999998</v>
      </c>
      <c r="G19" s="13"/>
      <c r="H19" s="28">
        <f>F19+G19</f>
        <v>79.945999999999998</v>
      </c>
      <c r="I19" s="35">
        <f>C19-F19</f>
        <v>5.4000000000002046E-2</v>
      </c>
      <c r="J19" s="35"/>
      <c r="K19" s="35">
        <f>I19+J19</f>
        <v>5.4000000000002046E-2</v>
      </c>
    </row>
    <row r="20" spans="1:11" ht="49.35" customHeight="1" x14ac:dyDescent="0.2">
      <c r="A20" s="13">
        <v>2</v>
      </c>
      <c r="B20" s="16" t="s">
        <v>221</v>
      </c>
      <c r="C20" s="28">
        <v>10.9</v>
      </c>
      <c r="D20" s="28"/>
      <c r="E20" s="28">
        <f>C20+D20</f>
        <v>10.9</v>
      </c>
      <c r="F20" s="28">
        <v>10.9</v>
      </c>
      <c r="G20" s="28"/>
      <c r="H20" s="28">
        <f>F20+G20</f>
        <v>10.9</v>
      </c>
      <c r="I20" s="35">
        <f>C20-F20</f>
        <v>0</v>
      </c>
      <c r="J20" s="35"/>
      <c r="K20" s="35">
        <f>I20+J20</f>
        <v>0</v>
      </c>
    </row>
    <row r="21" spans="1:11" ht="21.6" customHeight="1" x14ac:dyDescent="0.2">
      <c r="A21" s="54" t="s">
        <v>363</v>
      </c>
      <c r="B21" s="51"/>
      <c r="C21" s="51"/>
      <c r="D21" s="51"/>
      <c r="E21" s="51"/>
      <c r="F21" s="51"/>
      <c r="G21" s="51"/>
      <c r="H21" s="51"/>
      <c r="I21" s="51"/>
      <c r="J21" s="51"/>
      <c r="K21" s="51"/>
    </row>
    <row r="22" spans="1:11" ht="36" x14ac:dyDescent="0.2">
      <c r="A22" s="16" t="s">
        <v>277</v>
      </c>
      <c r="B22" s="16" t="s">
        <v>278</v>
      </c>
      <c r="C22" s="6" t="s">
        <v>360</v>
      </c>
      <c r="D22" s="6" t="s">
        <v>361</v>
      </c>
      <c r="E22" s="6" t="s">
        <v>362</v>
      </c>
    </row>
    <row r="23" spans="1:11" ht="15" x14ac:dyDescent="0.2">
      <c r="A23" s="16" t="s">
        <v>275</v>
      </c>
      <c r="B23" s="16" t="s">
        <v>280</v>
      </c>
      <c r="C23" s="16" t="s">
        <v>281</v>
      </c>
      <c r="D23" s="16"/>
      <c r="E23" s="16" t="s">
        <v>281</v>
      </c>
    </row>
    <row r="24" spans="1:11" ht="15" x14ac:dyDescent="0.2">
      <c r="A24" s="16"/>
      <c r="B24" s="16" t="s">
        <v>282</v>
      </c>
      <c r="C24" s="16"/>
      <c r="D24" s="16"/>
      <c r="E24" s="16"/>
    </row>
    <row r="25" spans="1:11" ht="15" x14ac:dyDescent="0.2">
      <c r="A25" s="16" t="s">
        <v>283</v>
      </c>
      <c r="B25" s="16" t="s">
        <v>284</v>
      </c>
      <c r="C25" s="16" t="s">
        <v>281</v>
      </c>
      <c r="D25" s="16"/>
      <c r="E25" s="16" t="s">
        <v>281</v>
      </c>
    </row>
    <row r="26" spans="1:11" ht="15" x14ac:dyDescent="0.2">
      <c r="A26" s="16" t="s">
        <v>285</v>
      </c>
      <c r="B26" s="16" t="s">
        <v>286</v>
      </c>
      <c r="C26" s="16" t="s">
        <v>281</v>
      </c>
      <c r="D26" s="16"/>
      <c r="E26" s="16" t="s">
        <v>281</v>
      </c>
    </row>
    <row r="27" spans="1:11" x14ac:dyDescent="0.2">
      <c r="A27" s="48" t="s">
        <v>287</v>
      </c>
      <c r="B27" s="48"/>
      <c r="C27" s="48"/>
      <c r="D27" s="48"/>
      <c r="E27" s="48"/>
    </row>
    <row r="28" spans="1:11" ht="15" x14ac:dyDescent="0.2">
      <c r="A28" s="16" t="s">
        <v>288</v>
      </c>
      <c r="B28" s="16" t="s">
        <v>289</v>
      </c>
      <c r="C28" s="13">
        <f>SUM(C30:C33)</f>
        <v>0</v>
      </c>
      <c r="D28" s="13">
        <f>SUM(D30:D33)</f>
        <v>0</v>
      </c>
      <c r="E28" s="13">
        <f>SUM(E30:E33)</f>
        <v>0</v>
      </c>
    </row>
    <row r="29" spans="1:11" ht="15" x14ac:dyDescent="0.2">
      <c r="A29" s="16"/>
      <c r="B29" s="16" t="s">
        <v>282</v>
      </c>
      <c r="C29" s="13"/>
      <c r="D29" s="13"/>
      <c r="E29" s="13"/>
    </row>
    <row r="30" spans="1:11" ht="15" x14ac:dyDescent="0.2">
      <c r="A30" s="16" t="s">
        <v>290</v>
      </c>
      <c r="B30" s="16" t="s">
        <v>284</v>
      </c>
      <c r="C30" s="13"/>
      <c r="D30" s="13"/>
      <c r="E30" s="13">
        <f>C30-D30</f>
        <v>0</v>
      </c>
    </row>
    <row r="31" spans="1:11" ht="15" x14ac:dyDescent="0.2">
      <c r="A31" s="16" t="s">
        <v>291</v>
      </c>
      <c r="B31" s="16" t="s">
        <v>292</v>
      </c>
      <c r="C31" s="13"/>
      <c r="D31" s="13"/>
      <c r="E31" s="13">
        <f>C31-D31</f>
        <v>0</v>
      </c>
    </row>
    <row r="32" spans="1:11" ht="15" x14ac:dyDescent="0.2">
      <c r="A32" s="16" t="s">
        <v>293</v>
      </c>
      <c r="B32" s="16" t="s">
        <v>294</v>
      </c>
      <c r="C32" s="13"/>
      <c r="D32" s="13"/>
      <c r="E32" s="13">
        <f>C32-D32</f>
        <v>0</v>
      </c>
    </row>
    <row r="33" spans="1:11" ht="15" x14ac:dyDescent="0.2">
      <c r="A33" s="16" t="s">
        <v>295</v>
      </c>
      <c r="B33" s="16" t="s">
        <v>296</v>
      </c>
      <c r="C33" s="13"/>
      <c r="D33" s="13"/>
      <c r="E33" s="13">
        <f>C33-D33</f>
        <v>0</v>
      </c>
    </row>
    <row r="34" spans="1:11" x14ac:dyDescent="0.2">
      <c r="A34" s="48" t="s">
        <v>297</v>
      </c>
      <c r="B34" s="48"/>
      <c r="C34" s="48"/>
      <c r="D34" s="48"/>
      <c r="E34" s="48"/>
    </row>
    <row r="35" spans="1:11" ht="15" x14ac:dyDescent="0.2">
      <c r="A35" s="16" t="s">
        <v>298</v>
      </c>
      <c r="B35" s="16" t="s">
        <v>299</v>
      </c>
      <c r="C35" s="16" t="s">
        <v>281</v>
      </c>
      <c r="D35" s="16"/>
      <c r="E35" s="16"/>
    </row>
    <row r="36" spans="1:11" ht="15" x14ac:dyDescent="0.2">
      <c r="A36" s="16"/>
      <c r="B36" s="16" t="s">
        <v>282</v>
      </c>
      <c r="C36" s="16"/>
      <c r="D36" s="16"/>
      <c r="E36" s="16"/>
    </row>
    <row r="37" spans="1:11" ht="15" x14ac:dyDescent="0.2">
      <c r="A37" s="16" t="s">
        <v>300</v>
      </c>
      <c r="B37" s="16" t="s">
        <v>284</v>
      </c>
      <c r="C37" s="16" t="s">
        <v>281</v>
      </c>
      <c r="D37" s="16"/>
      <c r="E37" s="16"/>
    </row>
    <row r="38" spans="1:11" ht="15" x14ac:dyDescent="0.2">
      <c r="A38" s="16" t="s">
        <v>301</v>
      </c>
      <c r="B38" s="16" t="s">
        <v>296</v>
      </c>
      <c r="C38" s="16" t="s">
        <v>281</v>
      </c>
      <c r="D38" s="16"/>
      <c r="E38" s="16"/>
    </row>
    <row r="40" spans="1:11" ht="16.149999999999999" customHeight="1" x14ac:dyDescent="0.2">
      <c r="A40" s="54" t="s">
        <v>85</v>
      </c>
      <c r="B40" s="51"/>
      <c r="C40" s="51"/>
      <c r="D40" s="51"/>
      <c r="E40" s="51"/>
      <c r="F40" s="51"/>
      <c r="G40" s="51"/>
      <c r="H40" s="51"/>
      <c r="I40" s="51"/>
      <c r="J40" s="51"/>
      <c r="K40" s="51"/>
    </row>
    <row r="42" spans="1:11" x14ac:dyDescent="0.2">
      <c r="A42" s="48" t="s">
        <v>277</v>
      </c>
      <c r="B42" s="48" t="s">
        <v>278</v>
      </c>
      <c r="C42" s="48" t="s">
        <v>302</v>
      </c>
      <c r="D42" s="48"/>
      <c r="E42" s="48"/>
      <c r="F42" s="48" t="s">
        <v>303</v>
      </c>
      <c r="G42" s="48"/>
      <c r="H42" s="48"/>
      <c r="I42" s="48" t="s">
        <v>279</v>
      </c>
      <c r="J42" s="48"/>
      <c r="K42" s="48"/>
    </row>
    <row r="43" spans="1:11" ht="22.5" x14ac:dyDescent="0.2">
      <c r="A43" s="48"/>
      <c r="B43" s="48"/>
      <c r="C43" s="10" t="s">
        <v>417</v>
      </c>
      <c r="D43" s="10" t="s">
        <v>388</v>
      </c>
      <c r="E43" s="4" t="s">
        <v>347</v>
      </c>
      <c r="F43" s="10" t="s">
        <v>417</v>
      </c>
      <c r="G43" s="10" t="s">
        <v>388</v>
      </c>
      <c r="H43" s="4" t="s">
        <v>347</v>
      </c>
      <c r="I43" s="10" t="s">
        <v>417</v>
      </c>
      <c r="J43" s="10" t="s">
        <v>388</v>
      </c>
      <c r="K43" s="4" t="s">
        <v>347</v>
      </c>
    </row>
    <row r="44" spans="1:11" s="7" customFormat="1" ht="14.25" x14ac:dyDescent="0.2">
      <c r="A44" s="18" t="s">
        <v>365</v>
      </c>
      <c r="B44" s="18" t="s">
        <v>366</v>
      </c>
      <c r="C44" s="61"/>
      <c r="D44" s="61"/>
      <c r="E44" s="61"/>
      <c r="F44" s="61"/>
      <c r="G44" s="61"/>
      <c r="H44" s="61"/>
      <c r="I44" s="61"/>
      <c r="J44" s="61"/>
      <c r="K44" s="61"/>
    </row>
    <row r="45" spans="1:11" s="7" customFormat="1" ht="25.5" x14ac:dyDescent="0.2">
      <c r="A45" s="18"/>
      <c r="B45" s="16" t="s">
        <v>223</v>
      </c>
      <c r="C45" s="24">
        <v>80000</v>
      </c>
      <c r="D45" s="13"/>
      <c r="E45" s="24">
        <f>C45+D45</f>
        <v>80000</v>
      </c>
      <c r="F45" s="25">
        <v>79945.820000000007</v>
      </c>
      <c r="G45" s="13"/>
      <c r="H45" s="24">
        <f>F45+G45</f>
        <v>79945.820000000007</v>
      </c>
      <c r="I45" s="24">
        <f>F45-C45</f>
        <v>-54.179999999993015</v>
      </c>
      <c r="J45" s="24">
        <f>G45-D45</f>
        <v>0</v>
      </c>
      <c r="K45" s="24">
        <f>I45+J45</f>
        <v>-54.179999999993015</v>
      </c>
    </row>
    <row r="46" spans="1:11" s="7" customFormat="1" ht="38.25" x14ac:dyDescent="0.2">
      <c r="A46" s="18"/>
      <c r="B46" s="34" t="s">
        <v>224</v>
      </c>
      <c r="C46" s="24">
        <v>10900</v>
      </c>
      <c r="D46" s="24"/>
      <c r="E46" s="24">
        <f>C46+D46</f>
        <v>10900</v>
      </c>
      <c r="F46" s="25">
        <v>10900</v>
      </c>
      <c r="G46" s="24"/>
      <c r="H46" s="24">
        <f>F46+G46</f>
        <v>10900</v>
      </c>
      <c r="I46" s="24">
        <f>F46-C46</f>
        <v>0</v>
      </c>
      <c r="J46" s="24">
        <f>G46-D46</f>
        <v>0</v>
      </c>
      <c r="K46" s="24">
        <f>I46+J46</f>
        <v>0</v>
      </c>
    </row>
    <row r="47" spans="1:11" ht="27" customHeight="1" x14ac:dyDescent="0.2">
      <c r="A47" s="60" t="s">
        <v>225</v>
      </c>
      <c r="B47" s="61"/>
      <c r="C47" s="61"/>
      <c r="D47" s="61"/>
      <c r="E47" s="61"/>
      <c r="F47" s="61"/>
      <c r="G47" s="61"/>
      <c r="H47" s="61"/>
      <c r="I47" s="61"/>
      <c r="J47" s="61"/>
      <c r="K47" s="61"/>
    </row>
    <row r="48" spans="1:11" s="7" customFormat="1" ht="14.25" x14ac:dyDescent="0.2">
      <c r="A48" s="18" t="s">
        <v>367</v>
      </c>
      <c r="B48" s="18" t="s">
        <v>226</v>
      </c>
      <c r="C48" s="48"/>
      <c r="D48" s="48"/>
      <c r="E48" s="48"/>
      <c r="F48" s="48"/>
      <c r="G48" s="48"/>
      <c r="H48" s="48"/>
      <c r="I48" s="48"/>
      <c r="J48" s="48"/>
      <c r="K48" s="48"/>
    </row>
    <row r="49" spans="1:11" s="7" customFormat="1" ht="25.5" x14ac:dyDescent="0.2">
      <c r="A49" s="18"/>
      <c r="B49" s="16" t="s">
        <v>227</v>
      </c>
      <c r="C49" s="13">
        <v>140</v>
      </c>
      <c r="D49" s="13"/>
      <c r="E49" s="13">
        <f>C49+D49</f>
        <v>140</v>
      </c>
      <c r="F49" s="13">
        <v>100</v>
      </c>
      <c r="G49" s="13"/>
      <c r="H49" s="13">
        <f>F49+G49</f>
        <v>100</v>
      </c>
      <c r="I49" s="13">
        <f>F49-C49</f>
        <v>-40</v>
      </c>
      <c r="J49" s="13">
        <f>G49-D49</f>
        <v>0</v>
      </c>
      <c r="K49" s="13">
        <f>I49+J49</f>
        <v>-40</v>
      </c>
    </row>
    <row r="50" spans="1:11" ht="38.25" x14ac:dyDescent="0.2">
      <c r="A50" s="16"/>
      <c r="B50" s="16" t="s">
        <v>228</v>
      </c>
      <c r="C50" s="13">
        <v>4</v>
      </c>
      <c r="D50" s="13"/>
      <c r="E50" s="13">
        <f>C50+D50</f>
        <v>4</v>
      </c>
      <c r="F50" s="13">
        <v>3</v>
      </c>
      <c r="G50" s="13"/>
      <c r="H50" s="13">
        <f>F50+G50</f>
        <v>3</v>
      </c>
      <c r="I50" s="13">
        <f>F50-C50</f>
        <v>-1</v>
      </c>
      <c r="J50" s="13">
        <f>G50-D50</f>
        <v>0</v>
      </c>
      <c r="K50" s="13">
        <f>I50+J50</f>
        <v>-1</v>
      </c>
    </row>
    <row r="51" spans="1:11" ht="15" customHeight="1" x14ac:dyDescent="0.2">
      <c r="A51" s="62" t="s">
        <v>122</v>
      </c>
      <c r="B51" s="48"/>
      <c r="C51" s="48"/>
      <c r="D51" s="48"/>
      <c r="E51" s="48"/>
      <c r="F51" s="48"/>
      <c r="G51" s="48"/>
      <c r="H51" s="48"/>
      <c r="I51" s="48"/>
      <c r="J51" s="48"/>
      <c r="K51" s="48"/>
    </row>
    <row r="52" spans="1:11" s="7" customFormat="1" ht="14.25" x14ac:dyDescent="0.2">
      <c r="A52" s="18" t="s">
        <v>369</v>
      </c>
      <c r="B52" s="18" t="s">
        <v>370</v>
      </c>
      <c r="C52" s="61"/>
      <c r="D52" s="61"/>
      <c r="E52" s="61"/>
      <c r="F52" s="61"/>
      <c r="G52" s="61"/>
      <c r="H52" s="61"/>
      <c r="I52" s="61"/>
      <c r="J52" s="61"/>
      <c r="K52" s="61"/>
    </row>
    <row r="53" spans="1:11" s="7" customFormat="1" ht="38.25" x14ac:dyDescent="0.2">
      <c r="A53" s="18"/>
      <c r="B53" s="16" t="s">
        <v>229</v>
      </c>
      <c r="C53" s="13">
        <v>571.42999999999995</v>
      </c>
      <c r="D53" s="13"/>
      <c r="E53" s="13">
        <f>C53+D53</f>
        <v>571.42999999999995</v>
      </c>
      <c r="F53" s="13">
        <v>799.46</v>
      </c>
      <c r="G53" s="13"/>
      <c r="H53" s="13">
        <f>F53+G53</f>
        <v>799.46</v>
      </c>
      <c r="I53" s="13">
        <f>F53-C53</f>
        <v>228.03000000000009</v>
      </c>
      <c r="J53" s="13">
        <f>G53-D53</f>
        <v>0</v>
      </c>
      <c r="K53" s="13">
        <f>I53+J53</f>
        <v>228.03000000000009</v>
      </c>
    </row>
    <row r="54" spans="1:11" s="7" customFormat="1" ht="38.25" x14ac:dyDescent="0.2">
      <c r="A54" s="18"/>
      <c r="B54" s="16" t="s">
        <v>230</v>
      </c>
      <c r="C54" s="33">
        <v>2725</v>
      </c>
      <c r="D54" s="13"/>
      <c r="E54" s="13">
        <f>C54+D54</f>
        <v>2725</v>
      </c>
      <c r="F54" s="13">
        <v>3633.33</v>
      </c>
      <c r="G54" s="13"/>
      <c r="H54" s="13">
        <f>F54+G54</f>
        <v>3633.33</v>
      </c>
      <c r="I54" s="13">
        <f>F54-C54</f>
        <v>908.32999999999993</v>
      </c>
      <c r="J54" s="13">
        <f>G54-D54</f>
        <v>0</v>
      </c>
      <c r="K54" s="13">
        <f>I54+J54</f>
        <v>908.32999999999993</v>
      </c>
    </row>
    <row r="55" spans="1:11" ht="28.5" customHeight="1" x14ac:dyDescent="0.2">
      <c r="A55" s="62" t="s">
        <v>231</v>
      </c>
      <c r="B55" s="48"/>
      <c r="C55" s="48"/>
      <c r="D55" s="48"/>
      <c r="E55" s="48"/>
      <c r="F55" s="48"/>
      <c r="G55" s="48"/>
      <c r="H55" s="48"/>
      <c r="I55" s="48"/>
      <c r="J55" s="48"/>
      <c r="K55" s="48"/>
    </row>
    <row r="56" spans="1:11" s="7" customFormat="1" ht="14.25" x14ac:dyDescent="0.2">
      <c r="A56" s="18">
        <v>4</v>
      </c>
      <c r="B56" s="19" t="s">
        <v>393</v>
      </c>
      <c r="C56" s="61"/>
      <c r="D56" s="61"/>
      <c r="E56" s="61"/>
      <c r="F56" s="61"/>
      <c r="G56" s="61"/>
      <c r="H56" s="61"/>
      <c r="I56" s="61"/>
      <c r="J56" s="61"/>
      <c r="K56" s="61"/>
    </row>
    <row r="57" spans="1:11" s="7" customFormat="1" ht="30" x14ac:dyDescent="0.2">
      <c r="A57" s="18"/>
      <c r="B57" s="17" t="s">
        <v>232</v>
      </c>
      <c r="C57" s="13">
        <v>100</v>
      </c>
      <c r="D57" s="13"/>
      <c r="E57" s="13">
        <f>C57+D57</f>
        <v>100</v>
      </c>
      <c r="F57" s="13">
        <v>100</v>
      </c>
      <c r="G57" s="13"/>
      <c r="H57" s="13">
        <f>F57+G57</f>
        <v>100</v>
      </c>
      <c r="I57" s="13">
        <f>F57-C57</f>
        <v>0</v>
      </c>
      <c r="J57" s="13">
        <f>G57-D57</f>
        <v>0</v>
      </c>
      <c r="K57" s="13">
        <f>I57+J57</f>
        <v>0</v>
      </c>
    </row>
    <row r="58" spans="1:11" s="7" customFormat="1" ht="38.25" x14ac:dyDescent="0.2">
      <c r="A58" s="18"/>
      <c r="B58" s="16" t="s">
        <v>233</v>
      </c>
      <c r="C58" s="13">
        <v>100</v>
      </c>
      <c r="D58" s="13"/>
      <c r="E58" s="13">
        <f>C58+D58</f>
        <v>100</v>
      </c>
      <c r="F58" s="13">
        <v>100</v>
      </c>
      <c r="G58" s="13"/>
      <c r="H58" s="13">
        <f>F58+G58</f>
        <v>100</v>
      </c>
      <c r="I58" s="13">
        <f>F58-C58</f>
        <v>0</v>
      </c>
      <c r="J58" s="13">
        <f>G58-D58</f>
        <v>0</v>
      </c>
      <c r="K58" s="13">
        <f>I58+J58</f>
        <v>0</v>
      </c>
    </row>
    <row r="59" spans="1:11" ht="16.149999999999999" customHeight="1" x14ac:dyDescent="0.2">
      <c r="A59" s="60" t="s">
        <v>394</v>
      </c>
      <c r="B59" s="48"/>
      <c r="C59" s="48"/>
      <c r="D59" s="48"/>
      <c r="E59" s="48"/>
      <c r="F59" s="48"/>
      <c r="G59" s="48"/>
      <c r="H59" s="48"/>
      <c r="I59" s="48"/>
      <c r="J59" s="48"/>
      <c r="K59" s="48"/>
    </row>
    <row r="60" spans="1:11" ht="33" customHeight="1" x14ac:dyDescent="0.2">
      <c r="A60" s="57" t="s">
        <v>372</v>
      </c>
      <c r="B60" s="58"/>
      <c r="C60" s="58"/>
      <c r="D60" s="58"/>
      <c r="E60" s="58"/>
      <c r="F60" s="58"/>
      <c r="G60" s="58"/>
      <c r="H60" s="58"/>
      <c r="I60" s="58"/>
      <c r="J60" s="58"/>
      <c r="K60" s="58"/>
    </row>
    <row r="61" spans="1:11" ht="17.45" customHeight="1" x14ac:dyDescent="0.2">
      <c r="A61" s="50" t="s">
        <v>86</v>
      </c>
      <c r="B61" s="50"/>
      <c r="C61" s="50"/>
      <c r="D61" s="50"/>
      <c r="E61" s="50"/>
      <c r="F61" s="50"/>
      <c r="G61" s="50"/>
      <c r="H61" s="50"/>
      <c r="I61" s="50"/>
      <c r="J61" s="50"/>
      <c r="K61" s="50"/>
    </row>
    <row r="62" spans="1:11" ht="16.149999999999999" customHeight="1" x14ac:dyDescent="0.2">
      <c r="A62" s="49" t="s">
        <v>373</v>
      </c>
      <c r="B62" s="49"/>
      <c r="C62" s="49"/>
      <c r="D62" s="49"/>
      <c r="E62" s="49"/>
      <c r="F62" s="49"/>
      <c r="G62" s="49"/>
      <c r="H62" s="49"/>
      <c r="I62" s="49"/>
      <c r="J62" s="49"/>
      <c r="K62" s="49"/>
    </row>
    <row r="63" spans="1:11" x14ac:dyDescent="0.2">
      <c r="A63" s="50" t="s">
        <v>374</v>
      </c>
      <c r="B63" s="50"/>
      <c r="C63" s="50"/>
      <c r="D63" s="50"/>
      <c r="E63" s="50"/>
      <c r="F63" s="50"/>
      <c r="G63" s="50"/>
      <c r="H63" s="50"/>
      <c r="I63" s="50"/>
      <c r="J63" s="50"/>
      <c r="K63" s="50"/>
    </row>
    <row r="64" spans="1:11" ht="17.45" customHeight="1" x14ac:dyDescent="0.2">
      <c r="A64" s="51" t="s">
        <v>307</v>
      </c>
      <c r="B64" s="51"/>
      <c r="C64" s="51"/>
      <c r="D64" s="51"/>
      <c r="E64" s="51"/>
      <c r="F64" s="51"/>
      <c r="G64" s="51"/>
      <c r="H64" s="51"/>
      <c r="I64" s="51"/>
      <c r="J64" s="51"/>
      <c r="K64" s="51"/>
    </row>
    <row r="65" spans="1:11" ht="28.15" customHeight="1" x14ac:dyDescent="0.2">
      <c r="A65" s="48" t="s">
        <v>277</v>
      </c>
      <c r="B65" s="48" t="s">
        <v>278</v>
      </c>
      <c r="C65" s="53" t="s">
        <v>308</v>
      </c>
      <c r="D65" s="53"/>
      <c r="E65" s="53"/>
      <c r="F65" s="53" t="s">
        <v>309</v>
      </c>
      <c r="G65" s="53"/>
      <c r="H65" s="53"/>
      <c r="I65" s="52" t="s">
        <v>375</v>
      </c>
      <c r="J65" s="53"/>
      <c r="K65" s="53"/>
    </row>
    <row r="66" spans="1:11" s="5" customFormat="1" ht="26.25" customHeight="1" x14ac:dyDescent="0.2">
      <c r="A66" s="48"/>
      <c r="B66" s="48"/>
      <c r="C66" s="4" t="s">
        <v>345</v>
      </c>
      <c r="D66" s="4" t="s">
        <v>346</v>
      </c>
      <c r="E66" s="4" t="s">
        <v>347</v>
      </c>
      <c r="F66" s="4" t="s">
        <v>345</v>
      </c>
      <c r="G66" s="4" t="s">
        <v>346</v>
      </c>
      <c r="H66" s="4" t="s">
        <v>347</v>
      </c>
      <c r="I66" s="4" t="s">
        <v>345</v>
      </c>
      <c r="J66" s="4" t="s">
        <v>346</v>
      </c>
      <c r="K66" s="4" t="s">
        <v>347</v>
      </c>
    </row>
    <row r="67" spans="1:11" ht="15" x14ac:dyDescent="0.2">
      <c r="A67" s="16"/>
      <c r="B67" s="16" t="s">
        <v>310</v>
      </c>
      <c r="C67" s="35">
        <v>92.150999999999996</v>
      </c>
      <c r="D67" s="35"/>
      <c r="E67" s="35">
        <f>C67+D67</f>
        <v>92.150999999999996</v>
      </c>
      <c r="F67" s="35">
        <v>90.845820000000003</v>
      </c>
      <c r="G67" s="35"/>
      <c r="H67" s="35">
        <f>F67+G67</f>
        <v>90.845820000000003</v>
      </c>
      <c r="I67" s="24">
        <f>F67/C67*100</f>
        <v>98.583650747143281</v>
      </c>
      <c r="J67" s="24"/>
      <c r="K67" s="24">
        <f>H67/E67*100</f>
        <v>98.583650747143281</v>
      </c>
    </row>
    <row r="68" spans="1:11" ht="28.9" customHeight="1" x14ac:dyDescent="0.2">
      <c r="A68" s="64" t="s">
        <v>376</v>
      </c>
      <c r="B68" s="64"/>
      <c r="C68" s="64"/>
      <c r="D68" s="64"/>
      <c r="E68" s="64"/>
      <c r="F68" s="64"/>
      <c r="G68" s="64"/>
      <c r="H68" s="64"/>
      <c r="I68" s="64"/>
      <c r="J68" s="64"/>
      <c r="K68" s="64"/>
    </row>
    <row r="69" spans="1:11" ht="15" x14ac:dyDescent="0.2">
      <c r="A69" s="75" t="s">
        <v>234</v>
      </c>
      <c r="B69" s="75"/>
      <c r="C69" s="75"/>
      <c r="D69" s="75"/>
      <c r="E69" s="75"/>
      <c r="F69" s="75"/>
      <c r="G69" s="75"/>
      <c r="H69" s="75"/>
      <c r="I69" s="75"/>
      <c r="J69" s="75"/>
      <c r="K69" s="75"/>
    </row>
    <row r="70" spans="1:11" ht="15" x14ac:dyDescent="0.2">
      <c r="A70" s="16"/>
      <c r="B70" s="16" t="s">
        <v>282</v>
      </c>
      <c r="C70" s="16"/>
      <c r="D70" s="16"/>
      <c r="E70" s="16"/>
      <c r="F70" s="8"/>
      <c r="G70" s="8"/>
      <c r="H70" s="8"/>
      <c r="I70" s="8"/>
      <c r="J70" s="8"/>
      <c r="K70" s="8"/>
    </row>
    <row r="71" spans="1:11" ht="63.75" x14ac:dyDescent="0.2">
      <c r="A71" s="13">
        <v>1</v>
      </c>
      <c r="B71" s="16" t="s">
        <v>220</v>
      </c>
      <c r="C71" s="13">
        <v>81.450999999999993</v>
      </c>
      <c r="D71" s="16"/>
      <c r="E71" s="28">
        <f>C71+D71</f>
        <v>81.450999999999993</v>
      </c>
      <c r="F71" s="13">
        <v>79.945999999999998</v>
      </c>
      <c r="G71" s="8"/>
      <c r="H71" s="28">
        <f>F71+G71</f>
        <v>79.945999999999998</v>
      </c>
      <c r="I71" s="24">
        <f>F71/C71*100</f>
        <v>98.152263323961648</v>
      </c>
      <c r="J71" s="24"/>
      <c r="K71" s="24">
        <f>H71/E71*100</f>
        <v>98.152263323961648</v>
      </c>
    </row>
    <row r="72" spans="1:11" ht="51" x14ac:dyDescent="0.2">
      <c r="A72" s="13">
        <v>2</v>
      </c>
      <c r="B72" s="16" t="s">
        <v>221</v>
      </c>
      <c r="C72" s="28">
        <v>10.7</v>
      </c>
      <c r="D72" s="28"/>
      <c r="E72" s="28">
        <f>C72+D72</f>
        <v>10.7</v>
      </c>
      <c r="F72" s="28">
        <v>10.9</v>
      </c>
      <c r="G72" s="28"/>
      <c r="H72" s="28">
        <f>F72+G72</f>
        <v>10.9</v>
      </c>
      <c r="I72" s="24">
        <f>F72/C72*100</f>
        <v>101.86915887850468</v>
      </c>
      <c r="J72" s="24"/>
      <c r="K72" s="24">
        <f>H72/E72*100</f>
        <v>101.86915887850468</v>
      </c>
    </row>
    <row r="73" spans="1:11" ht="30.6" customHeight="1" x14ac:dyDescent="0.2">
      <c r="A73" s="76" t="s">
        <v>378</v>
      </c>
      <c r="B73" s="53"/>
      <c r="C73" s="53"/>
      <c r="D73" s="53"/>
      <c r="E73" s="53"/>
      <c r="F73" s="53"/>
      <c r="G73" s="53"/>
      <c r="H73" s="53"/>
      <c r="I73" s="53"/>
      <c r="J73" s="53"/>
      <c r="K73" s="53"/>
    </row>
    <row r="74" spans="1:11" ht="15" x14ac:dyDescent="0.2">
      <c r="A74" s="75" t="s">
        <v>234</v>
      </c>
      <c r="B74" s="75"/>
      <c r="C74" s="75"/>
      <c r="D74" s="75"/>
      <c r="E74" s="75"/>
      <c r="F74" s="75"/>
      <c r="G74" s="75"/>
      <c r="H74" s="75"/>
      <c r="I74" s="75"/>
      <c r="J74" s="75"/>
      <c r="K74" s="75"/>
    </row>
    <row r="75" spans="1:11" s="7" customFormat="1" ht="14.25" x14ac:dyDescent="0.2">
      <c r="A75" s="18" t="s">
        <v>365</v>
      </c>
      <c r="B75" s="18" t="s">
        <v>366</v>
      </c>
      <c r="C75" s="13"/>
      <c r="D75" s="13"/>
      <c r="E75" s="13"/>
      <c r="F75" s="13"/>
      <c r="G75" s="13"/>
      <c r="H75" s="13"/>
      <c r="I75" s="20"/>
      <c r="J75" s="20"/>
      <c r="K75" s="20"/>
    </row>
    <row r="76" spans="1:11" s="7" customFormat="1" ht="25.5" x14ac:dyDescent="0.2">
      <c r="A76" s="18"/>
      <c r="B76" s="16" t="s">
        <v>223</v>
      </c>
      <c r="C76" s="13">
        <v>81450.83</v>
      </c>
      <c r="D76" s="13"/>
      <c r="E76" s="24">
        <f>C76+D76</f>
        <v>81450.83</v>
      </c>
      <c r="F76" s="13">
        <v>79945.820000000007</v>
      </c>
      <c r="G76" s="13"/>
      <c r="H76" s="24">
        <f>F76+G76</f>
        <v>79945.820000000007</v>
      </c>
      <c r="I76" s="24">
        <f>F76/C76*100</f>
        <v>98.152247190114579</v>
      </c>
      <c r="J76" s="24"/>
      <c r="K76" s="24">
        <f>H76/E76*100</f>
        <v>98.152247190114579</v>
      </c>
    </row>
    <row r="77" spans="1:11" ht="38.25" x14ac:dyDescent="0.2">
      <c r="A77" s="16"/>
      <c r="B77" s="34" t="s">
        <v>224</v>
      </c>
      <c r="C77" s="25">
        <v>10700</v>
      </c>
      <c r="D77" s="24"/>
      <c r="E77" s="24">
        <f>C77+D77</f>
        <v>10700</v>
      </c>
      <c r="F77" s="25">
        <v>10900</v>
      </c>
      <c r="G77" s="24"/>
      <c r="H77" s="24">
        <f>F77+G77</f>
        <v>10900</v>
      </c>
      <c r="I77" s="24">
        <f>F77/C77*100</f>
        <v>101.86915887850468</v>
      </c>
      <c r="J77" s="24"/>
      <c r="K77" s="24">
        <f>H77/E77*100</f>
        <v>101.86915887850468</v>
      </c>
    </row>
    <row r="78" spans="1:11" s="7" customFormat="1" ht="14.25" x14ac:dyDescent="0.2">
      <c r="A78" s="18" t="s">
        <v>367</v>
      </c>
      <c r="B78" s="18" t="s">
        <v>368</v>
      </c>
      <c r="C78" s="13"/>
      <c r="D78" s="15"/>
      <c r="E78" s="15"/>
      <c r="F78" s="13"/>
      <c r="G78" s="13"/>
      <c r="H78" s="13"/>
      <c r="I78" s="24"/>
      <c r="J78" s="24"/>
      <c r="K78" s="24"/>
    </row>
    <row r="79" spans="1:11" s="7" customFormat="1" ht="25.5" x14ac:dyDescent="0.2">
      <c r="A79" s="18"/>
      <c r="B79" s="16" t="s">
        <v>227</v>
      </c>
      <c r="C79" s="13">
        <v>140</v>
      </c>
      <c r="D79" s="15"/>
      <c r="E79" s="13">
        <f>C79+D79</f>
        <v>140</v>
      </c>
      <c r="F79" s="13">
        <v>100</v>
      </c>
      <c r="G79" s="13"/>
      <c r="H79" s="13">
        <f>F79+G79</f>
        <v>100</v>
      </c>
      <c r="I79" s="24">
        <f>F79/C79*100</f>
        <v>71.428571428571431</v>
      </c>
      <c r="J79" s="24"/>
      <c r="K79" s="24">
        <f>H79/E79*100</f>
        <v>71.428571428571431</v>
      </c>
    </row>
    <row r="80" spans="1:11" ht="38.25" x14ac:dyDescent="0.2">
      <c r="A80" s="16"/>
      <c r="B80" s="16" t="s">
        <v>228</v>
      </c>
      <c r="C80" s="13">
        <v>4</v>
      </c>
      <c r="D80" s="13"/>
      <c r="E80" s="13">
        <f>C80+D80</f>
        <v>4</v>
      </c>
      <c r="F80" s="13">
        <v>3</v>
      </c>
      <c r="G80" s="13"/>
      <c r="H80" s="13">
        <f>F80+G80</f>
        <v>3</v>
      </c>
      <c r="I80" s="24">
        <f t="shared" ref="I80:I86" si="0">F80/C80*100</f>
        <v>75</v>
      </c>
      <c r="J80" s="24"/>
      <c r="K80" s="24">
        <f t="shared" ref="K80:K86" si="1">H80/E80*100</f>
        <v>75</v>
      </c>
    </row>
    <row r="81" spans="1:11" s="7" customFormat="1" ht="14.25" x14ac:dyDescent="0.2">
      <c r="A81" s="18" t="s">
        <v>369</v>
      </c>
      <c r="B81" s="18" t="s">
        <v>370</v>
      </c>
      <c r="C81" s="13"/>
      <c r="D81" s="15"/>
      <c r="E81" s="15"/>
      <c r="F81" s="13"/>
      <c r="G81" s="13"/>
      <c r="H81" s="13"/>
      <c r="I81" s="24"/>
      <c r="J81" s="24"/>
      <c r="K81" s="24"/>
    </row>
    <row r="82" spans="1:11" s="7" customFormat="1" ht="38.25" x14ac:dyDescent="0.2">
      <c r="A82" s="18"/>
      <c r="B82" s="16" t="s">
        <v>229</v>
      </c>
      <c r="C82" s="13">
        <v>581.79</v>
      </c>
      <c r="D82" s="15"/>
      <c r="E82" s="13">
        <f>C82+D82</f>
        <v>581.79</v>
      </c>
      <c r="F82" s="13">
        <v>799.46</v>
      </c>
      <c r="G82" s="13"/>
      <c r="H82" s="13">
        <f>F82+G82</f>
        <v>799.46</v>
      </c>
      <c r="I82" s="24">
        <f>F82/C82*100</f>
        <v>137.41384348304373</v>
      </c>
      <c r="J82" s="24"/>
      <c r="K82" s="24">
        <f>H82/E82*100</f>
        <v>137.41384348304373</v>
      </c>
    </row>
    <row r="83" spans="1:11" ht="38.25" x14ac:dyDescent="0.2">
      <c r="A83" s="16"/>
      <c r="B83" s="16" t="s">
        <v>230</v>
      </c>
      <c r="C83" s="13">
        <v>2675</v>
      </c>
      <c r="D83" s="13"/>
      <c r="E83" s="13">
        <f>C83+D83</f>
        <v>2675</v>
      </c>
      <c r="F83" s="13">
        <v>3633.33</v>
      </c>
      <c r="G83" s="13"/>
      <c r="H83" s="13">
        <f>F83+G83</f>
        <v>3633.33</v>
      </c>
      <c r="I83" s="24">
        <f t="shared" si="0"/>
        <v>135.82542056074766</v>
      </c>
      <c r="J83" s="24"/>
      <c r="K83" s="24">
        <f t="shared" si="1"/>
        <v>135.82542056074766</v>
      </c>
    </row>
    <row r="84" spans="1:11" s="7" customFormat="1" ht="14.25" x14ac:dyDescent="0.2">
      <c r="A84" s="18">
        <v>4</v>
      </c>
      <c r="B84" s="19" t="s">
        <v>393</v>
      </c>
      <c r="C84" s="13"/>
      <c r="D84" s="15"/>
      <c r="E84" s="15"/>
      <c r="F84" s="13"/>
      <c r="G84" s="13"/>
      <c r="H84" s="13"/>
      <c r="I84" s="24"/>
      <c r="J84" s="24"/>
      <c r="K84" s="24"/>
    </row>
    <row r="85" spans="1:11" s="7" customFormat="1" ht="30" x14ac:dyDescent="0.2">
      <c r="A85" s="18"/>
      <c r="B85" s="17" t="s">
        <v>232</v>
      </c>
      <c r="C85" s="13">
        <v>100</v>
      </c>
      <c r="D85" s="15"/>
      <c r="E85" s="13">
        <f>C85+D85</f>
        <v>100</v>
      </c>
      <c r="F85" s="13">
        <v>100</v>
      </c>
      <c r="G85" s="13"/>
      <c r="H85" s="13">
        <f>F85+G85</f>
        <v>100</v>
      </c>
      <c r="I85" s="24">
        <f>F85/C85*100</f>
        <v>100</v>
      </c>
      <c r="J85" s="24"/>
      <c r="K85" s="24">
        <f>H85/E85*100</f>
        <v>100</v>
      </c>
    </row>
    <row r="86" spans="1:11" ht="38.25" x14ac:dyDescent="0.2">
      <c r="A86" s="16"/>
      <c r="B86" s="16" t="s">
        <v>233</v>
      </c>
      <c r="C86" s="13">
        <v>100</v>
      </c>
      <c r="D86" s="13"/>
      <c r="E86" s="13">
        <f>C86+D86</f>
        <v>100</v>
      </c>
      <c r="F86" s="13">
        <v>100</v>
      </c>
      <c r="G86" s="13"/>
      <c r="H86" s="13">
        <f>F86+G86</f>
        <v>100</v>
      </c>
      <c r="I86" s="24">
        <f t="shared" si="0"/>
        <v>100</v>
      </c>
      <c r="J86" s="24"/>
      <c r="K86" s="24">
        <f t="shared" si="1"/>
        <v>100</v>
      </c>
    </row>
    <row r="87" spans="1:11" ht="17.45" customHeight="1" x14ac:dyDescent="0.2">
      <c r="A87" s="76" t="s">
        <v>377</v>
      </c>
      <c r="B87" s="76"/>
      <c r="C87" s="76"/>
      <c r="D87" s="76"/>
      <c r="E87" s="76"/>
      <c r="F87" s="76"/>
      <c r="G87" s="76"/>
      <c r="H87" s="76"/>
      <c r="I87" s="76"/>
      <c r="J87" s="76"/>
      <c r="K87" s="76"/>
    </row>
    <row r="88" spans="1:11" ht="33" customHeight="1" x14ac:dyDescent="0.2">
      <c r="A88" s="75" t="s">
        <v>235</v>
      </c>
      <c r="B88" s="75"/>
      <c r="C88" s="75"/>
      <c r="D88" s="75"/>
      <c r="E88" s="75"/>
      <c r="F88" s="75"/>
      <c r="G88" s="75"/>
      <c r="H88" s="75"/>
      <c r="I88" s="75"/>
      <c r="J88" s="75"/>
      <c r="K88" s="75"/>
    </row>
    <row r="89" spans="1:11" ht="14.1" customHeight="1" x14ac:dyDescent="0.2">
      <c r="A89" s="73" t="s">
        <v>379</v>
      </c>
      <c r="B89" s="73"/>
      <c r="C89" s="73"/>
      <c r="D89" s="73"/>
      <c r="E89" s="73"/>
      <c r="F89" s="73"/>
      <c r="G89" s="73"/>
      <c r="H89" s="73"/>
      <c r="I89" s="73"/>
      <c r="J89" s="73"/>
      <c r="K89" s="73"/>
    </row>
    <row r="90" spans="1:11" ht="17.45" customHeight="1" x14ac:dyDescent="0.2">
      <c r="A90" s="50" t="s">
        <v>380</v>
      </c>
      <c r="B90" s="50"/>
      <c r="C90" s="50"/>
      <c r="D90" s="50"/>
      <c r="E90" s="50"/>
      <c r="F90" s="50"/>
      <c r="G90" s="50"/>
      <c r="H90" s="50"/>
      <c r="I90" s="50"/>
      <c r="J90" s="50"/>
      <c r="K90" s="50"/>
    </row>
    <row r="92" spans="1:11" ht="15" customHeight="1" x14ac:dyDescent="0.2">
      <c r="A92" s="54" t="s">
        <v>390</v>
      </c>
      <c r="B92" s="51"/>
      <c r="C92" s="51"/>
      <c r="D92" s="51"/>
      <c r="E92" s="51"/>
      <c r="F92" s="51"/>
      <c r="G92" s="51"/>
      <c r="H92" s="51"/>
      <c r="I92" s="51"/>
      <c r="J92" s="51"/>
      <c r="K92" s="51"/>
    </row>
    <row r="94" spans="1:11" ht="60" x14ac:dyDescent="0.2">
      <c r="A94" s="16" t="s">
        <v>312</v>
      </c>
      <c r="B94" s="16" t="s">
        <v>278</v>
      </c>
      <c r="C94" s="6" t="s">
        <v>381</v>
      </c>
      <c r="D94" s="6" t="s">
        <v>382</v>
      </c>
      <c r="E94" s="6" t="s">
        <v>383</v>
      </c>
      <c r="F94" s="6" t="s">
        <v>362</v>
      </c>
      <c r="G94" s="6" t="s">
        <v>384</v>
      </c>
      <c r="H94" s="6" t="s">
        <v>385</v>
      </c>
    </row>
    <row r="95" spans="1:11" ht="15" x14ac:dyDescent="0.2">
      <c r="A95" s="16" t="s">
        <v>275</v>
      </c>
      <c r="B95" s="16" t="s">
        <v>288</v>
      </c>
      <c r="C95" s="16" t="s">
        <v>298</v>
      </c>
      <c r="D95" s="16" t="s">
        <v>306</v>
      </c>
      <c r="E95" s="16" t="s">
        <v>305</v>
      </c>
      <c r="F95" s="16" t="s">
        <v>313</v>
      </c>
      <c r="G95" s="16" t="s">
        <v>304</v>
      </c>
      <c r="H95" s="16" t="s">
        <v>314</v>
      </c>
    </row>
    <row r="96" spans="1:11" ht="15" x14ac:dyDescent="0.2">
      <c r="A96" s="16" t="s">
        <v>315</v>
      </c>
      <c r="B96" s="16" t="s">
        <v>316</v>
      </c>
      <c r="C96" s="16" t="s">
        <v>281</v>
      </c>
      <c r="D96" s="16"/>
      <c r="E96" s="16"/>
      <c r="F96" s="16">
        <f>E96-D96</f>
        <v>0</v>
      </c>
      <c r="G96" s="16" t="s">
        <v>281</v>
      </c>
      <c r="H96" s="16" t="s">
        <v>281</v>
      </c>
    </row>
    <row r="97" spans="1:11" ht="15" x14ac:dyDescent="0.2">
      <c r="A97" s="16"/>
      <c r="B97" s="16" t="s">
        <v>317</v>
      </c>
      <c r="C97" s="16" t="s">
        <v>281</v>
      </c>
      <c r="D97" s="16"/>
      <c r="E97" s="16"/>
      <c r="F97" s="16">
        <f>E97-D97</f>
        <v>0</v>
      </c>
      <c r="G97" s="16" t="s">
        <v>281</v>
      </c>
      <c r="H97" s="16" t="s">
        <v>281</v>
      </c>
    </row>
    <row r="98" spans="1:11" ht="45" x14ac:dyDescent="0.2">
      <c r="A98" s="16"/>
      <c r="B98" s="16" t="s">
        <v>318</v>
      </c>
      <c r="C98" s="16" t="s">
        <v>281</v>
      </c>
      <c r="D98" s="16"/>
      <c r="E98" s="16"/>
      <c r="F98" s="16">
        <f>E98-D98</f>
        <v>0</v>
      </c>
      <c r="G98" s="16" t="s">
        <v>281</v>
      </c>
      <c r="H98" s="16" t="s">
        <v>281</v>
      </c>
    </row>
    <row r="99" spans="1:11" ht="15" x14ac:dyDescent="0.2">
      <c r="A99" s="16"/>
      <c r="B99" s="16" t="s">
        <v>319</v>
      </c>
      <c r="C99" s="16" t="s">
        <v>281</v>
      </c>
      <c r="D99" s="16"/>
      <c r="E99" s="16"/>
      <c r="F99" s="16"/>
      <c r="G99" s="16" t="s">
        <v>281</v>
      </c>
      <c r="H99" s="16" t="s">
        <v>281</v>
      </c>
    </row>
    <row r="100" spans="1:11" ht="15" x14ac:dyDescent="0.2">
      <c r="A100" s="16"/>
      <c r="B100" s="16" t="s">
        <v>320</v>
      </c>
      <c r="C100" s="16" t="s">
        <v>281</v>
      </c>
      <c r="D100" s="16"/>
      <c r="E100" s="16"/>
      <c r="F100" s="16"/>
      <c r="G100" s="16" t="s">
        <v>281</v>
      </c>
      <c r="H100" s="16" t="s">
        <v>281</v>
      </c>
    </row>
    <row r="101" spans="1:11" x14ac:dyDescent="0.2">
      <c r="A101" s="62" t="s">
        <v>412</v>
      </c>
      <c r="B101" s="48"/>
      <c r="C101" s="48"/>
      <c r="D101" s="48"/>
      <c r="E101" s="48"/>
      <c r="F101" s="48"/>
      <c r="G101" s="48"/>
      <c r="H101" s="48"/>
    </row>
    <row r="102" spans="1:11" ht="30" x14ac:dyDescent="0.2">
      <c r="A102" s="16" t="s">
        <v>288</v>
      </c>
      <c r="B102" s="16" t="s">
        <v>322</v>
      </c>
      <c r="C102" s="16" t="s">
        <v>281</v>
      </c>
      <c r="D102" s="16"/>
      <c r="E102" s="16"/>
      <c r="F102" s="16">
        <f>E102-D102</f>
        <v>0</v>
      </c>
      <c r="G102" s="16" t="s">
        <v>281</v>
      </c>
      <c r="H102" s="16" t="s">
        <v>281</v>
      </c>
    </row>
    <row r="103" spans="1:11" x14ac:dyDescent="0.2">
      <c r="A103" s="62" t="s">
        <v>23</v>
      </c>
      <c r="B103" s="48"/>
      <c r="C103" s="48"/>
      <c r="D103" s="48"/>
      <c r="E103" s="48"/>
      <c r="F103" s="48"/>
      <c r="G103" s="48"/>
      <c r="H103" s="48"/>
    </row>
    <row r="104" spans="1:11" x14ac:dyDescent="0.2">
      <c r="A104" s="48" t="s">
        <v>324</v>
      </c>
      <c r="B104" s="48"/>
      <c r="C104" s="48"/>
      <c r="D104" s="48"/>
      <c r="E104" s="48"/>
      <c r="F104" s="48"/>
      <c r="G104" s="48"/>
      <c r="H104" s="48"/>
    </row>
    <row r="105" spans="1:11" ht="15" x14ac:dyDescent="0.2">
      <c r="A105" s="16" t="s">
        <v>290</v>
      </c>
      <c r="B105" s="16" t="s">
        <v>325</v>
      </c>
      <c r="C105" s="16"/>
      <c r="D105" s="16"/>
      <c r="E105" s="16"/>
      <c r="F105" s="16"/>
      <c r="G105" s="16"/>
      <c r="H105" s="16"/>
    </row>
    <row r="106" spans="1:11" ht="30" x14ac:dyDescent="0.2">
      <c r="A106" s="16"/>
      <c r="B106" s="16" t="s">
        <v>326</v>
      </c>
      <c r="C106" s="16"/>
      <c r="D106" s="16"/>
      <c r="E106" s="16"/>
      <c r="F106" s="16">
        <f>E106-D106</f>
        <v>0</v>
      </c>
      <c r="G106" s="16"/>
      <c r="H106" s="16"/>
    </row>
    <row r="107" spans="1:11" ht="13.5" thickBot="1" x14ac:dyDescent="0.25">
      <c r="A107" s="80" t="s">
        <v>327</v>
      </c>
      <c r="B107" s="81"/>
      <c r="C107" s="81"/>
      <c r="D107" s="81"/>
      <c r="E107" s="81"/>
      <c r="F107" s="81"/>
      <c r="G107" s="81"/>
      <c r="H107" s="82"/>
    </row>
    <row r="108" spans="1:11" ht="21" customHeight="1" x14ac:dyDescent="0.2">
      <c r="A108" s="16"/>
      <c r="B108" s="17" t="s">
        <v>411</v>
      </c>
      <c r="C108" s="16"/>
      <c r="D108" s="16"/>
      <c r="E108" s="16"/>
      <c r="F108" s="16">
        <f>E108-D108</f>
        <v>0</v>
      </c>
      <c r="G108" s="16"/>
      <c r="H108" s="16"/>
    </row>
    <row r="109" spans="1:11" ht="16.5" customHeight="1" x14ac:dyDescent="0.2">
      <c r="A109" s="16"/>
      <c r="B109" s="16" t="s">
        <v>329</v>
      </c>
      <c r="C109" s="16"/>
      <c r="D109" s="16"/>
      <c r="E109" s="16"/>
      <c r="F109" s="16"/>
      <c r="G109" s="16"/>
      <c r="H109" s="16"/>
    </row>
    <row r="110" spans="1:11" ht="30" x14ac:dyDescent="0.2">
      <c r="A110" s="16" t="s">
        <v>291</v>
      </c>
      <c r="B110" s="16" t="s">
        <v>330</v>
      </c>
      <c r="C110" s="16" t="s">
        <v>281</v>
      </c>
      <c r="D110" s="16"/>
      <c r="E110" s="16"/>
      <c r="F110" s="16"/>
      <c r="G110" s="16" t="s">
        <v>281</v>
      </c>
      <c r="H110" s="16" t="s">
        <v>281</v>
      </c>
    </row>
    <row r="111" spans="1:11" ht="22.9" customHeight="1" x14ac:dyDescent="0.2">
      <c r="A111" s="72" t="s">
        <v>21</v>
      </c>
      <c r="B111" s="72"/>
      <c r="C111" s="72"/>
      <c r="D111" s="72"/>
      <c r="E111" s="72"/>
      <c r="F111" s="72"/>
      <c r="G111" s="72"/>
      <c r="H111" s="72"/>
      <c r="I111" s="72"/>
      <c r="J111" s="72"/>
      <c r="K111" s="72"/>
    </row>
    <row r="112" spans="1:11" ht="18" customHeight="1" x14ac:dyDescent="0.2">
      <c r="A112" s="72" t="s">
        <v>121</v>
      </c>
      <c r="B112" s="72"/>
      <c r="C112" s="72"/>
      <c r="D112" s="72"/>
      <c r="E112" s="72"/>
      <c r="F112" s="72"/>
      <c r="G112" s="72"/>
      <c r="H112" s="72"/>
      <c r="I112" s="72"/>
      <c r="J112" s="72"/>
      <c r="K112" s="72"/>
    </row>
    <row r="113" spans="1:11" ht="18" customHeight="1" x14ac:dyDescent="0.2">
      <c r="A113" s="72" t="s">
        <v>386</v>
      </c>
      <c r="B113" s="51"/>
      <c r="C113" s="51"/>
      <c r="D113" s="51"/>
      <c r="E113" s="51"/>
      <c r="F113" s="51"/>
      <c r="G113" s="51"/>
      <c r="H113" s="51"/>
      <c r="I113" s="51"/>
      <c r="J113" s="51"/>
      <c r="K113" s="51"/>
    </row>
    <row r="114" spans="1:11" ht="30.75" customHeight="1" x14ac:dyDescent="0.2">
      <c r="A114" s="83" t="s">
        <v>249</v>
      </c>
      <c r="B114" s="50"/>
      <c r="C114" s="50"/>
      <c r="D114" s="50"/>
      <c r="E114" s="50"/>
      <c r="F114" s="50"/>
      <c r="G114" s="50"/>
      <c r="H114" s="50"/>
      <c r="I114" s="50"/>
      <c r="J114" s="50"/>
      <c r="K114" s="50"/>
    </row>
    <row r="115" spans="1:11" ht="21" customHeight="1" x14ac:dyDescent="0.2">
      <c r="A115" s="72" t="s">
        <v>123</v>
      </c>
      <c r="B115" s="72"/>
      <c r="C115" s="72"/>
      <c r="D115" s="72"/>
      <c r="E115" s="72"/>
      <c r="F115" s="72"/>
      <c r="G115" s="72"/>
      <c r="H115" s="72"/>
      <c r="I115" s="72"/>
      <c r="J115" s="72"/>
      <c r="K115" s="72"/>
    </row>
    <row r="116" spans="1:11" ht="27.75" customHeight="1" x14ac:dyDescent="0.2">
      <c r="A116" s="72" t="s">
        <v>250</v>
      </c>
      <c r="B116" s="72"/>
      <c r="C116" s="72"/>
      <c r="D116" s="72"/>
      <c r="E116" s="72"/>
      <c r="F116" s="72"/>
      <c r="G116" s="72"/>
      <c r="H116" s="72"/>
      <c r="I116" s="72"/>
      <c r="J116" s="72"/>
      <c r="K116" s="72"/>
    </row>
    <row r="117" spans="1:11" ht="21" customHeight="1" x14ac:dyDescent="0.2">
      <c r="A117" s="72" t="s">
        <v>24</v>
      </c>
      <c r="B117" s="72"/>
      <c r="C117" s="72"/>
      <c r="D117" s="72"/>
      <c r="E117" s="72"/>
      <c r="F117" s="72"/>
      <c r="G117" s="72"/>
      <c r="H117" s="72"/>
      <c r="I117" s="72"/>
      <c r="J117" s="72"/>
      <c r="K117" s="72"/>
    </row>
    <row r="118" spans="1:11" ht="15.75" x14ac:dyDescent="0.2">
      <c r="B118" s="9" t="s">
        <v>404</v>
      </c>
      <c r="C118" s="9"/>
      <c r="D118" s="9"/>
      <c r="E118" s="78" t="s">
        <v>171</v>
      </c>
      <c r="F118" s="78"/>
      <c r="G118" s="78"/>
    </row>
  </sheetData>
  <mergeCells count="73">
    <mergeCell ref="E118:G118"/>
    <mergeCell ref="A114:K114"/>
    <mergeCell ref="A115:K115"/>
    <mergeCell ref="A116:K116"/>
    <mergeCell ref="A117:K117"/>
    <mergeCell ref="A111:K111"/>
    <mergeCell ref="A113:K113"/>
    <mergeCell ref="A112:K112"/>
    <mergeCell ref="A101:H101"/>
    <mergeCell ref="A73:K73"/>
    <mergeCell ref="A74:K74"/>
    <mergeCell ref="A87:K87"/>
    <mergeCell ref="A88:K88"/>
    <mergeCell ref="A89:K89"/>
    <mergeCell ref="A104:H104"/>
    <mergeCell ref="A90:K90"/>
    <mergeCell ref="A107:H107"/>
    <mergeCell ref="C52:E52"/>
    <mergeCell ref="F52:H52"/>
    <mergeCell ref="I52:K52"/>
    <mergeCell ref="A55:K55"/>
    <mergeCell ref="A69:K69"/>
    <mergeCell ref="A92:K92"/>
    <mergeCell ref="A68:K68"/>
    <mergeCell ref="A62:K62"/>
    <mergeCell ref="A103:H103"/>
    <mergeCell ref="A64:K64"/>
    <mergeCell ref="B65:B66"/>
    <mergeCell ref="C65:E65"/>
    <mergeCell ref="F65:H65"/>
    <mergeCell ref="A59:K59"/>
    <mergeCell ref="A60:K60"/>
    <mergeCell ref="A65:A66"/>
    <mergeCell ref="A61:K61"/>
    <mergeCell ref="I65:K65"/>
    <mergeCell ref="A51:K51"/>
    <mergeCell ref="A47:K47"/>
    <mergeCell ref="F44:H44"/>
    <mergeCell ref="A63:K63"/>
    <mergeCell ref="I42:K42"/>
    <mergeCell ref="C56:E56"/>
    <mergeCell ref="F56:H56"/>
    <mergeCell ref="I56:K56"/>
    <mergeCell ref="C44:E44"/>
    <mergeCell ref="I44:K44"/>
    <mergeCell ref="C48:E48"/>
    <mergeCell ref="F48:H48"/>
    <mergeCell ref="I48:K48"/>
    <mergeCell ref="A40:K40"/>
    <mergeCell ref="A42:A43"/>
    <mergeCell ref="B42:B43"/>
    <mergeCell ref="C42:E42"/>
    <mergeCell ref="F42:H42"/>
    <mergeCell ref="A17:K17"/>
    <mergeCell ref="A21:K21"/>
    <mergeCell ref="A27:E27"/>
    <mergeCell ref="A34:E34"/>
    <mergeCell ref="D7:K7"/>
    <mergeCell ref="D8:K8"/>
    <mergeCell ref="I13:K13"/>
    <mergeCell ref="A12:K12"/>
    <mergeCell ref="A13:A14"/>
    <mergeCell ref="C10:K10"/>
    <mergeCell ref="F13:H13"/>
    <mergeCell ref="B11:K11"/>
    <mergeCell ref="B13:B14"/>
    <mergeCell ref="C13:E13"/>
    <mergeCell ref="D6:K6"/>
    <mergeCell ref="D5:K5"/>
    <mergeCell ref="H1:K1"/>
    <mergeCell ref="H2:K2"/>
    <mergeCell ref="A3:K3"/>
    <mergeCell ref="D4:K4"/>
  </mergeCells>
  <phoneticPr fontId="17" type="noConversion"/>
  <pageMargins left="0.75" right="0.75" top="1" bottom="1" header="0.5" footer="0.5"/>
  <pageSetup paperSize="9" scale="63"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L148"/>
  <sheetViews>
    <sheetView view="pageBreakPreview" zoomScale="115" zoomScaleNormal="85" zoomScaleSheetLayoutView="115" workbookViewId="0">
      <selection activeCell="H9" sqref="H9"/>
    </sheetView>
  </sheetViews>
  <sheetFormatPr defaultColWidth="34" defaultRowHeight="12.75" x14ac:dyDescent="0.2"/>
  <cols>
    <col min="1" max="1" width="5.5703125" style="2" customWidth="1"/>
    <col min="2" max="2" width="34" style="2"/>
    <col min="3" max="3" width="10.85546875" style="2" customWidth="1"/>
    <col min="4" max="4" width="10.5703125" style="2" customWidth="1"/>
    <col min="5" max="5" width="11.7109375" style="2" customWidth="1"/>
    <col min="6" max="6" width="12" style="2" customWidth="1"/>
    <col min="7" max="7" width="10.42578125" style="2" customWidth="1"/>
    <col min="8" max="8" width="11" style="2" customWidth="1"/>
    <col min="9" max="9" width="9.42578125" style="2" customWidth="1"/>
    <col min="10" max="10" width="11" style="2" customWidth="1"/>
    <col min="11" max="11" width="11.140625" style="2" customWidth="1"/>
    <col min="12" max="16384" width="34" style="2"/>
  </cols>
  <sheetData>
    <row r="1" spans="1:11" x14ac:dyDescent="0.2">
      <c r="H1" s="69" t="s">
        <v>331</v>
      </c>
      <c r="I1" s="69"/>
      <c r="J1" s="69"/>
      <c r="K1" s="69"/>
    </row>
    <row r="2" spans="1:11" ht="37.5" customHeight="1" x14ac:dyDescent="0.2">
      <c r="H2" s="69" t="s">
        <v>332</v>
      </c>
      <c r="I2" s="69"/>
      <c r="J2" s="69"/>
      <c r="K2" s="69"/>
    </row>
    <row r="3" spans="1:11" ht="18.75" customHeight="1" x14ac:dyDescent="0.2">
      <c r="A3" s="70" t="s">
        <v>261</v>
      </c>
      <c r="B3" s="70"/>
      <c r="C3" s="70"/>
      <c r="D3" s="70"/>
      <c r="E3" s="70"/>
      <c r="F3" s="70"/>
      <c r="G3" s="70"/>
      <c r="H3" s="70"/>
      <c r="I3" s="70"/>
      <c r="J3" s="70"/>
      <c r="K3" s="70"/>
    </row>
    <row r="4" spans="1:11" ht="34.9" customHeight="1" x14ac:dyDescent="0.2">
      <c r="A4" s="12" t="s">
        <v>333</v>
      </c>
      <c r="B4" s="12" t="s">
        <v>395</v>
      </c>
      <c r="C4" s="12"/>
      <c r="D4" s="70" t="s">
        <v>28</v>
      </c>
      <c r="E4" s="70"/>
      <c r="F4" s="70"/>
      <c r="G4" s="70"/>
      <c r="H4" s="70"/>
      <c r="I4" s="70"/>
      <c r="J4" s="70"/>
      <c r="K4" s="70"/>
    </row>
    <row r="5" spans="1:11" ht="18" customHeight="1" x14ac:dyDescent="0.2">
      <c r="A5" s="1"/>
      <c r="B5" s="1" t="s">
        <v>334</v>
      </c>
      <c r="C5" s="1"/>
      <c r="D5" s="65" t="s">
        <v>335</v>
      </c>
      <c r="E5" s="65"/>
      <c r="F5" s="65"/>
      <c r="G5" s="65"/>
      <c r="H5" s="65"/>
      <c r="I5" s="65"/>
      <c r="J5" s="65"/>
      <c r="K5" s="65"/>
    </row>
    <row r="6" spans="1:11" ht="35.450000000000003" customHeight="1" x14ac:dyDescent="0.2">
      <c r="A6" s="12" t="s">
        <v>336</v>
      </c>
      <c r="B6" s="12" t="s">
        <v>396</v>
      </c>
      <c r="C6" s="12"/>
      <c r="D6" s="70" t="s">
        <v>28</v>
      </c>
      <c r="E6" s="70"/>
      <c r="F6" s="70"/>
      <c r="G6" s="70"/>
      <c r="H6" s="70"/>
      <c r="I6" s="70"/>
      <c r="J6" s="70"/>
      <c r="K6" s="70"/>
    </row>
    <row r="7" spans="1:11" ht="18" customHeight="1" x14ac:dyDescent="0.2">
      <c r="B7" s="1" t="s">
        <v>334</v>
      </c>
      <c r="D7" s="65" t="s">
        <v>337</v>
      </c>
      <c r="E7" s="65"/>
      <c r="F7" s="65"/>
      <c r="G7" s="65"/>
      <c r="H7" s="65"/>
      <c r="I7" s="65"/>
      <c r="J7" s="65"/>
      <c r="K7" s="65"/>
    </row>
    <row r="8" spans="1:11" s="12" customFormat="1" ht="61.7" customHeight="1" x14ac:dyDescent="0.2">
      <c r="A8" s="12" t="s">
        <v>338</v>
      </c>
      <c r="B8" s="12" t="s">
        <v>418</v>
      </c>
      <c r="C8" s="12">
        <v>1020</v>
      </c>
      <c r="D8" s="66" t="s">
        <v>419</v>
      </c>
      <c r="E8" s="66"/>
      <c r="F8" s="66"/>
      <c r="G8" s="66"/>
      <c r="H8" s="66"/>
      <c r="I8" s="66"/>
      <c r="J8" s="66"/>
      <c r="K8" s="66"/>
    </row>
    <row r="9" spans="1:11" s="1" customFormat="1" ht="18.75" x14ac:dyDescent="0.2">
      <c r="A9" s="12"/>
      <c r="B9" s="1" t="s">
        <v>334</v>
      </c>
      <c r="C9" s="3" t="s">
        <v>340</v>
      </c>
    </row>
    <row r="10" spans="1:11" s="1" customFormat="1" ht="64.5" customHeight="1" x14ac:dyDescent="0.2">
      <c r="A10" s="12" t="s">
        <v>341</v>
      </c>
      <c r="B10" s="12" t="s">
        <v>342</v>
      </c>
      <c r="C10" s="87" t="s">
        <v>470</v>
      </c>
      <c r="D10" s="87"/>
      <c r="E10" s="87"/>
      <c r="F10" s="87"/>
      <c r="G10" s="87"/>
      <c r="H10" s="87"/>
      <c r="I10" s="87"/>
      <c r="J10" s="87"/>
      <c r="K10" s="87"/>
    </row>
    <row r="11" spans="1:11" s="1" customFormat="1" ht="16.899999999999999" customHeight="1" x14ac:dyDescent="0.2">
      <c r="A11" s="12" t="s">
        <v>343</v>
      </c>
      <c r="B11" s="71" t="s">
        <v>344</v>
      </c>
      <c r="C11" s="71"/>
      <c r="D11" s="71"/>
      <c r="E11" s="71"/>
      <c r="F11" s="71"/>
      <c r="G11" s="71"/>
      <c r="H11" s="71"/>
      <c r="I11" s="71"/>
      <c r="J11" s="71"/>
      <c r="K11" s="71"/>
    </row>
    <row r="12" spans="1:11" ht="18" customHeight="1" x14ac:dyDescent="0.2">
      <c r="A12" s="54" t="s">
        <v>54</v>
      </c>
      <c r="B12" s="51"/>
      <c r="C12" s="51"/>
      <c r="D12" s="51"/>
      <c r="E12" s="51"/>
      <c r="F12" s="51"/>
      <c r="G12" s="51"/>
      <c r="H12" s="51"/>
      <c r="I12" s="51"/>
      <c r="J12" s="51"/>
      <c r="K12" s="51"/>
    </row>
    <row r="13" spans="1:11" ht="16.899999999999999" customHeight="1" x14ac:dyDescent="0.2">
      <c r="A13" s="48" t="s">
        <v>270</v>
      </c>
      <c r="B13" s="48" t="s">
        <v>271</v>
      </c>
      <c r="C13" s="53" t="s">
        <v>272</v>
      </c>
      <c r="D13" s="53"/>
      <c r="E13" s="53"/>
      <c r="F13" s="53" t="s">
        <v>273</v>
      </c>
      <c r="G13" s="53"/>
      <c r="H13" s="53"/>
      <c r="I13" s="53" t="s">
        <v>274</v>
      </c>
      <c r="J13" s="53"/>
      <c r="K13" s="53"/>
    </row>
    <row r="14" spans="1:11" ht="22.5" x14ac:dyDescent="0.2">
      <c r="A14" s="48"/>
      <c r="B14" s="48"/>
      <c r="C14" s="4" t="s">
        <v>345</v>
      </c>
      <c r="D14" s="4" t="s">
        <v>346</v>
      </c>
      <c r="E14" s="4" t="s">
        <v>347</v>
      </c>
      <c r="F14" s="4" t="s">
        <v>345</v>
      </c>
      <c r="G14" s="4" t="s">
        <v>348</v>
      </c>
      <c r="H14" s="4" t="s">
        <v>347</v>
      </c>
      <c r="I14" s="4" t="s">
        <v>349</v>
      </c>
      <c r="J14" s="4" t="s">
        <v>350</v>
      </c>
      <c r="K14" s="4" t="s">
        <v>347</v>
      </c>
    </row>
    <row r="15" spans="1:11" s="5" customFormat="1" ht="11.25" x14ac:dyDescent="0.2">
      <c r="A15" s="4"/>
      <c r="B15" s="4"/>
      <c r="C15" s="4" t="s">
        <v>351</v>
      </c>
      <c r="D15" s="4" t="s">
        <v>352</v>
      </c>
      <c r="E15" s="4" t="s">
        <v>353</v>
      </c>
      <c r="F15" s="4" t="s">
        <v>354</v>
      </c>
      <c r="G15" s="4" t="s">
        <v>355</v>
      </c>
      <c r="H15" s="4" t="s">
        <v>356</v>
      </c>
      <c r="I15" s="4" t="s">
        <v>357</v>
      </c>
      <c r="J15" s="4" t="s">
        <v>358</v>
      </c>
      <c r="K15" s="4" t="s">
        <v>359</v>
      </c>
    </row>
    <row r="16" spans="1:11" s="3" customFormat="1" ht="15" x14ac:dyDescent="0.2">
      <c r="A16" s="13" t="s">
        <v>275</v>
      </c>
      <c r="B16" s="14" t="s">
        <v>389</v>
      </c>
      <c r="C16" s="30">
        <v>12685.27</v>
      </c>
      <c r="D16" s="30">
        <v>234.73</v>
      </c>
      <c r="E16" s="30">
        <f>C16+D16</f>
        <v>12920</v>
      </c>
      <c r="F16" s="30">
        <v>12347.939</v>
      </c>
      <c r="G16" s="30">
        <v>3835.6390000000001</v>
      </c>
      <c r="H16" s="30">
        <f>F16+G16</f>
        <v>16183.578000000001</v>
      </c>
      <c r="I16" s="30">
        <f>C16-F16</f>
        <v>337.33100000000013</v>
      </c>
      <c r="J16" s="30">
        <f>D16-G16</f>
        <v>-3600.9090000000001</v>
      </c>
      <c r="K16" s="30">
        <f>I16+J16</f>
        <v>-3263.578</v>
      </c>
    </row>
    <row r="17" spans="1:12" ht="53.25" customHeight="1" x14ac:dyDescent="0.2">
      <c r="A17" s="54" t="s">
        <v>4</v>
      </c>
      <c r="B17" s="51"/>
      <c r="C17" s="51"/>
      <c r="D17" s="51"/>
      <c r="E17" s="51"/>
      <c r="F17" s="51"/>
      <c r="G17" s="51"/>
      <c r="H17" s="51"/>
      <c r="I17" s="51"/>
      <c r="J17" s="51"/>
      <c r="K17" s="51"/>
    </row>
    <row r="18" spans="1:12" ht="15.75" x14ac:dyDescent="0.2">
      <c r="A18" s="16"/>
      <c r="B18" s="16" t="s">
        <v>276</v>
      </c>
      <c r="C18" s="16"/>
      <c r="D18" s="16"/>
      <c r="E18" s="16"/>
      <c r="F18" s="16"/>
      <c r="G18" s="16"/>
      <c r="H18" s="16"/>
      <c r="I18" s="16"/>
      <c r="J18" s="16"/>
      <c r="K18" s="16"/>
    </row>
    <row r="19" spans="1:12" ht="119.25" customHeight="1" x14ac:dyDescent="0.2">
      <c r="A19" s="13">
        <v>1</v>
      </c>
      <c r="B19" s="17" t="s">
        <v>240</v>
      </c>
      <c r="C19" s="30">
        <v>12685.27</v>
      </c>
      <c r="D19" s="30">
        <v>234.73</v>
      </c>
      <c r="E19" s="30">
        <f>C19+D19</f>
        <v>12920</v>
      </c>
      <c r="F19" s="30">
        <v>12347.939</v>
      </c>
      <c r="G19" s="30">
        <v>3835.6390000000001</v>
      </c>
      <c r="H19" s="30">
        <f>F19+G19</f>
        <v>16183.578000000001</v>
      </c>
      <c r="I19" s="30">
        <f>C19-F19</f>
        <v>337.33100000000013</v>
      </c>
      <c r="J19" s="30">
        <f>D19-G19</f>
        <v>-3600.9090000000001</v>
      </c>
      <c r="K19" s="30">
        <f>I19+J19</f>
        <v>-3263.578</v>
      </c>
      <c r="L19" s="2" t="s">
        <v>241</v>
      </c>
    </row>
    <row r="20" spans="1:12" ht="21.6" customHeight="1" x14ac:dyDescent="0.2">
      <c r="A20" s="54" t="s">
        <v>363</v>
      </c>
      <c r="B20" s="51"/>
      <c r="C20" s="51"/>
      <c r="D20" s="51"/>
      <c r="E20" s="51"/>
      <c r="F20" s="51"/>
      <c r="G20" s="51"/>
      <c r="H20" s="51"/>
      <c r="I20" s="51"/>
      <c r="J20" s="51"/>
      <c r="K20" s="51"/>
    </row>
    <row r="21" spans="1:12" ht="36" x14ac:dyDescent="0.2">
      <c r="A21" s="16" t="s">
        <v>277</v>
      </c>
      <c r="B21" s="16" t="s">
        <v>278</v>
      </c>
      <c r="C21" s="6" t="s">
        <v>360</v>
      </c>
      <c r="D21" s="6" t="s">
        <v>361</v>
      </c>
      <c r="E21" s="6" t="s">
        <v>362</v>
      </c>
    </row>
    <row r="22" spans="1:12" ht="15" x14ac:dyDescent="0.2">
      <c r="A22" s="16" t="s">
        <v>275</v>
      </c>
      <c r="B22" s="16" t="s">
        <v>280</v>
      </c>
      <c r="C22" s="16" t="s">
        <v>281</v>
      </c>
      <c r="D22" s="16"/>
      <c r="E22" s="16" t="s">
        <v>281</v>
      </c>
    </row>
    <row r="23" spans="1:12" ht="15" x14ac:dyDescent="0.2">
      <c r="A23" s="16"/>
      <c r="B23" s="16" t="s">
        <v>282</v>
      </c>
      <c r="C23" s="16"/>
      <c r="D23" s="16"/>
      <c r="E23" s="16"/>
    </row>
    <row r="24" spans="1:12" ht="15" x14ac:dyDescent="0.2">
      <c r="A24" s="16" t="s">
        <v>283</v>
      </c>
      <c r="B24" s="16" t="s">
        <v>284</v>
      </c>
      <c r="C24" s="16" t="s">
        <v>281</v>
      </c>
      <c r="D24" s="16"/>
      <c r="E24" s="16" t="s">
        <v>281</v>
      </c>
    </row>
    <row r="25" spans="1:12" ht="15" x14ac:dyDescent="0.2">
      <c r="A25" s="16" t="s">
        <v>285</v>
      </c>
      <c r="B25" s="16" t="s">
        <v>286</v>
      </c>
      <c r="C25" s="16" t="s">
        <v>281</v>
      </c>
      <c r="D25" s="16"/>
      <c r="E25" s="16" t="s">
        <v>281</v>
      </c>
    </row>
    <row r="26" spans="1:12" x14ac:dyDescent="0.2">
      <c r="A26" s="48" t="s">
        <v>287</v>
      </c>
      <c r="B26" s="48"/>
      <c r="C26" s="48"/>
      <c r="D26" s="48"/>
      <c r="E26" s="48"/>
    </row>
    <row r="27" spans="1:12" ht="15" x14ac:dyDescent="0.2">
      <c r="A27" s="16" t="s">
        <v>288</v>
      </c>
      <c r="B27" s="16" t="s">
        <v>289</v>
      </c>
      <c r="C27" s="13">
        <v>234.73</v>
      </c>
      <c r="D27" s="13">
        <v>3835.6390000000001</v>
      </c>
      <c r="E27" s="13">
        <f>SUM(E29:E32)</f>
        <v>-3600.9090000000001</v>
      </c>
    </row>
    <row r="28" spans="1:12" ht="15" x14ac:dyDescent="0.2">
      <c r="A28" s="16"/>
      <c r="B28" s="16" t="s">
        <v>282</v>
      </c>
      <c r="C28" s="13"/>
      <c r="D28" s="13"/>
      <c r="E28" s="13"/>
    </row>
    <row r="29" spans="1:12" ht="15" x14ac:dyDescent="0.2">
      <c r="A29" s="16" t="s">
        <v>290</v>
      </c>
      <c r="B29" s="16" t="s">
        <v>284</v>
      </c>
      <c r="C29" s="13">
        <v>234.73</v>
      </c>
      <c r="D29" s="13">
        <v>3835.6390000000001</v>
      </c>
      <c r="E29" s="13">
        <f>C29-D29</f>
        <v>-3600.9090000000001</v>
      </c>
    </row>
    <row r="30" spans="1:12" ht="15" x14ac:dyDescent="0.2">
      <c r="A30" s="16" t="s">
        <v>291</v>
      </c>
      <c r="B30" s="16" t="s">
        <v>292</v>
      </c>
      <c r="C30" s="13"/>
      <c r="D30" s="13"/>
      <c r="E30" s="13">
        <f>C30-D30</f>
        <v>0</v>
      </c>
    </row>
    <row r="31" spans="1:12" ht="15" x14ac:dyDescent="0.2">
      <c r="A31" s="16" t="s">
        <v>293</v>
      </c>
      <c r="B31" s="16" t="s">
        <v>294</v>
      </c>
      <c r="C31" s="13"/>
      <c r="D31" s="13"/>
      <c r="E31" s="13">
        <f>C31-D31</f>
        <v>0</v>
      </c>
    </row>
    <row r="32" spans="1:12" ht="15" x14ac:dyDescent="0.2">
      <c r="A32" s="16" t="s">
        <v>295</v>
      </c>
      <c r="B32" s="16" t="s">
        <v>296</v>
      </c>
      <c r="C32" s="13"/>
      <c r="D32" s="13"/>
      <c r="E32" s="13">
        <f>C32-D32</f>
        <v>0</v>
      </c>
    </row>
    <row r="33" spans="1:11" ht="37.9" customHeight="1" x14ac:dyDescent="0.2">
      <c r="A33" s="62" t="s">
        <v>420</v>
      </c>
      <c r="B33" s="48"/>
      <c r="C33" s="48"/>
      <c r="D33" s="48"/>
      <c r="E33" s="48"/>
    </row>
    <row r="34" spans="1:11" ht="15" x14ac:dyDescent="0.2">
      <c r="A34" s="16" t="s">
        <v>298</v>
      </c>
      <c r="B34" s="16" t="s">
        <v>299</v>
      </c>
      <c r="C34" s="16" t="s">
        <v>281</v>
      </c>
      <c r="D34" s="16"/>
      <c r="E34" s="16"/>
    </row>
    <row r="35" spans="1:11" ht="15" x14ac:dyDescent="0.2">
      <c r="A35" s="16"/>
      <c r="B35" s="16" t="s">
        <v>282</v>
      </c>
      <c r="C35" s="16"/>
      <c r="D35" s="16"/>
      <c r="E35" s="16"/>
    </row>
    <row r="36" spans="1:11" ht="15" x14ac:dyDescent="0.2">
      <c r="A36" s="16" t="s">
        <v>300</v>
      </c>
      <c r="B36" s="16" t="s">
        <v>284</v>
      </c>
      <c r="C36" s="16" t="s">
        <v>281</v>
      </c>
      <c r="D36" s="16"/>
      <c r="E36" s="16"/>
    </row>
    <row r="37" spans="1:11" ht="15" x14ac:dyDescent="0.2">
      <c r="A37" s="16" t="s">
        <v>301</v>
      </c>
      <c r="B37" s="16" t="s">
        <v>296</v>
      </c>
      <c r="C37" s="16" t="s">
        <v>281</v>
      </c>
      <c r="D37" s="16"/>
      <c r="E37" s="16"/>
    </row>
    <row r="39" spans="1:11" ht="16.149999999999999" customHeight="1" x14ac:dyDescent="0.2">
      <c r="A39" s="54" t="s">
        <v>364</v>
      </c>
      <c r="B39" s="51"/>
      <c r="C39" s="51"/>
      <c r="D39" s="51"/>
      <c r="E39" s="51"/>
      <c r="F39" s="51"/>
      <c r="G39" s="51"/>
      <c r="H39" s="51"/>
      <c r="I39" s="51"/>
      <c r="J39" s="51"/>
      <c r="K39" s="51"/>
    </row>
    <row r="41" spans="1:11" x14ac:dyDescent="0.2">
      <c r="A41" s="48" t="s">
        <v>277</v>
      </c>
      <c r="B41" s="48" t="s">
        <v>278</v>
      </c>
      <c r="C41" s="48" t="s">
        <v>302</v>
      </c>
      <c r="D41" s="48"/>
      <c r="E41" s="48"/>
      <c r="F41" s="48" t="s">
        <v>303</v>
      </c>
      <c r="G41" s="48"/>
      <c r="H41" s="48"/>
      <c r="I41" s="48" t="s">
        <v>279</v>
      </c>
      <c r="J41" s="48"/>
      <c r="K41" s="48"/>
    </row>
    <row r="42" spans="1:11" ht="22.5" x14ac:dyDescent="0.2">
      <c r="A42" s="48"/>
      <c r="B42" s="48"/>
      <c r="C42" s="10" t="s">
        <v>417</v>
      </c>
      <c r="D42" s="10" t="s">
        <v>388</v>
      </c>
      <c r="E42" s="4" t="s">
        <v>347</v>
      </c>
      <c r="F42" s="10" t="s">
        <v>417</v>
      </c>
      <c r="G42" s="10" t="s">
        <v>388</v>
      </c>
      <c r="H42" s="4" t="s">
        <v>347</v>
      </c>
      <c r="I42" s="10" t="s">
        <v>417</v>
      </c>
      <c r="J42" s="10" t="s">
        <v>388</v>
      </c>
      <c r="K42" s="4" t="s">
        <v>347</v>
      </c>
    </row>
    <row r="43" spans="1:11" s="7" customFormat="1" ht="14.25" x14ac:dyDescent="0.2">
      <c r="A43" s="18" t="s">
        <v>365</v>
      </c>
      <c r="B43" s="18" t="s">
        <v>366</v>
      </c>
      <c r="C43" s="61"/>
      <c r="D43" s="61"/>
      <c r="E43" s="61"/>
      <c r="F43" s="61"/>
      <c r="G43" s="61"/>
      <c r="H43" s="61"/>
      <c r="I43" s="61"/>
      <c r="J43" s="61"/>
      <c r="K43" s="61"/>
    </row>
    <row r="44" spans="1:11" x14ac:dyDescent="0.2">
      <c r="A44" s="16">
        <v>1</v>
      </c>
      <c r="B44" s="16" t="s">
        <v>421</v>
      </c>
      <c r="C44" s="13">
        <v>4</v>
      </c>
      <c r="D44" s="13"/>
      <c r="E44" s="13">
        <f>C44+D44</f>
        <v>4</v>
      </c>
      <c r="F44" s="13">
        <v>4</v>
      </c>
      <c r="G44" s="13"/>
      <c r="H44" s="13">
        <f>F44+G44</f>
        <v>4</v>
      </c>
      <c r="I44" s="13">
        <f>F44-C44</f>
        <v>0</v>
      </c>
      <c r="J44" s="13">
        <f>G44-D44</f>
        <v>0</v>
      </c>
      <c r="K44" s="13">
        <f>I44+J44</f>
        <v>0</v>
      </c>
    </row>
    <row r="45" spans="1:11" x14ac:dyDescent="0.2">
      <c r="A45" s="16">
        <v>2</v>
      </c>
      <c r="B45" s="16" t="s">
        <v>422</v>
      </c>
      <c r="C45" s="13">
        <v>97.75</v>
      </c>
      <c r="D45" s="13">
        <v>2</v>
      </c>
      <c r="E45" s="13">
        <f>C45+D45</f>
        <v>99.75</v>
      </c>
      <c r="F45" s="13">
        <v>81.25</v>
      </c>
      <c r="G45" s="13">
        <v>2</v>
      </c>
      <c r="H45" s="13">
        <f>F45+G45</f>
        <v>83.25</v>
      </c>
      <c r="I45" s="13">
        <f>F45-C45</f>
        <v>-16.5</v>
      </c>
      <c r="J45" s="13">
        <f>G45-D45</f>
        <v>0</v>
      </c>
      <c r="K45" s="13">
        <f>I45+J45</f>
        <v>-16.5</v>
      </c>
    </row>
    <row r="46" spans="1:11" ht="32.450000000000003" customHeight="1" x14ac:dyDescent="0.2">
      <c r="A46" s="60" t="s">
        <v>5</v>
      </c>
      <c r="B46" s="61"/>
      <c r="C46" s="61"/>
      <c r="D46" s="61"/>
      <c r="E46" s="61"/>
      <c r="F46" s="61"/>
      <c r="G46" s="61"/>
      <c r="H46" s="61"/>
      <c r="I46" s="61"/>
      <c r="J46" s="61"/>
      <c r="K46" s="61"/>
    </row>
    <row r="47" spans="1:11" s="7" customFormat="1" ht="14.25" x14ac:dyDescent="0.2">
      <c r="A47" s="18" t="s">
        <v>367</v>
      </c>
      <c r="B47" s="18" t="s">
        <v>368</v>
      </c>
      <c r="C47" s="61"/>
      <c r="D47" s="61"/>
      <c r="E47" s="61"/>
      <c r="F47" s="61"/>
      <c r="G47" s="61"/>
      <c r="H47" s="61"/>
      <c r="I47" s="61"/>
      <c r="J47" s="61"/>
      <c r="K47" s="61"/>
    </row>
    <row r="48" spans="1:11" ht="38.25" x14ac:dyDescent="0.2">
      <c r="A48" s="16">
        <v>3</v>
      </c>
      <c r="B48" s="16" t="s">
        <v>423</v>
      </c>
      <c r="C48" s="13">
        <v>1778</v>
      </c>
      <c r="D48" s="13">
        <v>146</v>
      </c>
      <c r="E48" s="13">
        <f>C48+D48</f>
        <v>1924</v>
      </c>
      <c r="F48" s="13">
        <v>1682</v>
      </c>
      <c r="G48" s="13">
        <v>146</v>
      </c>
      <c r="H48" s="13">
        <f>F48+G48</f>
        <v>1828</v>
      </c>
      <c r="I48" s="13">
        <f>F48-C48</f>
        <v>-96</v>
      </c>
      <c r="J48" s="13">
        <f>G48-D48</f>
        <v>0</v>
      </c>
      <c r="K48" s="13">
        <f>I48+J48</f>
        <v>-96</v>
      </c>
    </row>
    <row r="49" spans="1:11" x14ac:dyDescent="0.2">
      <c r="A49" s="16"/>
      <c r="B49" s="16" t="s">
        <v>94</v>
      </c>
      <c r="C49" s="13">
        <v>1579</v>
      </c>
      <c r="D49" s="13">
        <v>127</v>
      </c>
      <c r="E49" s="13">
        <f>C49+D49</f>
        <v>1706</v>
      </c>
      <c r="F49" s="13">
        <v>1387</v>
      </c>
      <c r="G49" s="13">
        <v>127</v>
      </c>
      <c r="H49" s="13">
        <f>F49+G49</f>
        <v>1514</v>
      </c>
      <c r="I49" s="13">
        <f t="shared" ref="I49:I62" si="0">F49-C49</f>
        <v>-192</v>
      </c>
      <c r="J49" s="13">
        <f t="shared" ref="J49:J62" si="1">G49-D49</f>
        <v>0</v>
      </c>
      <c r="K49" s="13">
        <f t="shared" ref="K49:K62" si="2">I49+J49</f>
        <v>-192</v>
      </c>
    </row>
    <row r="50" spans="1:11" x14ac:dyDescent="0.2">
      <c r="A50" s="16"/>
      <c r="B50" s="16" t="s">
        <v>95</v>
      </c>
      <c r="C50" s="13">
        <v>199</v>
      </c>
      <c r="D50" s="13">
        <v>19</v>
      </c>
      <c r="E50" s="13">
        <f>C50+D50</f>
        <v>218</v>
      </c>
      <c r="F50" s="13">
        <v>295</v>
      </c>
      <c r="G50" s="13">
        <v>19</v>
      </c>
      <c r="H50" s="13">
        <f>F50+G50</f>
        <v>314</v>
      </c>
      <c r="I50" s="13">
        <f t="shared" si="0"/>
        <v>96</v>
      </c>
      <c r="J50" s="13">
        <f t="shared" si="1"/>
        <v>0</v>
      </c>
      <c r="K50" s="13">
        <f t="shared" si="2"/>
        <v>96</v>
      </c>
    </row>
    <row r="51" spans="1:11" ht="38.25" x14ac:dyDescent="0.2">
      <c r="A51" s="16">
        <v>4</v>
      </c>
      <c r="B51" s="16" t="s">
        <v>424</v>
      </c>
      <c r="C51" s="13">
        <v>1778</v>
      </c>
      <c r="D51" s="13">
        <v>146</v>
      </c>
      <c r="E51" s="13">
        <f t="shared" ref="E51:E65" si="3">C51+D51</f>
        <v>1924</v>
      </c>
      <c r="F51" s="13">
        <v>1682</v>
      </c>
      <c r="G51" s="13">
        <v>146</v>
      </c>
      <c r="H51" s="13">
        <f t="shared" ref="H51:H62" si="4">F51+G51</f>
        <v>1828</v>
      </c>
      <c r="I51" s="13">
        <f t="shared" si="0"/>
        <v>-96</v>
      </c>
      <c r="J51" s="13">
        <f t="shared" si="1"/>
        <v>0</v>
      </c>
      <c r="K51" s="13">
        <f t="shared" si="2"/>
        <v>-96</v>
      </c>
    </row>
    <row r="52" spans="1:11" x14ac:dyDescent="0.2">
      <c r="A52" s="16"/>
      <c r="B52" s="16" t="s">
        <v>94</v>
      </c>
      <c r="C52" s="13">
        <v>1579</v>
      </c>
      <c r="D52" s="13">
        <v>127</v>
      </c>
      <c r="E52" s="13">
        <f>C52+D52</f>
        <v>1706</v>
      </c>
      <c r="F52" s="13">
        <v>1387</v>
      </c>
      <c r="G52" s="13">
        <v>127</v>
      </c>
      <c r="H52" s="13">
        <f t="shared" si="4"/>
        <v>1514</v>
      </c>
      <c r="I52" s="13">
        <f t="shared" si="0"/>
        <v>-192</v>
      </c>
      <c r="J52" s="13">
        <f t="shared" si="1"/>
        <v>0</v>
      </c>
      <c r="K52" s="13">
        <f t="shared" si="2"/>
        <v>-192</v>
      </c>
    </row>
    <row r="53" spans="1:11" x14ac:dyDescent="0.2">
      <c r="A53" s="16"/>
      <c r="B53" s="16" t="s">
        <v>95</v>
      </c>
      <c r="C53" s="13">
        <v>199</v>
      </c>
      <c r="D53" s="13">
        <v>19</v>
      </c>
      <c r="E53" s="13">
        <f t="shared" si="3"/>
        <v>218</v>
      </c>
      <c r="F53" s="13">
        <v>295</v>
      </c>
      <c r="G53" s="13">
        <v>19</v>
      </c>
      <c r="H53" s="13">
        <f t="shared" si="4"/>
        <v>314</v>
      </c>
      <c r="I53" s="13">
        <f t="shared" si="0"/>
        <v>96</v>
      </c>
      <c r="J53" s="13">
        <f t="shared" si="1"/>
        <v>0</v>
      </c>
      <c r="K53" s="13">
        <f t="shared" si="2"/>
        <v>96</v>
      </c>
    </row>
    <row r="54" spans="1:11" ht="25.5" x14ac:dyDescent="0.2">
      <c r="A54" s="16">
        <v>5</v>
      </c>
      <c r="B54" s="16" t="s">
        <v>425</v>
      </c>
      <c r="C54" s="13">
        <v>480</v>
      </c>
      <c r="D54" s="13">
        <v>97</v>
      </c>
      <c r="E54" s="13">
        <f t="shared" si="3"/>
        <v>577</v>
      </c>
      <c r="F54" s="13">
        <v>599</v>
      </c>
      <c r="G54" s="13">
        <v>97</v>
      </c>
      <c r="H54" s="13">
        <f t="shared" si="4"/>
        <v>696</v>
      </c>
      <c r="I54" s="13">
        <f t="shared" si="0"/>
        <v>119</v>
      </c>
      <c r="J54" s="13">
        <f t="shared" si="1"/>
        <v>0</v>
      </c>
      <c r="K54" s="13">
        <f t="shared" si="2"/>
        <v>119</v>
      </c>
    </row>
    <row r="55" spans="1:11" x14ac:dyDescent="0.2">
      <c r="A55" s="16"/>
      <c r="B55" s="16" t="s">
        <v>94</v>
      </c>
      <c r="C55" s="13">
        <v>387</v>
      </c>
      <c r="D55" s="13">
        <v>90</v>
      </c>
      <c r="E55" s="13">
        <f t="shared" si="3"/>
        <v>477</v>
      </c>
      <c r="F55" s="13">
        <v>472</v>
      </c>
      <c r="G55" s="13">
        <v>90</v>
      </c>
      <c r="H55" s="13">
        <f t="shared" si="4"/>
        <v>562</v>
      </c>
      <c r="I55" s="13">
        <f t="shared" si="0"/>
        <v>85</v>
      </c>
      <c r="J55" s="13">
        <f t="shared" si="1"/>
        <v>0</v>
      </c>
      <c r="K55" s="13">
        <f t="shared" si="2"/>
        <v>85</v>
      </c>
    </row>
    <row r="56" spans="1:11" x14ac:dyDescent="0.2">
      <c r="A56" s="16"/>
      <c r="B56" s="16" t="s">
        <v>95</v>
      </c>
      <c r="C56" s="13">
        <v>93</v>
      </c>
      <c r="D56" s="13">
        <v>7</v>
      </c>
      <c r="E56" s="13">
        <f t="shared" si="3"/>
        <v>100</v>
      </c>
      <c r="F56" s="13">
        <v>127</v>
      </c>
      <c r="G56" s="13">
        <v>7</v>
      </c>
      <c r="H56" s="13">
        <f t="shared" si="4"/>
        <v>134</v>
      </c>
      <c r="I56" s="13">
        <f t="shared" si="0"/>
        <v>34</v>
      </c>
      <c r="J56" s="13">
        <f t="shared" si="1"/>
        <v>0</v>
      </c>
      <c r="K56" s="13">
        <f t="shared" si="2"/>
        <v>34</v>
      </c>
    </row>
    <row r="57" spans="1:11" x14ac:dyDescent="0.2">
      <c r="A57" s="16">
        <v>6</v>
      </c>
      <c r="B57" s="16" t="s">
        <v>426</v>
      </c>
      <c r="C57" s="13">
        <v>935</v>
      </c>
      <c r="D57" s="13">
        <v>49</v>
      </c>
      <c r="E57" s="13">
        <f t="shared" si="3"/>
        <v>984</v>
      </c>
      <c r="F57" s="13">
        <v>487</v>
      </c>
      <c r="G57" s="13">
        <v>49</v>
      </c>
      <c r="H57" s="13">
        <f t="shared" si="4"/>
        <v>536</v>
      </c>
      <c r="I57" s="13">
        <f t="shared" si="0"/>
        <v>-448</v>
      </c>
      <c r="J57" s="13">
        <f t="shared" si="1"/>
        <v>0</v>
      </c>
      <c r="K57" s="13">
        <f t="shared" si="2"/>
        <v>-448</v>
      </c>
    </row>
    <row r="58" spans="1:11" x14ac:dyDescent="0.2">
      <c r="A58" s="16"/>
      <c r="B58" s="16" t="s">
        <v>94</v>
      </c>
      <c r="C58" s="13">
        <v>898</v>
      </c>
      <c r="D58" s="13">
        <v>37</v>
      </c>
      <c r="E58" s="13">
        <f t="shared" si="3"/>
        <v>935</v>
      </c>
      <c r="F58" s="13">
        <v>414</v>
      </c>
      <c r="G58" s="13">
        <v>37</v>
      </c>
      <c r="H58" s="13">
        <f t="shared" si="4"/>
        <v>451</v>
      </c>
      <c r="I58" s="13">
        <f t="shared" si="0"/>
        <v>-484</v>
      </c>
      <c r="J58" s="13">
        <f t="shared" si="1"/>
        <v>0</v>
      </c>
      <c r="K58" s="13">
        <f t="shared" si="2"/>
        <v>-484</v>
      </c>
    </row>
    <row r="59" spans="1:11" x14ac:dyDescent="0.2">
      <c r="A59" s="16"/>
      <c r="B59" s="16" t="s">
        <v>95</v>
      </c>
      <c r="C59" s="13">
        <v>37</v>
      </c>
      <c r="D59" s="13">
        <v>12</v>
      </c>
      <c r="E59" s="13">
        <f t="shared" si="3"/>
        <v>49</v>
      </c>
      <c r="F59" s="13">
        <v>73</v>
      </c>
      <c r="G59" s="13">
        <v>12</v>
      </c>
      <c r="H59" s="13">
        <f t="shared" si="4"/>
        <v>85</v>
      </c>
      <c r="I59" s="13">
        <f t="shared" si="0"/>
        <v>36</v>
      </c>
      <c r="J59" s="13">
        <f t="shared" si="1"/>
        <v>0</v>
      </c>
      <c r="K59" s="13">
        <f t="shared" si="2"/>
        <v>36</v>
      </c>
    </row>
    <row r="60" spans="1:11" x14ac:dyDescent="0.2">
      <c r="A60" s="16">
        <v>7</v>
      </c>
      <c r="B60" s="16" t="s">
        <v>427</v>
      </c>
      <c r="C60" s="13">
        <v>333</v>
      </c>
      <c r="D60" s="13"/>
      <c r="E60" s="13">
        <f t="shared" si="3"/>
        <v>333</v>
      </c>
      <c r="F60" s="13">
        <v>557</v>
      </c>
      <c r="G60" s="13"/>
      <c r="H60" s="13">
        <f t="shared" si="4"/>
        <v>557</v>
      </c>
      <c r="I60" s="13">
        <f t="shared" si="0"/>
        <v>224</v>
      </c>
      <c r="J60" s="13">
        <f t="shared" si="1"/>
        <v>0</v>
      </c>
      <c r="K60" s="13">
        <f t="shared" si="2"/>
        <v>224</v>
      </c>
    </row>
    <row r="61" spans="1:11" x14ac:dyDescent="0.2">
      <c r="A61" s="16"/>
      <c r="B61" s="16" t="s">
        <v>94</v>
      </c>
      <c r="C61" s="13">
        <v>286</v>
      </c>
      <c r="D61" s="13"/>
      <c r="E61" s="13">
        <f t="shared" si="3"/>
        <v>286</v>
      </c>
      <c r="F61" s="13">
        <v>486</v>
      </c>
      <c r="G61" s="13"/>
      <c r="H61" s="13">
        <f t="shared" si="4"/>
        <v>486</v>
      </c>
      <c r="I61" s="13">
        <f t="shared" si="0"/>
        <v>200</v>
      </c>
      <c r="J61" s="13">
        <f t="shared" si="1"/>
        <v>0</v>
      </c>
      <c r="K61" s="13">
        <f t="shared" si="2"/>
        <v>200</v>
      </c>
    </row>
    <row r="62" spans="1:11" x14ac:dyDescent="0.2">
      <c r="A62" s="16"/>
      <c r="B62" s="16" t="s">
        <v>95</v>
      </c>
      <c r="C62" s="13">
        <v>47</v>
      </c>
      <c r="D62" s="13"/>
      <c r="E62" s="13">
        <f t="shared" si="3"/>
        <v>47</v>
      </c>
      <c r="F62" s="13">
        <v>71</v>
      </c>
      <c r="G62" s="13"/>
      <c r="H62" s="13">
        <f t="shared" si="4"/>
        <v>71</v>
      </c>
      <c r="I62" s="13">
        <f t="shared" si="0"/>
        <v>24</v>
      </c>
      <c r="J62" s="13">
        <f t="shared" si="1"/>
        <v>0</v>
      </c>
      <c r="K62" s="13">
        <f t="shared" si="2"/>
        <v>24</v>
      </c>
    </row>
    <row r="63" spans="1:11" x14ac:dyDescent="0.2">
      <c r="A63" s="16">
        <v>8</v>
      </c>
      <c r="B63" s="16" t="s">
        <v>6</v>
      </c>
      <c r="C63" s="13">
        <v>30</v>
      </c>
      <c r="D63" s="13"/>
      <c r="E63" s="13">
        <f t="shared" si="3"/>
        <v>30</v>
      </c>
      <c r="F63" s="13">
        <v>39</v>
      </c>
      <c r="G63" s="13"/>
      <c r="H63" s="13">
        <f>F63+G63</f>
        <v>39</v>
      </c>
      <c r="I63" s="13">
        <f t="shared" ref="I63:J65" si="5">F63-C63</f>
        <v>9</v>
      </c>
      <c r="J63" s="13">
        <f t="shared" si="5"/>
        <v>0</v>
      </c>
      <c r="K63" s="13">
        <f>I63+J63</f>
        <v>9</v>
      </c>
    </row>
    <row r="64" spans="1:11" x14ac:dyDescent="0.2">
      <c r="A64" s="16"/>
      <c r="B64" s="16" t="s">
        <v>94</v>
      </c>
      <c r="C64" s="13">
        <v>8</v>
      </c>
      <c r="D64" s="13"/>
      <c r="E64" s="13">
        <f t="shared" si="3"/>
        <v>8</v>
      </c>
      <c r="F64" s="13">
        <v>15</v>
      </c>
      <c r="G64" s="13"/>
      <c r="H64" s="13">
        <f>F64+G64</f>
        <v>15</v>
      </c>
      <c r="I64" s="13">
        <f t="shared" si="5"/>
        <v>7</v>
      </c>
      <c r="J64" s="13">
        <f t="shared" si="5"/>
        <v>0</v>
      </c>
      <c r="K64" s="13">
        <f>I64+J64</f>
        <v>7</v>
      </c>
    </row>
    <row r="65" spans="1:11" x14ac:dyDescent="0.2">
      <c r="A65" s="16"/>
      <c r="B65" s="16" t="s">
        <v>95</v>
      </c>
      <c r="C65" s="13">
        <v>22</v>
      </c>
      <c r="D65" s="13"/>
      <c r="E65" s="13">
        <f t="shared" si="3"/>
        <v>22</v>
      </c>
      <c r="F65" s="13">
        <v>24</v>
      </c>
      <c r="G65" s="13"/>
      <c r="H65" s="13">
        <f>F65+G65</f>
        <v>24</v>
      </c>
      <c r="I65" s="13">
        <f t="shared" si="5"/>
        <v>2</v>
      </c>
      <c r="J65" s="13">
        <f t="shared" si="5"/>
        <v>0</v>
      </c>
      <c r="K65" s="13">
        <f>I65+J65</f>
        <v>2</v>
      </c>
    </row>
    <row r="66" spans="1:11" ht="28.15" customHeight="1" x14ac:dyDescent="0.2">
      <c r="A66" s="62" t="s">
        <v>11</v>
      </c>
      <c r="B66" s="48"/>
      <c r="C66" s="48"/>
      <c r="D66" s="48"/>
      <c r="E66" s="48"/>
      <c r="F66" s="48"/>
      <c r="G66" s="48"/>
      <c r="H66" s="48"/>
      <c r="I66" s="48"/>
      <c r="J66" s="48"/>
      <c r="K66" s="48"/>
    </row>
    <row r="67" spans="1:11" s="7" customFormat="1" ht="14.25" x14ac:dyDescent="0.2">
      <c r="A67" s="18" t="s">
        <v>369</v>
      </c>
      <c r="B67" s="18" t="s">
        <v>370</v>
      </c>
      <c r="C67" s="61"/>
      <c r="D67" s="61"/>
      <c r="E67" s="61"/>
      <c r="F67" s="61"/>
      <c r="G67" s="61"/>
      <c r="H67" s="61"/>
      <c r="I67" s="61"/>
      <c r="J67" s="61"/>
      <c r="K67" s="61"/>
    </row>
    <row r="68" spans="1:11" ht="51" x14ac:dyDescent="0.2">
      <c r="A68" s="16">
        <v>11</v>
      </c>
      <c r="B68" s="16" t="s">
        <v>428</v>
      </c>
      <c r="C68" s="13">
        <v>18</v>
      </c>
      <c r="D68" s="13">
        <v>73</v>
      </c>
      <c r="E68" s="13">
        <f>C68+D68</f>
        <v>91</v>
      </c>
      <c r="F68" s="13">
        <v>21</v>
      </c>
      <c r="G68" s="13">
        <v>73</v>
      </c>
      <c r="H68" s="13">
        <f>F68+G68</f>
        <v>94</v>
      </c>
      <c r="I68" s="13">
        <f>F68-C68</f>
        <v>3</v>
      </c>
      <c r="J68" s="13">
        <f>G68-D68</f>
        <v>0</v>
      </c>
      <c r="K68" s="13">
        <f>I68+J68</f>
        <v>3</v>
      </c>
    </row>
    <row r="69" spans="1:11" ht="51" x14ac:dyDescent="0.2">
      <c r="A69" s="16">
        <v>12</v>
      </c>
      <c r="B69" s="16" t="s">
        <v>63</v>
      </c>
      <c r="C69" s="13">
        <v>7134.57</v>
      </c>
      <c r="D69" s="13">
        <v>1607.74</v>
      </c>
      <c r="E69" s="13">
        <f>C69+D69</f>
        <v>8742.31</v>
      </c>
      <c r="F69" s="13">
        <v>7341.22</v>
      </c>
      <c r="G69" s="13">
        <v>26271.5</v>
      </c>
      <c r="H69" s="13">
        <f>F69+G69</f>
        <v>33612.720000000001</v>
      </c>
      <c r="I69" s="13">
        <f>F69-C69</f>
        <v>206.65000000000055</v>
      </c>
      <c r="J69" s="13">
        <f>G69-D69</f>
        <v>24663.759999999998</v>
      </c>
      <c r="K69" s="13">
        <f>I69+J69</f>
        <v>24870.41</v>
      </c>
    </row>
    <row r="70" spans="1:11" ht="29.45" customHeight="1" x14ac:dyDescent="0.2">
      <c r="A70" s="62" t="s">
        <v>7</v>
      </c>
      <c r="B70" s="48"/>
      <c r="C70" s="48"/>
      <c r="D70" s="48"/>
      <c r="E70" s="48"/>
      <c r="F70" s="48"/>
      <c r="G70" s="48"/>
      <c r="H70" s="48"/>
      <c r="I70" s="48"/>
      <c r="J70" s="48"/>
      <c r="K70" s="48"/>
    </row>
    <row r="71" spans="1:11" s="7" customFormat="1" ht="14.25" x14ac:dyDescent="0.2">
      <c r="A71" s="18">
        <v>4</v>
      </c>
      <c r="B71" s="19" t="s">
        <v>393</v>
      </c>
      <c r="C71" s="61"/>
      <c r="D71" s="61"/>
      <c r="E71" s="61"/>
      <c r="F71" s="61"/>
      <c r="G71" s="61"/>
      <c r="H71" s="61"/>
      <c r="I71" s="61"/>
      <c r="J71" s="61"/>
      <c r="K71" s="61"/>
    </row>
    <row r="72" spans="1:11" s="7" customFormat="1" ht="51" x14ac:dyDescent="0.2">
      <c r="A72" s="18">
        <v>14</v>
      </c>
      <c r="B72" s="16" t="s">
        <v>429</v>
      </c>
      <c r="C72" s="13">
        <v>100</v>
      </c>
      <c r="D72" s="13">
        <v>100</v>
      </c>
      <c r="E72" s="13">
        <v>100</v>
      </c>
      <c r="F72" s="13">
        <v>100</v>
      </c>
      <c r="G72" s="13">
        <v>100</v>
      </c>
      <c r="H72" s="13">
        <v>100</v>
      </c>
      <c r="I72" s="13">
        <f>F72-C72</f>
        <v>0</v>
      </c>
      <c r="J72" s="13">
        <f>G72-D72</f>
        <v>0</v>
      </c>
      <c r="K72" s="13">
        <f>I72+J72</f>
        <v>0</v>
      </c>
    </row>
    <row r="73" spans="1:11" ht="16.149999999999999" customHeight="1" x14ac:dyDescent="0.2">
      <c r="A73" s="60" t="s">
        <v>394</v>
      </c>
      <c r="B73" s="48"/>
      <c r="C73" s="48"/>
      <c r="D73" s="48"/>
      <c r="E73" s="48"/>
      <c r="F73" s="48"/>
      <c r="G73" s="48"/>
      <c r="H73" s="48"/>
      <c r="I73" s="48"/>
      <c r="J73" s="48"/>
      <c r="K73" s="48"/>
    </row>
    <row r="74" spans="1:11" ht="33" customHeight="1" x14ac:dyDescent="0.2">
      <c r="A74" s="57" t="s">
        <v>372</v>
      </c>
      <c r="B74" s="58"/>
      <c r="C74" s="58"/>
      <c r="D74" s="58"/>
      <c r="E74" s="58"/>
      <c r="F74" s="58"/>
      <c r="G74" s="58"/>
      <c r="H74" s="58"/>
      <c r="I74" s="58"/>
      <c r="J74" s="58"/>
      <c r="K74" s="58"/>
    </row>
    <row r="75" spans="1:11" ht="16.149999999999999" customHeight="1" x14ac:dyDescent="0.2">
      <c r="A75" s="50" t="s">
        <v>12</v>
      </c>
      <c r="B75" s="50"/>
      <c r="C75" s="50"/>
      <c r="D75" s="50"/>
      <c r="E75" s="50"/>
      <c r="F75" s="50"/>
      <c r="G75" s="50"/>
      <c r="H75" s="50"/>
      <c r="I75" s="50"/>
      <c r="J75" s="50"/>
      <c r="K75" s="50"/>
    </row>
    <row r="76" spans="1:11" ht="13.15" customHeight="1" x14ac:dyDescent="0.2">
      <c r="A76" s="49" t="s">
        <v>373</v>
      </c>
      <c r="B76" s="49"/>
      <c r="C76" s="49"/>
      <c r="D76" s="49"/>
      <c r="E76" s="49"/>
      <c r="F76" s="49"/>
      <c r="G76" s="49"/>
      <c r="H76" s="49"/>
      <c r="I76" s="49"/>
      <c r="J76" s="49"/>
      <c r="K76" s="49"/>
    </row>
    <row r="77" spans="1:11" x14ac:dyDescent="0.2">
      <c r="A77" s="50" t="s">
        <v>374</v>
      </c>
      <c r="B77" s="50"/>
      <c r="C77" s="50"/>
      <c r="D77" s="50"/>
      <c r="E77" s="50"/>
      <c r="F77" s="50"/>
      <c r="G77" s="50"/>
      <c r="H77" s="50"/>
      <c r="I77" s="50"/>
      <c r="J77" s="50"/>
      <c r="K77" s="50"/>
    </row>
    <row r="78" spans="1:11" ht="17.45" customHeight="1" x14ac:dyDescent="0.2">
      <c r="A78" s="51" t="s">
        <v>307</v>
      </c>
      <c r="B78" s="51"/>
      <c r="C78" s="51"/>
      <c r="D78" s="51"/>
      <c r="E78" s="51"/>
      <c r="F78" s="51"/>
      <c r="G78" s="51"/>
      <c r="H78" s="51"/>
      <c r="I78" s="51"/>
      <c r="J78" s="51"/>
      <c r="K78" s="51"/>
    </row>
    <row r="79" spans="1:11" ht="28.15" customHeight="1" x14ac:dyDescent="0.2">
      <c r="A79" s="48" t="s">
        <v>277</v>
      </c>
      <c r="B79" s="48" t="s">
        <v>278</v>
      </c>
      <c r="C79" s="53" t="s">
        <v>308</v>
      </c>
      <c r="D79" s="53"/>
      <c r="E79" s="53"/>
      <c r="F79" s="53" t="s">
        <v>309</v>
      </c>
      <c r="G79" s="53"/>
      <c r="H79" s="53"/>
      <c r="I79" s="52" t="s">
        <v>375</v>
      </c>
      <c r="J79" s="53"/>
      <c r="K79" s="53"/>
    </row>
    <row r="80" spans="1:11" s="5" customFormat="1" ht="20.65" customHeight="1" x14ac:dyDescent="0.2">
      <c r="A80" s="48"/>
      <c r="B80" s="48"/>
      <c r="C80" s="4" t="s">
        <v>345</v>
      </c>
      <c r="D80" s="4" t="s">
        <v>346</v>
      </c>
      <c r="E80" s="4" t="s">
        <v>347</v>
      </c>
      <c r="F80" s="4" t="s">
        <v>345</v>
      </c>
      <c r="G80" s="4" t="s">
        <v>346</v>
      </c>
      <c r="H80" s="4" t="s">
        <v>347</v>
      </c>
      <c r="I80" s="4" t="s">
        <v>345</v>
      </c>
      <c r="J80" s="4" t="s">
        <v>346</v>
      </c>
      <c r="K80" s="4" t="s">
        <v>347</v>
      </c>
    </row>
    <row r="81" spans="1:11" ht="15" x14ac:dyDescent="0.2">
      <c r="A81" s="16"/>
      <c r="B81" s="16" t="s">
        <v>310</v>
      </c>
      <c r="C81" s="13">
        <v>9599.0300000000007</v>
      </c>
      <c r="D81" s="13">
        <v>942.072</v>
      </c>
      <c r="E81" s="13">
        <f>C81+D81</f>
        <v>10541.102000000001</v>
      </c>
      <c r="F81" s="13">
        <v>12347.939</v>
      </c>
      <c r="G81" s="13">
        <v>3835.6390000000001</v>
      </c>
      <c r="H81" s="13">
        <f>F81+G81</f>
        <v>16183.578000000001</v>
      </c>
      <c r="I81" s="20">
        <f>F81/C81*100</f>
        <v>128.63736231681742</v>
      </c>
      <c r="J81" s="20">
        <f>G81/D81*100</f>
        <v>407.14924124695352</v>
      </c>
      <c r="K81" s="20">
        <f>H81/E81*100</f>
        <v>153.52833128832262</v>
      </c>
    </row>
    <row r="82" spans="1:11" ht="28.9" customHeight="1" x14ac:dyDescent="0.2">
      <c r="A82" s="64" t="s">
        <v>376</v>
      </c>
      <c r="B82" s="64"/>
      <c r="C82" s="64"/>
      <c r="D82" s="64"/>
      <c r="E82" s="64"/>
      <c r="F82" s="64"/>
      <c r="G82" s="64"/>
      <c r="H82" s="64"/>
      <c r="I82" s="64"/>
      <c r="J82" s="64"/>
      <c r="K82" s="64"/>
    </row>
    <row r="83" spans="1:11" ht="31.5" customHeight="1" x14ac:dyDescent="0.2">
      <c r="A83" s="75" t="s">
        <v>8</v>
      </c>
      <c r="B83" s="75"/>
      <c r="C83" s="75"/>
      <c r="D83" s="75"/>
      <c r="E83" s="75"/>
      <c r="F83" s="75"/>
      <c r="G83" s="75"/>
      <c r="H83" s="75"/>
      <c r="I83" s="75"/>
      <c r="J83" s="75"/>
      <c r="K83" s="75"/>
    </row>
    <row r="84" spans="1:11" ht="15" x14ac:dyDescent="0.2">
      <c r="A84" s="16"/>
      <c r="B84" s="16" t="s">
        <v>282</v>
      </c>
      <c r="C84" s="16"/>
      <c r="D84" s="16"/>
      <c r="E84" s="16"/>
      <c r="F84" s="8"/>
      <c r="G84" s="8"/>
      <c r="H84" s="8"/>
      <c r="I84" s="8"/>
      <c r="J84" s="8"/>
      <c r="K84" s="8"/>
    </row>
    <row r="85" spans="1:11" ht="72" customHeight="1" x14ac:dyDescent="0.2">
      <c r="A85" s="16">
        <v>1</v>
      </c>
      <c r="B85" s="17" t="str">
        <f>B19</f>
        <v>Забезпечення соціальними послугами за місцем проживання громадян, які  не здатні до самообслуговування у зв`язку з похилим віком, хворобою, інвалідністю</v>
      </c>
      <c r="C85" s="13">
        <v>9599.0300000000007</v>
      </c>
      <c r="D85" s="13">
        <v>942.072</v>
      </c>
      <c r="E85" s="13">
        <f>C85+D85</f>
        <v>10541.102000000001</v>
      </c>
      <c r="F85" s="13">
        <v>12347.939</v>
      </c>
      <c r="G85" s="13">
        <v>3835.6390000000001</v>
      </c>
      <c r="H85" s="13">
        <f>F85+G85</f>
        <v>16183.578000000001</v>
      </c>
      <c r="I85" s="20">
        <f>F85/C85*100</f>
        <v>128.63736231681742</v>
      </c>
      <c r="J85" s="20">
        <f>G85/D85*100</f>
        <v>407.14924124695352</v>
      </c>
      <c r="K85" s="20">
        <f>H85/E85*100</f>
        <v>153.52833128832262</v>
      </c>
    </row>
    <row r="86" spans="1:11" ht="30.6" customHeight="1" x14ac:dyDescent="0.2">
      <c r="A86" s="76" t="s">
        <v>378</v>
      </c>
      <c r="B86" s="53"/>
      <c r="C86" s="53"/>
      <c r="D86" s="53"/>
      <c r="E86" s="53"/>
      <c r="F86" s="53"/>
      <c r="G86" s="53"/>
      <c r="H86" s="53"/>
      <c r="I86" s="53"/>
      <c r="J86" s="53"/>
      <c r="K86" s="53"/>
    </row>
    <row r="87" spans="1:11" ht="35.25" customHeight="1" x14ac:dyDescent="0.2">
      <c r="A87" s="75" t="s">
        <v>8</v>
      </c>
      <c r="B87" s="75"/>
      <c r="C87" s="75"/>
      <c r="D87" s="75"/>
      <c r="E87" s="75"/>
      <c r="F87" s="75"/>
      <c r="G87" s="75"/>
      <c r="H87" s="75"/>
      <c r="I87" s="75"/>
      <c r="J87" s="75"/>
      <c r="K87" s="75"/>
    </row>
    <row r="88" spans="1:11" s="7" customFormat="1" ht="14.25" x14ac:dyDescent="0.2">
      <c r="A88" s="18" t="s">
        <v>365</v>
      </c>
      <c r="B88" s="18" t="s">
        <v>430</v>
      </c>
      <c r="C88" s="13"/>
      <c r="D88" s="13"/>
      <c r="E88" s="13"/>
      <c r="F88" s="13"/>
      <c r="G88" s="13"/>
      <c r="H88" s="13"/>
      <c r="I88" s="20"/>
      <c r="J88" s="20"/>
      <c r="K88" s="20"/>
    </row>
    <row r="89" spans="1:11" x14ac:dyDescent="0.2">
      <c r="A89" s="16"/>
      <c r="B89" s="16" t="s">
        <v>421</v>
      </c>
      <c r="C89" s="13">
        <v>3</v>
      </c>
      <c r="D89" s="13"/>
      <c r="E89" s="13">
        <f>C89+D89</f>
        <v>3</v>
      </c>
      <c r="F89" s="13">
        <v>4</v>
      </c>
      <c r="G89" s="13"/>
      <c r="H89" s="13">
        <f>F89+G89</f>
        <v>4</v>
      </c>
      <c r="I89" s="20">
        <f>F89/C89*100</f>
        <v>133.33333333333331</v>
      </c>
      <c r="J89" s="20"/>
      <c r="K89" s="20">
        <f>H89/E89*100</f>
        <v>133.33333333333331</v>
      </c>
    </row>
    <row r="90" spans="1:11" x14ac:dyDescent="0.2">
      <c r="A90" s="16"/>
      <c r="B90" s="16" t="s">
        <v>422</v>
      </c>
      <c r="C90" s="13">
        <v>73</v>
      </c>
      <c r="D90" s="13">
        <v>2</v>
      </c>
      <c r="E90" s="13">
        <f>C90+D90</f>
        <v>75</v>
      </c>
      <c r="F90" s="13">
        <v>81.25</v>
      </c>
      <c r="G90" s="13"/>
      <c r="H90" s="13">
        <f>F90+G90</f>
        <v>81.25</v>
      </c>
      <c r="I90" s="20">
        <f>F90/C90*100</f>
        <v>111.30136986301369</v>
      </c>
      <c r="J90" s="20">
        <f>G90/D90*100</f>
        <v>0</v>
      </c>
      <c r="K90" s="20">
        <f>H90/E90*100</f>
        <v>108.33333333333333</v>
      </c>
    </row>
    <row r="91" spans="1:11" s="7" customFormat="1" ht="13.5" customHeight="1" x14ac:dyDescent="0.2">
      <c r="A91" s="18" t="s">
        <v>367</v>
      </c>
      <c r="B91" s="18" t="s">
        <v>431</v>
      </c>
      <c r="C91" s="15"/>
      <c r="D91" s="15"/>
      <c r="E91" s="15"/>
      <c r="F91" s="15"/>
      <c r="G91" s="15"/>
      <c r="H91" s="15"/>
      <c r="I91" s="20"/>
      <c r="J91" s="20"/>
      <c r="K91" s="20"/>
    </row>
    <row r="92" spans="1:11" ht="38.25" x14ac:dyDescent="0.2">
      <c r="A92" s="16"/>
      <c r="B92" s="16" t="s">
        <v>423</v>
      </c>
      <c r="C92" s="13">
        <v>1929</v>
      </c>
      <c r="D92" s="13">
        <v>53</v>
      </c>
      <c r="E92" s="13">
        <f t="shared" ref="E92:E106" si="6">C92+D92</f>
        <v>1982</v>
      </c>
      <c r="F92" s="13">
        <v>1682</v>
      </c>
      <c r="G92" s="13">
        <v>146</v>
      </c>
      <c r="H92" s="13">
        <f t="shared" ref="H92:H109" si="7">F92+G92</f>
        <v>1828</v>
      </c>
      <c r="I92" s="20">
        <f>F92/C92*100</f>
        <v>87.195438050803517</v>
      </c>
      <c r="J92" s="20">
        <f>G92/D92*100</f>
        <v>275.47169811320754</v>
      </c>
      <c r="K92" s="20">
        <f>H92/E92*100</f>
        <v>92.230070635721489</v>
      </c>
    </row>
    <row r="93" spans="1:11" x14ac:dyDescent="0.2">
      <c r="A93" s="16"/>
      <c r="B93" s="16" t="s">
        <v>94</v>
      </c>
      <c r="C93" s="13">
        <v>1500</v>
      </c>
      <c r="D93" s="13">
        <v>46</v>
      </c>
      <c r="E93" s="13">
        <f t="shared" si="6"/>
        <v>1546</v>
      </c>
      <c r="F93" s="13">
        <v>1387</v>
      </c>
      <c r="G93" s="13">
        <v>127</v>
      </c>
      <c r="H93" s="13">
        <f t="shared" si="7"/>
        <v>1514</v>
      </c>
      <c r="I93" s="20">
        <f t="shared" ref="I93:I106" si="8">F93/C93*100</f>
        <v>92.466666666666669</v>
      </c>
      <c r="J93" s="20">
        <f t="shared" ref="J93:J100" si="9">G93/D93*100</f>
        <v>276.08695652173913</v>
      </c>
      <c r="K93" s="20">
        <f t="shared" ref="K93:K106" si="10">H93/E93*100</f>
        <v>97.930142302716689</v>
      </c>
    </row>
    <row r="94" spans="1:11" x14ac:dyDescent="0.2">
      <c r="A94" s="16"/>
      <c r="B94" s="16" t="s">
        <v>95</v>
      </c>
      <c r="C94" s="13">
        <v>429</v>
      </c>
      <c r="D94" s="13">
        <v>7</v>
      </c>
      <c r="E94" s="13">
        <f t="shared" si="6"/>
        <v>436</v>
      </c>
      <c r="F94" s="13">
        <v>295</v>
      </c>
      <c r="G94" s="13">
        <v>19</v>
      </c>
      <c r="H94" s="13">
        <f t="shared" si="7"/>
        <v>314</v>
      </c>
      <c r="I94" s="20">
        <f t="shared" si="8"/>
        <v>68.764568764568764</v>
      </c>
      <c r="J94" s="20">
        <f t="shared" si="9"/>
        <v>271.42857142857144</v>
      </c>
      <c r="K94" s="20">
        <f t="shared" si="10"/>
        <v>72.018348623853214</v>
      </c>
    </row>
    <row r="95" spans="1:11" ht="38.25" x14ac:dyDescent="0.2">
      <c r="A95" s="16"/>
      <c r="B95" s="16" t="s">
        <v>424</v>
      </c>
      <c r="C95" s="13">
        <v>1929</v>
      </c>
      <c r="D95" s="13">
        <v>146</v>
      </c>
      <c r="E95" s="13">
        <f t="shared" si="6"/>
        <v>2075</v>
      </c>
      <c r="F95" s="13">
        <v>1682</v>
      </c>
      <c r="G95" s="13">
        <v>146</v>
      </c>
      <c r="H95" s="13">
        <f t="shared" si="7"/>
        <v>1828</v>
      </c>
      <c r="I95" s="20">
        <f t="shared" si="8"/>
        <v>87.195438050803517</v>
      </c>
      <c r="J95" s="20">
        <f t="shared" si="9"/>
        <v>100</v>
      </c>
      <c r="K95" s="20">
        <f t="shared" si="10"/>
        <v>88.096385542168676</v>
      </c>
    </row>
    <row r="96" spans="1:11" x14ac:dyDescent="0.2">
      <c r="A96" s="16"/>
      <c r="B96" s="16" t="s">
        <v>94</v>
      </c>
      <c r="C96" s="13">
        <v>1500</v>
      </c>
      <c r="D96" s="13">
        <v>46</v>
      </c>
      <c r="E96" s="13">
        <f t="shared" si="6"/>
        <v>1546</v>
      </c>
      <c r="F96" s="13">
        <v>1387</v>
      </c>
      <c r="G96" s="13">
        <v>127</v>
      </c>
      <c r="H96" s="13">
        <f t="shared" si="7"/>
        <v>1514</v>
      </c>
      <c r="I96" s="20">
        <f t="shared" si="8"/>
        <v>92.466666666666669</v>
      </c>
      <c r="J96" s="20">
        <f t="shared" si="9"/>
        <v>276.08695652173913</v>
      </c>
      <c r="K96" s="20">
        <f t="shared" si="10"/>
        <v>97.930142302716689</v>
      </c>
    </row>
    <row r="97" spans="1:11" x14ac:dyDescent="0.2">
      <c r="A97" s="16"/>
      <c r="B97" s="16" t="s">
        <v>95</v>
      </c>
      <c r="C97" s="13">
        <v>429</v>
      </c>
      <c r="D97" s="13">
        <v>7</v>
      </c>
      <c r="E97" s="13">
        <f t="shared" si="6"/>
        <v>436</v>
      </c>
      <c r="F97" s="13">
        <v>295</v>
      </c>
      <c r="G97" s="13">
        <v>19</v>
      </c>
      <c r="H97" s="13">
        <f t="shared" si="7"/>
        <v>314</v>
      </c>
      <c r="I97" s="20">
        <f t="shared" si="8"/>
        <v>68.764568764568764</v>
      </c>
      <c r="J97" s="20">
        <f t="shared" si="9"/>
        <v>271.42857142857144</v>
      </c>
      <c r="K97" s="20">
        <f t="shared" si="10"/>
        <v>72.018348623853214</v>
      </c>
    </row>
    <row r="98" spans="1:11" ht="25.5" x14ac:dyDescent="0.2">
      <c r="A98" s="16"/>
      <c r="B98" s="16" t="s">
        <v>425</v>
      </c>
      <c r="C98" s="13">
        <v>592</v>
      </c>
      <c r="D98" s="13">
        <v>53</v>
      </c>
      <c r="E98" s="13">
        <f t="shared" si="6"/>
        <v>645</v>
      </c>
      <c r="F98" s="13">
        <v>599</v>
      </c>
      <c r="G98" s="13">
        <v>97</v>
      </c>
      <c r="H98" s="13">
        <f t="shared" si="7"/>
        <v>696</v>
      </c>
      <c r="I98" s="20">
        <f t="shared" si="8"/>
        <v>101.18243243243244</v>
      </c>
      <c r="J98" s="20">
        <f t="shared" si="9"/>
        <v>183.01886792452831</v>
      </c>
      <c r="K98" s="20">
        <f t="shared" si="10"/>
        <v>107.90697674418605</v>
      </c>
    </row>
    <row r="99" spans="1:11" x14ac:dyDescent="0.2">
      <c r="A99" s="16"/>
      <c r="B99" s="16" t="s">
        <v>94</v>
      </c>
      <c r="C99" s="13">
        <v>475</v>
      </c>
      <c r="D99" s="13">
        <v>46</v>
      </c>
      <c r="E99" s="13">
        <f t="shared" si="6"/>
        <v>521</v>
      </c>
      <c r="F99" s="13">
        <v>472</v>
      </c>
      <c r="G99" s="13">
        <v>90</v>
      </c>
      <c r="H99" s="13">
        <f t="shared" si="7"/>
        <v>562</v>
      </c>
      <c r="I99" s="20">
        <f t="shared" si="8"/>
        <v>99.368421052631589</v>
      </c>
      <c r="J99" s="20">
        <f t="shared" si="9"/>
        <v>195.65217391304347</v>
      </c>
      <c r="K99" s="20">
        <f t="shared" si="10"/>
        <v>107.86948176583493</v>
      </c>
    </row>
    <row r="100" spans="1:11" x14ac:dyDescent="0.2">
      <c r="A100" s="16"/>
      <c r="B100" s="16" t="s">
        <v>95</v>
      </c>
      <c r="C100" s="13">
        <v>117</v>
      </c>
      <c r="D100" s="13">
        <v>7</v>
      </c>
      <c r="E100" s="13">
        <f t="shared" si="6"/>
        <v>124</v>
      </c>
      <c r="F100" s="13">
        <v>127</v>
      </c>
      <c r="G100" s="13">
        <v>7</v>
      </c>
      <c r="H100" s="13">
        <f t="shared" si="7"/>
        <v>134</v>
      </c>
      <c r="I100" s="20">
        <f t="shared" si="8"/>
        <v>108.54700854700855</v>
      </c>
      <c r="J100" s="20">
        <f t="shared" si="9"/>
        <v>100</v>
      </c>
      <c r="K100" s="20">
        <f t="shared" si="10"/>
        <v>108.06451612903226</v>
      </c>
    </row>
    <row r="101" spans="1:11" x14ac:dyDescent="0.2">
      <c r="A101" s="16"/>
      <c r="B101" s="16" t="s">
        <v>426</v>
      </c>
      <c r="C101" s="13">
        <v>874</v>
      </c>
      <c r="D101" s="13"/>
      <c r="E101" s="13">
        <f t="shared" si="6"/>
        <v>874</v>
      </c>
      <c r="F101" s="13">
        <v>487</v>
      </c>
      <c r="G101" s="13">
        <v>49</v>
      </c>
      <c r="H101" s="13">
        <f t="shared" si="7"/>
        <v>536</v>
      </c>
      <c r="I101" s="20">
        <f t="shared" si="8"/>
        <v>55.720823798627009</v>
      </c>
      <c r="J101" s="20"/>
      <c r="K101" s="20">
        <f t="shared" si="10"/>
        <v>61.327231121281464</v>
      </c>
    </row>
    <row r="102" spans="1:11" x14ac:dyDescent="0.2">
      <c r="A102" s="16"/>
      <c r="B102" s="16" t="s">
        <v>94</v>
      </c>
      <c r="C102" s="13">
        <v>631</v>
      </c>
      <c r="D102" s="13"/>
      <c r="E102" s="13">
        <f t="shared" si="6"/>
        <v>631</v>
      </c>
      <c r="F102" s="13">
        <v>414</v>
      </c>
      <c r="G102" s="13">
        <v>37</v>
      </c>
      <c r="H102" s="13">
        <f t="shared" si="7"/>
        <v>451</v>
      </c>
      <c r="I102" s="20">
        <f t="shared" si="8"/>
        <v>65.610142630744846</v>
      </c>
      <c r="J102" s="20"/>
      <c r="K102" s="20">
        <f t="shared" si="10"/>
        <v>71.473851030110936</v>
      </c>
    </row>
    <row r="103" spans="1:11" x14ac:dyDescent="0.2">
      <c r="A103" s="16"/>
      <c r="B103" s="16" t="s">
        <v>95</v>
      </c>
      <c r="C103" s="13">
        <v>243</v>
      </c>
      <c r="D103" s="13"/>
      <c r="E103" s="13">
        <f t="shared" si="6"/>
        <v>243</v>
      </c>
      <c r="F103" s="13">
        <v>73</v>
      </c>
      <c r="G103" s="13">
        <v>12</v>
      </c>
      <c r="H103" s="13">
        <f t="shared" si="7"/>
        <v>85</v>
      </c>
      <c r="I103" s="20">
        <f t="shared" si="8"/>
        <v>30.041152263374489</v>
      </c>
      <c r="J103" s="20"/>
      <c r="K103" s="20">
        <f t="shared" si="10"/>
        <v>34.979423868312757</v>
      </c>
    </row>
    <row r="104" spans="1:11" x14ac:dyDescent="0.2">
      <c r="A104" s="16"/>
      <c r="B104" s="16" t="s">
        <v>427</v>
      </c>
      <c r="C104" s="13">
        <v>355</v>
      </c>
      <c r="D104" s="13"/>
      <c r="E104" s="13">
        <f t="shared" si="6"/>
        <v>355</v>
      </c>
      <c r="F104" s="13">
        <v>557</v>
      </c>
      <c r="G104" s="13"/>
      <c r="H104" s="13">
        <f t="shared" si="7"/>
        <v>557</v>
      </c>
      <c r="I104" s="20">
        <f t="shared" si="8"/>
        <v>156.90140845070422</v>
      </c>
      <c r="J104" s="20"/>
      <c r="K104" s="20">
        <f t="shared" si="10"/>
        <v>156.90140845070422</v>
      </c>
    </row>
    <row r="105" spans="1:11" x14ac:dyDescent="0.2">
      <c r="A105" s="16"/>
      <c r="B105" s="16" t="s">
        <v>94</v>
      </c>
      <c r="C105" s="13">
        <v>286</v>
      </c>
      <c r="D105" s="13"/>
      <c r="E105" s="13">
        <f t="shared" si="6"/>
        <v>286</v>
      </c>
      <c r="F105" s="13">
        <v>486</v>
      </c>
      <c r="G105" s="13"/>
      <c r="H105" s="13">
        <f t="shared" si="7"/>
        <v>486</v>
      </c>
      <c r="I105" s="20">
        <f t="shared" si="8"/>
        <v>169.93006993006995</v>
      </c>
      <c r="J105" s="20"/>
      <c r="K105" s="20">
        <f t="shared" si="10"/>
        <v>169.93006993006995</v>
      </c>
    </row>
    <row r="106" spans="1:11" x14ac:dyDescent="0.2">
      <c r="A106" s="16"/>
      <c r="B106" s="16" t="s">
        <v>95</v>
      </c>
      <c r="C106" s="13">
        <v>69</v>
      </c>
      <c r="D106" s="13"/>
      <c r="E106" s="13">
        <f t="shared" si="6"/>
        <v>69</v>
      </c>
      <c r="F106" s="13">
        <v>71</v>
      </c>
      <c r="G106" s="13"/>
      <c r="H106" s="13">
        <f t="shared" si="7"/>
        <v>71</v>
      </c>
      <c r="I106" s="20">
        <f t="shared" si="8"/>
        <v>102.89855072463767</v>
      </c>
      <c r="J106" s="20"/>
      <c r="K106" s="20">
        <f t="shared" si="10"/>
        <v>102.89855072463767</v>
      </c>
    </row>
    <row r="107" spans="1:11" x14ac:dyDescent="0.2">
      <c r="A107" s="16"/>
      <c r="B107" s="16" t="s">
        <v>6</v>
      </c>
      <c r="C107" s="13"/>
      <c r="D107" s="13"/>
      <c r="E107" s="13"/>
      <c r="F107" s="13">
        <v>39</v>
      </c>
      <c r="G107" s="13"/>
      <c r="H107" s="13">
        <f t="shared" si="7"/>
        <v>39</v>
      </c>
      <c r="I107" s="20"/>
      <c r="J107" s="20"/>
      <c r="K107" s="20"/>
    </row>
    <row r="108" spans="1:11" x14ac:dyDescent="0.2">
      <c r="A108" s="16"/>
      <c r="B108" s="16" t="s">
        <v>94</v>
      </c>
      <c r="C108" s="13"/>
      <c r="D108" s="13"/>
      <c r="E108" s="13"/>
      <c r="F108" s="13">
        <v>15</v>
      </c>
      <c r="G108" s="13"/>
      <c r="H108" s="13">
        <f t="shared" si="7"/>
        <v>15</v>
      </c>
      <c r="I108" s="20"/>
      <c r="J108" s="20"/>
      <c r="K108" s="20"/>
    </row>
    <row r="109" spans="1:11" x14ac:dyDescent="0.2">
      <c r="A109" s="16"/>
      <c r="B109" s="16" t="s">
        <v>95</v>
      </c>
      <c r="C109" s="13"/>
      <c r="D109" s="13"/>
      <c r="E109" s="13"/>
      <c r="F109" s="13">
        <v>24</v>
      </c>
      <c r="G109" s="13"/>
      <c r="H109" s="13">
        <f t="shared" si="7"/>
        <v>24</v>
      </c>
      <c r="I109" s="20"/>
      <c r="J109" s="20"/>
      <c r="K109" s="20"/>
    </row>
    <row r="110" spans="1:11" s="7" customFormat="1" ht="14.25" x14ac:dyDescent="0.2">
      <c r="A110" s="18" t="s">
        <v>369</v>
      </c>
      <c r="B110" s="18" t="s">
        <v>432</v>
      </c>
      <c r="C110" s="15"/>
      <c r="D110" s="15"/>
      <c r="E110" s="15"/>
      <c r="F110" s="15"/>
      <c r="G110" s="15"/>
      <c r="H110" s="15"/>
      <c r="I110" s="20"/>
      <c r="J110" s="20"/>
      <c r="K110" s="20"/>
    </row>
    <row r="111" spans="1:11" ht="51" x14ac:dyDescent="0.2">
      <c r="A111" s="16"/>
      <c r="B111" s="16" t="s">
        <v>428</v>
      </c>
      <c r="C111" s="13">
        <v>26</v>
      </c>
      <c r="D111" s="13">
        <v>27</v>
      </c>
      <c r="E111" s="13">
        <f>C111+D111</f>
        <v>53</v>
      </c>
      <c r="F111" s="13">
        <v>21</v>
      </c>
      <c r="G111" s="13">
        <v>73</v>
      </c>
      <c r="H111" s="13">
        <f>F111+G111</f>
        <v>94</v>
      </c>
      <c r="I111" s="20">
        <f t="shared" ref="I111:K112" si="11">F111/C111*100</f>
        <v>80.769230769230774</v>
      </c>
      <c r="J111" s="20">
        <f t="shared" si="11"/>
        <v>270.37037037037038</v>
      </c>
      <c r="K111" s="20">
        <f t="shared" si="11"/>
        <v>177.35849056603774</v>
      </c>
    </row>
    <row r="112" spans="1:11" ht="51" x14ac:dyDescent="0.2">
      <c r="A112" s="16"/>
      <c r="B112" s="45" t="s">
        <v>63</v>
      </c>
      <c r="C112" s="13">
        <v>4976.17</v>
      </c>
      <c r="D112" s="13">
        <v>17774.939999999999</v>
      </c>
      <c r="E112" s="13">
        <f>C112+D112</f>
        <v>22751.11</v>
      </c>
      <c r="F112" s="13">
        <v>7341.22</v>
      </c>
      <c r="G112" s="13">
        <v>26271.5</v>
      </c>
      <c r="H112" s="13">
        <f>F112+G112</f>
        <v>33612.720000000001</v>
      </c>
      <c r="I112" s="20">
        <f t="shared" si="11"/>
        <v>147.52751614193244</v>
      </c>
      <c r="J112" s="20">
        <f t="shared" si="11"/>
        <v>147.80078019953936</v>
      </c>
      <c r="K112" s="20">
        <f t="shared" si="11"/>
        <v>147.74101131768955</v>
      </c>
    </row>
    <row r="113" spans="1:11" s="7" customFormat="1" x14ac:dyDescent="0.2">
      <c r="A113" s="18">
        <v>4</v>
      </c>
      <c r="B113" s="18" t="s">
        <v>393</v>
      </c>
      <c r="C113" s="15"/>
      <c r="D113" s="15"/>
      <c r="E113" s="15"/>
      <c r="F113" s="15"/>
      <c r="G113" s="15"/>
      <c r="H113" s="15"/>
      <c r="I113" s="20"/>
      <c r="J113" s="20"/>
      <c r="K113" s="20"/>
    </row>
    <row r="114" spans="1:11" ht="51" x14ac:dyDescent="0.2">
      <c r="A114" s="16"/>
      <c r="B114" s="16" t="s">
        <v>429</v>
      </c>
      <c r="C114" s="13">
        <v>100</v>
      </c>
      <c r="D114" s="13">
        <v>100</v>
      </c>
      <c r="E114" s="13">
        <v>100</v>
      </c>
      <c r="F114" s="13">
        <v>100</v>
      </c>
      <c r="G114" s="13">
        <v>100</v>
      </c>
      <c r="H114" s="13">
        <v>100</v>
      </c>
      <c r="I114" s="20">
        <f>F114/C114*100</f>
        <v>100</v>
      </c>
      <c r="J114" s="20">
        <f>G114/D114*100</f>
        <v>100</v>
      </c>
      <c r="K114" s="20">
        <f>H114/E114*100</f>
        <v>100</v>
      </c>
    </row>
    <row r="115" spans="1:11" ht="17.45" customHeight="1" x14ac:dyDescent="0.2">
      <c r="A115" s="76" t="s">
        <v>377</v>
      </c>
      <c r="B115" s="76"/>
      <c r="C115" s="76"/>
      <c r="D115" s="76"/>
      <c r="E115" s="76"/>
      <c r="F115" s="76"/>
      <c r="G115" s="76"/>
      <c r="H115" s="76"/>
      <c r="I115" s="76"/>
      <c r="J115" s="76"/>
      <c r="K115" s="76"/>
    </row>
    <row r="116" spans="1:11" ht="29.25" customHeight="1" x14ac:dyDescent="0.2">
      <c r="A116" s="77" t="s">
        <v>10</v>
      </c>
      <c r="B116" s="77"/>
      <c r="C116" s="77"/>
      <c r="D116" s="77"/>
      <c r="E116" s="77"/>
      <c r="F116" s="77"/>
      <c r="G116" s="77"/>
      <c r="H116" s="77"/>
      <c r="I116" s="77"/>
      <c r="J116" s="77"/>
      <c r="K116" s="77"/>
    </row>
    <row r="117" spans="1:11" ht="12.75" customHeight="1" x14ac:dyDescent="0.2">
      <c r="A117" s="73" t="s">
        <v>379</v>
      </c>
      <c r="B117" s="73"/>
      <c r="C117" s="73"/>
      <c r="D117" s="73"/>
      <c r="E117" s="73"/>
      <c r="F117" s="73"/>
      <c r="G117" s="73"/>
      <c r="H117" s="73"/>
      <c r="I117" s="73"/>
      <c r="J117" s="73"/>
      <c r="K117" s="73"/>
    </row>
    <row r="118" spans="1:11" ht="25.7" customHeight="1" x14ac:dyDescent="0.2">
      <c r="A118" s="50" t="s">
        <v>380</v>
      </c>
      <c r="B118" s="50"/>
      <c r="C118" s="50"/>
      <c r="D118" s="50"/>
      <c r="E118" s="50"/>
      <c r="F118" s="50"/>
      <c r="G118" s="50"/>
      <c r="H118" s="50"/>
      <c r="I118" s="50"/>
      <c r="J118" s="50"/>
      <c r="K118" s="50"/>
    </row>
    <row r="120" spans="1:11" ht="13.5" customHeight="1" x14ac:dyDescent="0.2">
      <c r="A120" s="54" t="s">
        <v>390</v>
      </c>
      <c r="B120" s="51"/>
      <c r="C120" s="51"/>
      <c r="D120" s="51"/>
      <c r="E120" s="51"/>
      <c r="F120" s="51"/>
      <c r="G120" s="51"/>
      <c r="H120" s="51"/>
      <c r="I120" s="51"/>
      <c r="J120" s="51"/>
      <c r="K120" s="51"/>
    </row>
    <row r="121" spans="1:11" hidden="1" x14ac:dyDescent="0.2"/>
    <row r="122" spans="1:11" ht="72" x14ac:dyDescent="0.2">
      <c r="A122" s="16" t="s">
        <v>312</v>
      </c>
      <c r="B122" s="16" t="s">
        <v>278</v>
      </c>
      <c r="C122" s="6" t="s">
        <v>381</v>
      </c>
      <c r="D122" s="6" t="s">
        <v>382</v>
      </c>
      <c r="E122" s="6" t="s">
        <v>383</v>
      </c>
      <c r="F122" s="6" t="s">
        <v>362</v>
      </c>
      <c r="G122" s="6" t="s">
        <v>384</v>
      </c>
      <c r="H122" s="6" t="s">
        <v>385</v>
      </c>
    </row>
    <row r="123" spans="1:11" ht="15" x14ac:dyDescent="0.2">
      <c r="A123" s="13" t="s">
        <v>275</v>
      </c>
      <c r="B123" s="13" t="s">
        <v>288</v>
      </c>
      <c r="C123" s="13" t="s">
        <v>298</v>
      </c>
      <c r="D123" s="13" t="s">
        <v>306</v>
      </c>
      <c r="E123" s="13" t="s">
        <v>305</v>
      </c>
      <c r="F123" s="13" t="s">
        <v>313</v>
      </c>
      <c r="G123" s="13" t="s">
        <v>304</v>
      </c>
      <c r="H123" s="13" t="s">
        <v>314</v>
      </c>
    </row>
    <row r="124" spans="1:11" ht="15" x14ac:dyDescent="0.2">
      <c r="A124" s="16" t="s">
        <v>315</v>
      </c>
      <c r="B124" s="16" t="s">
        <v>316</v>
      </c>
      <c r="C124" s="16" t="s">
        <v>281</v>
      </c>
      <c r="D124" s="16"/>
      <c r="E124" s="16"/>
      <c r="F124" s="16">
        <f>E124-D124</f>
        <v>0</v>
      </c>
      <c r="G124" s="16" t="s">
        <v>281</v>
      </c>
      <c r="H124" s="16" t="s">
        <v>281</v>
      </c>
    </row>
    <row r="125" spans="1:11" ht="15" x14ac:dyDescent="0.2">
      <c r="A125" s="16"/>
      <c r="B125" s="16" t="s">
        <v>317</v>
      </c>
      <c r="C125" s="16" t="s">
        <v>281</v>
      </c>
      <c r="D125" s="16"/>
      <c r="E125" s="16"/>
      <c r="F125" s="16">
        <f>E125-D125</f>
        <v>0</v>
      </c>
      <c r="G125" s="16" t="s">
        <v>281</v>
      </c>
      <c r="H125" s="16" t="s">
        <v>281</v>
      </c>
    </row>
    <row r="126" spans="1:11" ht="30" x14ac:dyDescent="0.2">
      <c r="A126" s="16"/>
      <c r="B126" s="16" t="s">
        <v>318</v>
      </c>
      <c r="C126" s="16" t="s">
        <v>281</v>
      </c>
      <c r="D126" s="16"/>
      <c r="E126" s="16"/>
      <c r="F126" s="16">
        <f>E126-D126</f>
        <v>0</v>
      </c>
      <c r="G126" s="16" t="s">
        <v>281</v>
      </c>
      <c r="H126" s="16" t="s">
        <v>281</v>
      </c>
    </row>
    <row r="127" spans="1:11" ht="15" x14ac:dyDescent="0.2">
      <c r="A127" s="16"/>
      <c r="B127" s="16" t="s">
        <v>319</v>
      </c>
      <c r="C127" s="16" t="s">
        <v>281</v>
      </c>
      <c r="D127" s="16"/>
      <c r="E127" s="16"/>
      <c r="F127" s="16"/>
      <c r="G127" s="16" t="s">
        <v>281</v>
      </c>
      <c r="H127" s="16" t="s">
        <v>281</v>
      </c>
    </row>
    <row r="128" spans="1:11" ht="15" x14ac:dyDescent="0.2">
      <c r="A128" s="16"/>
      <c r="B128" s="16" t="s">
        <v>320</v>
      </c>
      <c r="C128" s="16" t="s">
        <v>281</v>
      </c>
      <c r="D128" s="16"/>
      <c r="E128" s="16"/>
      <c r="F128" s="16"/>
      <c r="G128" s="16" t="s">
        <v>281</v>
      </c>
      <c r="H128" s="16" t="s">
        <v>281</v>
      </c>
    </row>
    <row r="129" spans="1:11" x14ac:dyDescent="0.2">
      <c r="A129" s="62" t="s">
        <v>412</v>
      </c>
      <c r="B129" s="48"/>
      <c r="C129" s="48"/>
      <c r="D129" s="48"/>
      <c r="E129" s="48"/>
      <c r="F129" s="48"/>
      <c r="G129" s="48"/>
      <c r="H129" s="48"/>
    </row>
    <row r="130" spans="1:11" ht="15" x14ac:dyDescent="0.2">
      <c r="A130" s="16" t="s">
        <v>288</v>
      </c>
      <c r="B130" s="16" t="s">
        <v>322</v>
      </c>
      <c r="C130" s="16" t="s">
        <v>281</v>
      </c>
      <c r="D130" s="16"/>
      <c r="E130" s="16"/>
      <c r="F130" s="16">
        <f>E130-D130</f>
        <v>0</v>
      </c>
      <c r="G130" s="16" t="s">
        <v>281</v>
      </c>
      <c r="H130" s="16" t="s">
        <v>281</v>
      </c>
    </row>
    <row r="131" spans="1:11" x14ac:dyDescent="0.2">
      <c r="A131" s="62" t="s">
        <v>23</v>
      </c>
      <c r="B131" s="48"/>
      <c r="C131" s="48"/>
      <c r="D131" s="48"/>
      <c r="E131" s="48"/>
      <c r="F131" s="48"/>
      <c r="G131" s="48"/>
      <c r="H131" s="48"/>
    </row>
    <row r="132" spans="1:11" x14ac:dyDescent="0.2">
      <c r="A132" s="48" t="s">
        <v>324</v>
      </c>
      <c r="B132" s="48"/>
      <c r="C132" s="48"/>
      <c r="D132" s="48"/>
      <c r="E132" s="48"/>
      <c r="F132" s="48"/>
      <c r="G132" s="48"/>
      <c r="H132" s="48"/>
    </row>
    <row r="133" spans="1:11" ht="15" x14ac:dyDescent="0.2">
      <c r="A133" s="16" t="s">
        <v>290</v>
      </c>
      <c r="B133" s="16" t="s">
        <v>13</v>
      </c>
      <c r="C133" s="16"/>
      <c r="D133" s="16"/>
      <c r="E133" s="16"/>
      <c r="F133" s="16"/>
      <c r="G133" s="16"/>
      <c r="H133" s="16"/>
    </row>
    <row r="134" spans="1:11" ht="15" x14ac:dyDescent="0.2">
      <c r="A134" s="16"/>
      <c r="B134" s="16" t="s">
        <v>326</v>
      </c>
      <c r="C134" s="16"/>
      <c r="D134" s="16"/>
      <c r="E134" s="16"/>
      <c r="F134" s="16">
        <f>E134-D134</f>
        <v>0</v>
      </c>
      <c r="G134" s="16"/>
      <c r="H134" s="16"/>
    </row>
    <row r="135" spans="1:11" ht="13.5" thickBot="1" x14ac:dyDescent="0.25">
      <c r="A135" s="80" t="s">
        <v>327</v>
      </c>
      <c r="B135" s="81"/>
      <c r="C135" s="81"/>
      <c r="D135" s="81"/>
      <c r="E135" s="81"/>
      <c r="F135" s="81"/>
      <c r="G135" s="81"/>
      <c r="H135" s="82"/>
    </row>
    <row r="136" spans="1:11" ht="11.25" customHeight="1" x14ac:dyDescent="0.2">
      <c r="A136" s="16"/>
      <c r="B136" s="17" t="s">
        <v>411</v>
      </c>
      <c r="C136" s="16"/>
      <c r="D136" s="16"/>
      <c r="E136" s="16"/>
      <c r="F136" s="16">
        <f>E136-D136</f>
        <v>0</v>
      </c>
      <c r="G136" s="16"/>
      <c r="H136" s="16"/>
    </row>
    <row r="137" spans="1:11" ht="16.5" customHeight="1" x14ac:dyDescent="0.2">
      <c r="A137" s="16"/>
      <c r="B137" s="16" t="s">
        <v>329</v>
      </c>
      <c r="C137" s="16"/>
      <c r="D137" s="16"/>
      <c r="E137" s="16"/>
      <c r="F137" s="16"/>
      <c r="G137" s="16"/>
      <c r="H137" s="16"/>
    </row>
    <row r="138" spans="1:11" ht="30" x14ac:dyDescent="0.2">
      <c r="A138" s="16" t="s">
        <v>291</v>
      </c>
      <c r="B138" s="16" t="s">
        <v>330</v>
      </c>
      <c r="C138" s="16" t="s">
        <v>281</v>
      </c>
      <c r="D138" s="16"/>
      <c r="E138" s="16"/>
      <c r="F138" s="16"/>
      <c r="G138" s="16" t="s">
        <v>281</v>
      </c>
      <c r="H138" s="16" t="s">
        <v>281</v>
      </c>
    </row>
    <row r="139" spans="1:11" ht="17.45" customHeight="1" x14ac:dyDescent="0.2">
      <c r="A139" s="72" t="s">
        <v>21</v>
      </c>
      <c r="B139" s="72"/>
      <c r="C139" s="72"/>
      <c r="D139" s="72"/>
      <c r="E139" s="72"/>
      <c r="F139" s="72"/>
      <c r="G139" s="72"/>
      <c r="H139" s="72"/>
      <c r="I139" s="72"/>
      <c r="J139" s="72"/>
      <c r="K139" s="72"/>
    </row>
    <row r="140" spans="1:11" ht="63" customHeight="1" x14ac:dyDescent="0.2">
      <c r="A140" s="72" t="s">
        <v>242</v>
      </c>
      <c r="B140" s="72"/>
      <c r="C140" s="72"/>
      <c r="D140" s="72"/>
      <c r="E140" s="72"/>
      <c r="F140" s="72"/>
      <c r="G140" s="72"/>
      <c r="H140" s="72"/>
      <c r="I140" s="72"/>
      <c r="J140" s="72"/>
      <c r="K140" s="72"/>
    </row>
    <row r="141" spans="1:11" ht="18" customHeight="1" x14ac:dyDescent="0.2">
      <c r="A141" s="72" t="s">
        <v>386</v>
      </c>
      <c r="B141" s="51"/>
      <c r="C141" s="51"/>
      <c r="D141" s="51"/>
      <c r="E141" s="51"/>
      <c r="F141" s="51"/>
      <c r="G141" s="51"/>
      <c r="H141" s="51"/>
      <c r="I141" s="51"/>
      <c r="J141" s="51"/>
      <c r="K141" s="51"/>
    </row>
    <row r="142" spans="1:11" ht="34.15" customHeight="1" x14ac:dyDescent="0.2">
      <c r="A142" s="83" t="s">
        <v>87</v>
      </c>
      <c r="B142" s="50"/>
      <c r="C142" s="50"/>
      <c r="D142" s="50"/>
      <c r="E142" s="50"/>
      <c r="F142" s="50"/>
      <c r="G142" s="50"/>
      <c r="H142" s="50"/>
      <c r="I142" s="50"/>
      <c r="J142" s="50"/>
      <c r="K142" s="50"/>
    </row>
    <row r="143" spans="1:11" ht="15.95" customHeight="1" x14ac:dyDescent="0.2">
      <c r="A143" s="72" t="s">
        <v>9</v>
      </c>
      <c r="B143" s="72"/>
      <c r="C143" s="72"/>
      <c r="D143" s="72"/>
      <c r="E143" s="72"/>
      <c r="F143" s="72"/>
      <c r="G143" s="72"/>
      <c r="H143" s="72"/>
      <c r="I143" s="72"/>
      <c r="J143" s="72"/>
      <c r="K143" s="72"/>
    </row>
    <row r="144" spans="1:11" ht="27.2" customHeight="1" x14ac:dyDescent="0.2">
      <c r="A144" s="72" t="s">
        <v>25</v>
      </c>
      <c r="B144" s="72"/>
      <c r="C144" s="72"/>
      <c r="D144" s="72"/>
      <c r="E144" s="72"/>
      <c r="F144" s="72"/>
      <c r="G144" s="72"/>
      <c r="H144" s="72"/>
      <c r="I144" s="72"/>
      <c r="J144" s="72"/>
      <c r="K144" s="72"/>
    </row>
    <row r="145" spans="1:11" ht="21" customHeight="1" x14ac:dyDescent="0.2">
      <c r="A145" s="72" t="s">
        <v>24</v>
      </c>
      <c r="B145" s="72"/>
      <c r="C145" s="72"/>
      <c r="D145" s="72"/>
      <c r="E145" s="72"/>
      <c r="F145" s="72"/>
      <c r="G145" s="72"/>
      <c r="H145" s="72"/>
      <c r="I145" s="72"/>
      <c r="J145" s="72"/>
      <c r="K145" s="72"/>
    </row>
    <row r="146" spans="1:11" ht="0.75" customHeight="1" x14ac:dyDescent="0.2"/>
    <row r="147" spans="1:11" hidden="1" x14ac:dyDescent="0.2"/>
    <row r="148" spans="1:11" ht="15.75" x14ac:dyDescent="0.2">
      <c r="B148" s="9" t="s">
        <v>404</v>
      </c>
      <c r="C148" s="9"/>
      <c r="D148" s="9"/>
      <c r="E148" s="78" t="s">
        <v>180</v>
      </c>
      <c r="F148" s="78"/>
      <c r="G148" s="78"/>
    </row>
  </sheetData>
  <mergeCells count="73">
    <mergeCell ref="H1:K1"/>
    <mergeCell ref="H2:K2"/>
    <mergeCell ref="A3:K3"/>
    <mergeCell ref="D4:K4"/>
    <mergeCell ref="D5:K5"/>
    <mergeCell ref="B11:K11"/>
    <mergeCell ref="I13:K13"/>
    <mergeCell ref="C10:K10"/>
    <mergeCell ref="F13:H13"/>
    <mergeCell ref="A20:K20"/>
    <mergeCell ref="A12:K12"/>
    <mergeCell ref="D6:K6"/>
    <mergeCell ref="D7:K7"/>
    <mergeCell ref="D8:K8"/>
    <mergeCell ref="A17:K17"/>
    <mergeCell ref="A13:A14"/>
    <mergeCell ref="B13:B14"/>
    <mergeCell ref="C13:E13"/>
    <mergeCell ref="A26:E26"/>
    <mergeCell ref="I41:K41"/>
    <mergeCell ref="A41:A42"/>
    <mergeCell ref="B41:B42"/>
    <mergeCell ref="A39:K39"/>
    <mergeCell ref="C41:E41"/>
    <mergeCell ref="F41:H41"/>
    <mergeCell ref="A33:E33"/>
    <mergeCell ref="F43:H43"/>
    <mergeCell ref="I43:K43"/>
    <mergeCell ref="A46:K46"/>
    <mergeCell ref="C43:E43"/>
    <mergeCell ref="A70:K70"/>
    <mergeCell ref="C67:E67"/>
    <mergeCell ref="F67:H67"/>
    <mergeCell ref="I67:K67"/>
    <mergeCell ref="C47:E47"/>
    <mergeCell ref="F47:H47"/>
    <mergeCell ref="I47:K47"/>
    <mergeCell ref="A66:K66"/>
    <mergeCell ref="A78:K78"/>
    <mergeCell ref="A76:K76"/>
    <mergeCell ref="I71:K71"/>
    <mergeCell ref="A77:K77"/>
    <mergeCell ref="A75:K75"/>
    <mergeCell ref="C71:E71"/>
    <mergeCell ref="A74:K74"/>
    <mergeCell ref="F71:H71"/>
    <mergeCell ref="A73:K73"/>
    <mergeCell ref="A86:K86"/>
    <mergeCell ref="A83:K83"/>
    <mergeCell ref="A82:K82"/>
    <mergeCell ref="B79:B80"/>
    <mergeCell ref="A79:A80"/>
    <mergeCell ref="C79:E79"/>
    <mergeCell ref="F79:H79"/>
    <mergeCell ref="I79:K79"/>
    <mergeCell ref="E148:G148"/>
    <mergeCell ref="A139:K139"/>
    <mergeCell ref="A140:K140"/>
    <mergeCell ref="A141:K141"/>
    <mergeCell ref="A142:K142"/>
    <mergeCell ref="A143:K143"/>
    <mergeCell ref="A145:K145"/>
    <mergeCell ref="A144:K144"/>
    <mergeCell ref="A135:H135"/>
    <mergeCell ref="A115:K115"/>
    <mergeCell ref="A116:K116"/>
    <mergeCell ref="A87:K87"/>
    <mergeCell ref="A132:H132"/>
    <mergeCell ref="A131:H131"/>
    <mergeCell ref="A129:H129"/>
    <mergeCell ref="A118:K118"/>
    <mergeCell ref="A120:K120"/>
    <mergeCell ref="A117:K117"/>
  </mergeCells>
  <phoneticPr fontId="17" type="noConversion"/>
  <conditionalFormatting sqref="B112">
    <cfRule type="cellIs" dxfId="0" priority="4" stopIfTrue="1" operator="equal">
      <formula>$C110</formula>
    </cfRule>
  </conditionalFormatting>
  <pageMargins left="0.9055118110236221" right="0.31496062992125984" top="0.55118110236220474" bottom="0.55118110236220474" header="0.31496062992125984" footer="0.31496062992125984"/>
  <pageSetup paperSize="9" scale="66" orientation="portrait" r:id="rId1"/>
  <rowBreaks count="2" manualBreakCount="2">
    <brk id="46" max="16383" man="1"/>
    <brk id="87"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K126"/>
  <sheetViews>
    <sheetView view="pageBreakPreview" topLeftCell="A14" zoomScale="95" zoomScaleNormal="85" zoomScaleSheetLayoutView="85" workbookViewId="0">
      <selection activeCell="I27" sqref="I27"/>
    </sheetView>
  </sheetViews>
  <sheetFormatPr defaultColWidth="34" defaultRowHeight="12.75" x14ac:dyDescent="0.2"/>
  <cols>
    <col min="1" max="1" width="5.5703125" style="2" customWidth="1"/>
    <col min="2" max="2" width="34" style="2"/>
    <col min="3" max="3" width="10.7109375" style="2" customWidth="1"/>
    <col min="4" max="4" width="9.42578125" style="2" customWidth="1"/>
    <col min="5" max="5" width="10.5703125" style="2" customWidth="1"/>
    <col min="6" max="6" width="10.140625" style="2" customWidth="1"/>
    <col min="7" max="7" width="9.28515625" style="2" customWidth="1"/>
    <col min="8" max="8" width="10.28515625" style="2" customWidth="1"/>
    <col min="9" max="10" width="9.42578125" style="2" customWidth="1"/>
    <col min="11" max="11" width="9.28515625" style="2" customWidth="1"/>
    <col min="12" max="16384" width="34" style="2"/>
  </cols>
  <sheetData>
    <row r="1" spans="1:11" x14ac:dyDescent="0.2">
      <c r="H1" s="69" t="s">
        <v>331</v>
      </c>
      <c r="I1" s="69"/>
      <c r="J1" s="69"/>
      <c r="K1" s="69"/>
    </row>
    <row r="2" spans="1:11" ht="29.45" customHeight="1" x14ac:dyDescent="0.2">
      <c r="H2" s="69" t="s">
        <v>332</v>
      </c>
      <c r="I2" s="69"/>
      <c r="J2" s="69"/>
      <c r="K2" s="69"/>
    </row>
    <row r="3" spans="1:11" ht="18.75" customHeight="1" x14ac:dyDescent="0.2">
      <c r="A3" s="70" t="s">
        <v>261</v>
      </c>
      <c r="B3" s="70"/>
      <c r="C3" s="70"/>
      <c r="D3" s="70"/>
      <c r="E3" s="70"/>
      <c r="F3" s="70"/>
      <c r="G3" s="70"/>
      <c r="H3" s="70"/>
      <c r="I3" s="70"/>
      <c r="J3" s="70"/>
      <c r="K3" s="70"/>
    </row>
    <row r="4" spans="1:11" ht="34.9" customHeight="1" x14ac:dyDescent="0.2">
      <c r="A4" s="12" t="s">
        <v>333</v>
      </c>
      <c r="B4" s="12" t="s">
        <v>395</v>
      </c>
      <c r="C4" s="12"/>
      <c r="D4" s="70" t="s">
        <v>30</v>
      </c>
      <c r="E4" s="70"/>
      <c r="F4" s="70"/>
      <c r="G4" s="70"/>
      <c r="H4" s="70"/>
      <c r="I4" s="70"/>
      <c r="J4" s="70"/>
      <c r="K4" s="70"/>
    </row>
    <row r="5" spans="1:11" ht="18" customHeight="1" x14ac:dyDescent="0.2">
      <c r="A5" s="1"/>
      <c r="B5" s="1" t="s">
        <v>334</v>
      </c>
      <c r="C5" s="1"/>
      <c r="D5" s="65" t="s">
        <v>335</v>
      </c>
      <c r="E5" s="65"/>
      <c r="F5" s="65"/>
      <c r="G5" s="65"/>
      <c r="H5" s="65"/>
      <c r="I5" s="65"/>
      <c r="J5" s="65"/>
      <c r="K5" s="65"/>
    </row>
    <row r="6" spans="1:11" ht="35.450000000000003" customHeight="1" x14ac:dyDescent="0.2">
      <c r="A6" s="12" t="s">
        <v>336</v>
      </c>
      <c r="B6" s="12" t="s">
        <v>396</v>
      </c>
      <c r="C6" s="12"/>
      <c r="D6" s="70" t="s">
        <v>28</v>
      </c>
      <c r="E6" s="70"/>
      <c r="F6" s="70"/>
      <c r="G6" s="70"/>
      <c r="H6" s="70"/>
      <c r="I6" s="70"/>
      <c r="J6" s="70"/>
      <c r="K6" s="70"/>
    </row>
    <row r="7" spans="1:11" ht="18" customHeight="1" x14ac:dyDescent="0.2">
      <c r="B7" s="1" t="s">
        <v>334</v>
      </c>
      <c r="D7" s="65" t="s">
        <v>337</v>
      </c>
      <c r="E7" s="65"/>
      <c r="F7" s="65"/>
      <c r="G7" s="65"/>
      <c r="H7" s="65"/>
      <c r="I7" s="65"/>
      <c r="J7" s="65"/>
      <c r="K7" s="65"/>
    </row>
    <row r="8" spans="1:11" s="12" customFormat="1" ht="43.7" customHeight="1" x14ac:dyDescent="0.2">
      <c r="A8" s="12" t="s">
        <v>338</v>
      </c>
      <c r="B8" s="12" t="s">
        <v>471</v>
      </c>
      <c r="C8" s="12">
        <v>1040</v>
      </c>
      <c r="D8" s="88" t="s">
        <v>472</v>
      </c>
      <c r="E8" s="70"/>
      <c r="F8" s="70"/>
      <c r="G8" s="70"/>
      <c r="H8" s="70"/>
      <c r="I8" s="70"/>
      <c r="J8" s="70"/>
      <c r="K8" s="70"/>
    </row>
    <row r="9" spans="1:11" s="1" customFormat="1" ht="18.75" x14ac:dyDescent="0.2">
      <c r="A9" s="12"/>
      <c r="B9" s="1" t="s">
        <v>334</v>
      </c>
      <c r="C9" s="3" t="s">
        <v>340</v>
      </c>
    </row>
    <row r="10" spans="1:11" s="1" customFormat="1" ht="46.5" customHeight="1" x14ac:dyDescent="0.2">
      <c r="A10" s="12" t="s">
        <v>341</v>
      </c>
      <c r="B10" s="12" t="s">
        <v>342</v>
      </c>
      <c r="C10" s="67" t="s">
        <v>473</v>
      </c>
      <c r="D10" s="68"/>
      <c r="E10" s="68"/>
      <c r="F10" s="68"/>
      <c r="G10" s="68"/>
      <c r="H10" s="68"/>
      <c r="I10" s="68"/>
      <c r="J10" s="68"/>
      <c r="K10" s="68"/>
    </row>
    <row r="11" spans="1:11" s="1" customFormat="1" ht="16.899999999999999" customHeight="1" x14ac:dyDescent="0.2">
      <c r="A11" s="12" t="s">
        <v>343</v>
      </c>
      <c r="B11" s="71" t="s">
        <v>344</v>
      </c>
      <c r="C11" s="71"/>
      <c r="D11" s="71"/>
      <c r="E11" s="71"/>
      <c r="F11" s="71"/>
      <c r="G11" s="71"/>
      <c r="H11" s="71"/>
      <c r="I11" s="71"/>
      <c r="J11" s="71"/>
      <c r="K11" s="71"/>
    </row>
    <row r="12" spans="1:11" ht="18" customHeight="1" x14ac:dyDescent="0.2">
      <c r="A12" s="54" t="s">
        <v>64</v>
      </c>
      <c r="B12" s="51"/>
      <c r="C12" s="51"/>
      <c r="D12" s="51"/>
      <c r="E12" s="51"/>
      <c r="F12" s="51"/>
      <c r="G12" s="51"/>
      <c r="H12" s="51"/>
      <c r="I12" s="51"/>
      <c r="J12" s="51"/>
      <c r="K12" s="51"/>
    </row>
    <row r="13" spans="1:11" ht="16.899999999999999" customHeight="1" x14ac:dyDescent="0.2">
      <c r="A13" s="48" t="s">
        <v>270</v>
      </c>
      <c r="B13" s="48" t="s">
        <v>271</v>
      </c>
      <c r="C13" s="53" t="s">
        <v>272</v>
      </c>
      <c r="D13" s="53"/>
      <c r="E13" s="53"/>
      <c r="F13" s="53" t="s">
        <v>273</v>
      </c>
      <c r="G13" s="53"/>
      <c r="H13" s="53"/>
      <c r="I13" s="53" t="s">
        <v>274</v>
      </c>
      <c r="J13" s="53"/>
      <c r="K13" s="53"/>
    </row>
    <row r="14" spans="1:11" ht="22.5" x14ac:dyDescent="0.2">
      <c r="A14" s="48"/>
      <c r="B14" s="48"/>
      <c r="C14" s="4" t="s">
        <v>345</v>
      </c>
      <c r="D14" s="4" t="s">
        <v>346</v>
      </c>
      <c r="E14" s="4" t="s">
        <v>347</v>
      </c>
      <c r="F14" s="4" t="s">
        <v>345</v>
      </c>
      <c r="G14" s="4" t="s">
        <v>348</v>
      </c>
      <c r="H14" s="4" t="s">
        <v>347</v>
      </c>
      <c r="I14" s="4" t="s">
        <v>349</v>
      </c>
      <c r="J14" s="4" t="s">
        <v>350</v>
      </c>
      <c r="K14" s="4" t="s">
        <v>347</v>
      </c>
    </row>
    <row r="15" spans="1:11" s="5" customFormat="1" ht="11.25" x14ac:dyDescent="0.2">
      <c r="A15" s="4"/>
      <c r="B15" s="4"/>
      <c r="C15" s="4" t="s">
        <v>351</v>
      </c>
      <c r="D15" s="4" t="s">
        <v>352</v>
      </c>
      <c r="E15" s="4" t="s">
        <v>353</v>
      </c>
      <c r="F15" s="4" t="s">
        <v>354</v>
      </c>
      <c r="G15" s="4" t="s">
        <v>355</v>
      </c>
      <c r="H15" s="4" t="s">
        <v>356</v>
      </c>
      <c r="I15" s="4" t="s">
        <v>357</v>
      </c>
      <c r="J15" s="4" t="s">
        <v>358</v>
      </c>
      <c r="K15" s="4" t="s">
        <v>359</v>
      </c>
    </row>
    <row r="16" spans="1:11" s="3" customFormat="1" ht="15" x14ac:dyDescent="0.2">
      <c r="A16" s="13" t="s">
        <v>275</v>
      </c>
      <c r="B16" s="14" t="s">
        <v>389</v>
      </c>
      <c r="C16" s="30">
        <v>4120.3</v>
      </c>
      <c r="D16" s="30"/>
      <c r="E16" s="30">
        <f>C16+D16</f>
        <v>4120.3</v>
      </c>
      <c r="F16" s="30">
        <v>3655.473</v>
      </c>
      <c r="G16" s="30"/>
      <c r="H16" s="30">
        <f>F16+G16</f>
        <v>3655.473</v>
      </c>
      <c r="I16" s="30">
        <f>C16-F16</f>
        <v>464.82700000000023</v>
      </c>
      <c r="J16" s="30">
        <f>D16-G16</f>
        <v>0</v>
      </c>
      <c r="K16" s="30">
        <f>I16+J16</f>
        <v>464.82700000000023</v>
      </c>
    </row>
    <row r="17" spans="1:11" ht="63" customHeight="1" x14ac:dyDescent="0.2">
      <c r="A17" s="54" t="s">
        <v>474</v>
      </c>
      <c r="B17" s="51"/>
      <c r="C17" s="51"/>
      <c r="D17" s="51"/>
      <c r="E17" s="51"/>
      <c r="F17" s="51"/>
      <c r="G17" s="51"/>
      <c r="H17" s="51"/>
      <c r="I17" s="51"/>
      <c r="J17" s="51"/>
      <c r="K17" s="51"/>
    </row>
    <row r="18" spans="1:11" ht="15.75" x14ac:dyDescent="0.2">
      <c r="A18" s="16"/>
      <c r="B18" s="16" t="s">
        <v>276</v>
      </c>
      <c r="C18" s="16"/>
      <c r="D18" s="16"/>
      <c r="E18" s="16"/>
      <c r="F18" s="16"/>
      <c r="G18" s="16"/>
      <c r="H18" s="16"/>
      <c r="I18" s="16"/>
      <c r="J18" s="16"/>
      <c r="K18" s="16"/>
    </row>
    <row r="19" spans="1:11" ht="75" x14ac:dyDescent="0.2">
      <c r="A19" s="13">
        <v>1</v>
      </c>
      <c r="B19" s="17" t="s">
        <v>243</v>
      </c>
      <c r="C19" s="30">
        <v>4120.3</v>
      </c>
      <c r="D19" s="30"/>
      <c r="E19" s="30">
        <f>C19+D19</f>
        <v>4120.3</v>
      </c>
      <c r="F19" s="30">
        <v>3655.473</v>
      </c>
      <c r="G19" s="30"/>
      <c r="H19" s="30">
        <f>F19+G19</f>
        <v>3655.473</v>
      </c>
      <c r="I19" s="30">
        <f>C19-F19</f>
        <v>464.82700000000023</v>
      </c>
      <c r="J19" s="30">
        <f>D19-G19</f>
        <v>0</v>
      </c>
      <c r="K19" s="30">
        <f>I19+J19</f>
        <v>464.82700000000023</v>
      </c>
    </row>
    <row r="20" spans="1:11" ht="21.6" customHeight="1" x14ac:dyDescent="0.2">
      <c r="A20" s="54" t="s">
        <v>363</v>
      </c>
      <c r="B20" s="51"/>
      <c r="C20" s="51"/>
      <c r="D20" s="51"/>
      <c r="E20" s="51"/>
      <c r="F20" s="51"/>
      <c r="G20" s="51"/>
      <c r="H20" s="51"/>
      <c r="I20" s="51"/>
      <c r="J20" s="51"/>
      <c r="K20" s="51"/>
    </row>
    <row r="21" spans="1:11" ht="36" x14ac:dyDescent="0.2">
      <c r="A21" s="16" t="s">
        <v>277</v>
      </c>
      <c r="B21" s="16" t="s">
        <v>278</v>
      </c>
      <c r="C21" s="6" t="s">
        <v>360</v>
      </c>
      <c r="D21" s="6" t="s">
        <v>361</v>
      </c>
      <c r="E21" s="6" t="s">
        <v>362</v>
      </c>
    </row>
    <row r="22" spans="1:11" ht="15" x14ac:dyDescent="0.2">
      <c r="A22" s="16" t="s">
        <v>275</v>
      </c>
      <c r="B22" s="16" t="s">
        <v>280</v>
      </c>
      <c r="C22" s="16" t="s">
        <v>281</v>
      </c>
      <c r="D22" s="16"/>
      <c r="E22" s="16" t="s">
        <v>281</v>
      </c>
    </row>
    <row r="23" spans="1:11" ht="15" x14ac:dyDescent="0.2">
      <c r="A23" s="16"/>
      <c r="B23" s="16" t="s">
        <v>282</v>
      </c>
      <c r="C23" s="16"/>
      <c r="D23" s="16"/>
      <c r="E23" s="16"/>
    </row>
    <row r="24" spans="1:11" ht="15" x14ac:dyDescent="0.2">
      <c r="A24" s="16" t="s">
        <v>283</v>
      </c>
      <c r="B24" s="16" t="s">
        <v>284</v>
      </c>
      <c r="C24" s="16" t="s">
        <v>281</v>
      </c>
      <c r="D24" s="16"/>
      <c r="E24" s="16" t="s">
        <v>281</v>
      </c>
    </row>
    <row r="25" spans="1:11" ht="15" x14ac:dyDescent="0.2">
      <c r="A25" s="16" t="s">
        <v>285</v>
      </c>
      <c r="B25" s="16" t="s">
        <v>286</v>
      </c>
      <c r="C25" s="16" t="s">
        <v>281</v>
      </c>
      <c r="D25" s="16"/>
      <c r="E25" s="16" t="s">
        <v>281</v>
      </c>
    </row>
    <row r="26" spans="1:11" x14ac:dyDescent="0.2">
      <c r="A26" s="48" t="s">
        <v>287</v>
      </c>
      <c r="B26" s="48"/>
      <c r="C26" s="48"/>
      <c r="D26" s="48"/>
      <c r="E26" s="48"/>
    </row>
    <row r="27" spans="1:11" ht="15" x14ac:dyDescent="0.2">
      <c r="A27" s="16" t="s">
        <v>288</v>
      </c>
      <c r="B27" s="16" t="s">
        <v>289</v>
      </c>
      <c r="C27" s="13">
        <f>SUM(C29:C32)</f>
        <v>0</v>
      </c>
      <c r="D27" s="13">
        <f>SUM(D29:D32)</f>
        <v>0</v>
      </c>
      <c r="E27" s="13">
        <f>SUM(E29:E32)</f>
        <v>0</v>
      </c>
    </row>
    <row r="28" spans="1:11" ht="15" x14ac:dyDescent="0.2">
      <c r="A28" s="16"/>
      <c r="B28" s="16" t="s">
        <v>282</v>
      </c>
      <c r="C28" s="13"/>
      <c r="D28" s="13"/>
      <c r="E28" s="13"/>
    </row>
    <row r="29" spans="1:11" ht="15" x14ac:dyDescent="0.2">
      <c r="A29" s="16" t="s">
        <v>290</v>
      </c>
      <c r="B29" s="16" t="s">
        <v>284</v>
      </c>
      <c r="C29" s="13"/>
      <c r="D29" s="13"/>
      <c r="E29" s="13">
        <f>C29-D29</f>
        <v>0</v>
      </c>
    </row>
    <row r="30" spans="1:11" ht="15" x14ac:dyDescent="0.2">
      <c r="A30" s="16" t="s">
        <v>291</v>
      </c>
      <c r="B30" s="16" t="s">
        <v>292</v>
      </c>
      <c r="C30" s="13"/>
      <c r="D30" s="13"/>
      <c r="E30" s="13">
        <f>C30-D30</f>
        <v>0</v>
      </c>
    </row>
    <row r="31" spans="1:11" ht="15" x14ac:dyDescent="0.2">
      <c r="A31" s="16" t="s">
        <v>293</v>
      </c>
      <c r="B31" s="16" t="s">
        <v>294</v>
      </c>
      <c r="C31" s="13"/>
      <c r="D31" s="13"/>
      <c r="E31" s="13">
        <f>C31-D31</f>
        <v>0</v>
      </c>
    </row>
    <row r="32" spans="1:11" ht="15" x14ac:dyDescent="0.2">
      <c r="A32" s="16" t="s">
        <v>295</v>
      </c>
      <c r="B32" s="16" t="s">
        <v>296</v>
      </c>
      <c r="C32" s="13"/>
      <c r="D32" s="13"/>
      <c r="E32" s="13">
        <f>C32-D32</f>
        <v>0</v>
      </c>
    </row>
    <row r="33" spans="1:11" ht="18.75" customHeight="1" x14ac:dyDescent="0.2">
      <c r="A33" s="62" t="s">
        <v>189</v>
      </c>
      <c r="B33" s="48"/>
      <c r="C33" s="48"/>
      <c r="D33" s="48"/>
      <c r="E33" s="48"/>
    </row>
    <row r="34" spans="1:11" ht="15" x14ac:dyDescent="0.2">
      <c r="A34" s="16" t="s">
        <v>298</v>
      </c>
      <c r="B34" s="16" t="s">
        <v>299</v>
      </c>
      <c r="C34" s="16" t="s">
        <v>281</v>
      </c>
      <c r="D34" s="16"/>
      <c r="E34" s="16"/>
    </row>
    <row r="35" spans="1:11" ht="15" x14ac:dyDescent="0.2">
      <c r="A35" s="16"/>
      <c r="B35" s="16" t="s">
        <v>282</v>
      </c>
      <c r="C35" s="16"/>
      <c r="D35" s="16"/>
      <c r="E35" s="16"/>
    </row>
    <row r="36" spans="1:11" ht="15" x14ac:dyDescent="0.2">
      <c r="A36" s="16" t="s">
        <v>300</v>
      </c>
      <c r="B36" s="16" t="s">
        <v>284</v>
      </c>
      <c r="C36" s="16" t="s">
        <v>281</v>
      </c>
      <c r="D36" s="16"/>
      <c r="E36" s="16"/>
    </row>
    <row r="37" spans="1:11" ht="15" x14ac:dyDescent="0.2">
      <c r="A37" s="16" t="s">
        <v>301</v>
      </c>
      <c r="B37" s="16" t="s">
        <v>296</v>
      </c>
      <c r="C37" s="16" t="s">
        <v>281</v>
      </c>
      <c r="D37" s="16"/>
      <c r="E37" s="16"/>
    </row>
    <row r="39" spans="1:11" ht="16.149999999999999" customHeight="1" x14ac:dyDescent="0.2">
      <c r="A39" s="54" t="s">
        <v>364</v>
      </c>
      <c r="B39" s="51"/>
      <c r="C39" s="51"/>
      <c r="D39" s="51"/>
      <c r="E39" s="51"/>
      <c r="F39" s="51"/>
      <c r="G39" s="51"/>
      <c r="H39" s="51"/>
      <c r="I39" s="51"/>
      <c r="J39" s="51"/>
      <c r="K39" s="51"/>
    </row>
    <row r="41" spans="1:11" x14ac:dyDescent="0.2">
      <c r="A41" s="48" t="s">
        <v>277</v>
      </c>
      <c r="B41" s="48" t="s">
        <v>278</v>
      </c>
      <c r="C41" s="48" t="s">
        <v>302</v>
      </c>
      <c r="D41" s="48"/>
      <c r="E41" s="48"/>
      <c r="F41" s="48" t="s">
        <v>303</v>
      </c>
      <c r="G41" s="48"/>
      <c r="H41" s="48"/>
      <c r="I41" s="48" t="s">
        <v>279</v>
      </c>
      <c r="J41" s="48"/>
      <c r="K41" s="48"/>
    </row>
    <row r="42" spans="1:11" ht="22.5" x14ac:dyDescent="0.2">
      <c r="A42" s="48"/>
      <c r="B42" s="48"/>
      <c r="C42" s="10" t="s">
        <v>417</v>
      </c>
      <c r="D42" s="10" t="s">
        <v>388</v>
      </c>
      <c r="E42" s="4" t="s">
        <v>347</v>
      </c>
      <c r="F42" s="10" t="s">
        <v>417</v>
      </c>
      <c r="G42" s="10" t="s">
        <v>388</v>
      </c>
      <c r="H42" s="4" t="s">
        <v>347</v>
      </c>
      <c r="I42" s="10" t="s">
        <v>417</v>
      </c>
      <c r="J42" s="10" t="s">
        <v>388</v>
      </c>
      <c r="K42" s="4" t="s">
        <v>347</v>
      </c>
    </row>
    <row r="43" spans="1:11" s="7" customFormat="1" ht="14.25" x14ac:dyDescent="0.2">
      <c r="A43" s="18" t="s">
        <v>365</v>
      </c>
      <c r="B43" s="18" t="s">
        <v>366</v>
      </c>
      <c r="C43" s="61"/>
      <c r="D43" s="61"/>
      <c r="E43" s="61"/>
      <c r="F43" s="61"/>
      <c r="G43" s="61"/>
      <c r="H43" s="61"/>
      <c r="I43" s="61"/>
      <c r="J43" s="61"/>
      <c r="K43" s="61"/>
    </row>
    <row r="44" spans="1:11" ht="25.5" x14ac:dyDescent="0.2">
      <c r="A44" s="16"/>
      <c r="B44" s="16" t="s">
        <v>475</v>
      </c>
      <c r="C44" s="13">
        <v>1</v>
      </c>
      <c r="D44" s="13"/>
      <c r="E44" s="13">
        <f>C44+D44</f>
        <v>1</v>
      </c>
      <c r="F44" s="13">
        <v>1</v>
      </c>
      <c r="G44" s="13"/>
      <c r="H44" s="13">
        <f>F44+G44</f>
        <v>1</v>
      </c>
      <c r="I44" s="13">
        <f>F44-C44</f>
        <v>0</v>
      </c>
      <c r="J44" s="13">
        <f>G44-D44</f>
        <v>0</v>
      </c>
      <c r="K44" s="13">
        <f>I44+J44</f>
        <v>0</v>
      </c>
    </row>
    <row r="45" spans="1:11" x14ac:dyDescent="0.2">
      <c r="A45" s="16"/>
      <c r="B45" s="16" t="s">
        <v>476</v>
      </c>
      <c r="C45" s="13">
        <v>19</v>
      </c>
      <c r="D45" s="13"/>
      <c r="E45" s="13">
        <f>C45+D45</f>
        <v>19</v>
      </c>
      <c r="F45" s="13">
        <v>19</v>
      </c>
      <c r="G45" s="13"/>
      <c r="H45" s="13">
        <f>F45+G45</f>
        <v>19</v>
      </c>
      <c r="I45" s="13">
        <f>F45-C45</f>
        <v>0</v>
      </c>
      <c r="J45" s="13">
        <f>G45-D45</f>
        <v>0</v>
      </c>
      <c r="K45" s="13">
        <f>I45+J45</f>
        <v>0</v>
      </c>
    </row>
    <row r="46" spans="1:11" x14ac:dyDescent="0.2">
      <c r="A46" s="60" t="s">
        <v>468</v>
      </c>
      <c r="B46" s="61"/>
      <c r="C46" s="61"/>
      <c r="D46" s="61"/>
      <c r="E46" s="61"/>
      <c r="F46" s="61"/>
      <c r="G46" s="61"/>
      <c r="H46" s="61"/>
      <c r="I46" s="61"/>
      <c r="J46" s="61"/>
      <c r="K46" s="61"/>
    </row>
    <row r="47" spans="1:11" s="7" customFormat="1" ht="14.25" x14ac:dyDescent="0.2">
      <c r="A47" s="18" t="s">
        <v>367</v>
      </c>
      <c r="B47" s="18" t="s">
        <v>368</v>
      </c>
      <c r="C47" s="61"/>
      <c r="D47" s="61"/>
      <c r="E47" s="61"/>
      <c r="F47" s="61"/>
      <c r="G47" s="61"/>
      <c r="H47" s="61"/>
      <c r="I47" s="61"/>
      <c r="J47" s="61"/>
      <c r="K47" s="61"/>
    </row>
    <row r="48" spans="1:11" ht="27.75" customHeight="1" x14ac:dyDescent="0.2">
      <c r="A48" s="16"/>
      <c r="B48" s="16" t="s">
        <v>477</v>
      </c>
      <c r="C48" s="13">
        <v>10746</v>
      </c>
      <c r="D48" s="13"/>
      <c r="E48" s="13">
        <f t="shared" ref="E48:E53" si="0">C48+D48</f>
        <v>10746</v>
      </c>
      <c r="F48" s="13">
        <v>10746</v>
      </c>
      <c r="G48" s="13"/>
      <c r="H48" s="13">
        <f t="shared" ref="H48:H53" si="1">F48+G48</f>
        <v>10746</v>
      </c>
      <c r="I48" s="13">
        <f t="shared" ref="I48:J53" si="2">F48-C48</f>
        <v>0</v>
      </c>
      <c r="J48" s="13">
        <f t="shared" si="2"/>
        <v>0</v>
      </c>
      <c r="K48" s="13">
        <f t="shared" ref="K48:K53" si="3">I48+J48</f>
        <v>0</v>
      </c>
    </row>
    <row r="49" spans="1:11" ht="25.5" x14ac:dyDescent="0.2">
      <c r="A49" s="16"/>
      <c r="B49" s="16" t="s">
        <v>478</v>
      </c>
      <c r="C49" s="13">
        <v>7808</v>
      </c>
      <c r="D49" s="13"/>
      <c r="E49" s="13">
        <f t="shared" si="0"/>
        <v>7808</v>
      </c>
      <c r="F49" s="13">
        <v>7808</v>
      </c>
      <c r="G49" s="13"/>
      <c r="H49" s="13">
        <f t="shared" si="1"/>
        <v>7808</v>
      </c>
      <c r="I49" s="13">
        <f t="shared" si="2"/>
        <v>0</v>
      </c>
      <c r="J49" s="13">
        <f t="shared" si="2"/>
        <v>0</v>
      </c>
      <c r="K49" s="13">
        <f t="shared" si="3"/>
        <v>0</v>
      </c>
    </row>
    <row r="50" spans="1:11" x14ac:dyDescent="0.2">
      <c r="A50" s="16"/>
      <c r="B50" s="16" t="s">
        <v>479</v>
      </c>
      <c r="C50" s="13">
        <v>3680</v>
      </c>
      <c r="D50" s="13"/>
      <c r="E50" s="13">
        <f t="shared" si="0"/>
        <v>3680</v>
      </c>
      <c r="F50" s="13">
        <v>3680</v>
      </c>
      <c r="G50" s="13"/>
      <c r="H50" s="13">
        <f t="shared" si="1"/>
        <v>3680</v>
      </c>
      <c r="I50" s="13">
        <f t="shared" si="2"/>
        <v>0</v>
      </c>
      <c r="J50" s="13">
        <f t="shared" si="2"/>
        <v>0</v>
      </c>
      <c r="K50" s="13">
        <f t="shared" si="3"/>
        <v>0</v>
      </c>
    </row>
    <row r="51" spans="1:11" x14ac:dyDescent="0.2">
      <c r="A51" s="16"/>
      <c r="B51" s="16" t="s">
        <v>480</v>
      </c>
      <c r="C51" s="13">
        <v>4128</v>
      </c>
      <c r="D51" s="13"/>
      <c r="E51" s="13">
        <f t="shared" si="0"/>
        <v>4128</v>
      </c>
      <c r="F51" s="13">
        <v>4128</v>
      </c>
      <c r="G51" s="13"/>
      <c r="H51" s="13">
        <f t="shared" si="1"/>
        <v>4128</v>
      </c>
      <c r="I51" s="13">
        <f t="shared" si="2"/>
        <v>0</v>
      </c>
      <c r="J51" s="13">
        <f t="shared" si="2"/>
        <v>0</v>
      </c>
      <c r="K51" s="13">
        <f t="shared" si="3"/>
        <v>0</v>
      </c>
    </row>
    <row r="52" spans="1:11" ht="38.25" x14ac:dyDescent="0.2">
      <c r="A52" s="16"/>
      <c r="B52" s="16" t="s">
        <v>481</v>
      </c>
      <c r="C52" s="13">
        <v>160</v>
      </c>
      <c r="D52" s="13"/>
      <c r="E52" s="13">
        <f t="shared" si="0"/>
        <v>160</v>
      </c>
      <c r="F52" s="13">
        <v>160</v>
      </c>
      <c r="G52" s="13"/>
      <c r="H52" s="13">
        <f t="shared" si="1"/>
        <v>160</v>
      </c>
      <c r="I52" s="13">
        <f t="shared" si="2"/>
        <v>0</v>
      </c>
      <c r="J52" s="13">
        <f t="shared" si="2"/>
        <v>0</v>
      </c>
      <c r="K52" s="13">
        <f t="shared" si="3"/>
        <v>0</v>
      </c>
    </row>
    <row r="53" spans="1:11" ht="38.25" x14ac:dyDescent="0.2">
      <c r="A53" s="16"/>
      <c r="B53" s="16" t="s">
        <v>482</v>
      </c>
      <c r="C53" s="13">
        <v>138</v>
      </c>
      <c r="D53" s="13"/>
      <c r="E53" s="13">
        <f t="shared" si="0"/>
        <v>138</v>
      </c>
      <c r="F53" s="13">
        <v>138</v>
      </c>
      <c r="G53" s="13"/>
      <c r="H53" s="13">
        <f t="shared" si="1"/>
        <v>138</v>
      </c>
      <c r="I53" s="13">
        <f t="shared" si="2"/>
        <v>0</v>
      </c>
      <c r="J53" s="13">
        <f t="shared" si="2"/>
        <v>0</v>
      </c>
      <c r="K53" s="13">
        <f t="shared" si="3"/>
        <v>0</v>
      </c>
    </row>
    <row r="54" spans="1:11" ht="19.5" customHeight="1" x14ac:dyDescent="0.2">
      <c r="A54" s="62" t="s">
        <v>466</v>
      </c>
      <c r="B54" s="48"/>
      <c r="C54" s="48"/>
      <c r="D54" s="48"/>
      <c r="E54" s="48"/>
      <c r="F54" s="48"/>
      <c r="G54" s="48"/>
      <c r="H54" s="48"/>
      <c r="I54" s="48"/>
      <c r="J54" s="48"/>
      <c r="K54" s="48"/>
    </row>
    <row r="55" spans="1:11" s="7" customFormat="1" ht="14.25" x14ac:dyDescent="0.2">
      <c r="A55" s="18" t="s">
        <v>369</v>
      </c>
      <c r="B55" s="18" t="s">
        <v>370</v>
      </c>
      <c r="C55" s="61"/>
      <c r="D55" s="61"/>
      <c r="E55" s="61"/>
      <c r="F55" s="61"/>
      <c r="G55" s="61"/>
      <c r="H55" s="61"/>
      <c r="I55" s="61"/>
      <c r="J55" s="61"/>
      <c r="K55" s="61"/>
    </row>
    <row r="56" spans="1:11" ht="30.75" customHeight="1" x14ac:dyDescent="0.2">
      <c r="A56" s="16"/>
      <c r="B56" s="16" t="s">
        <v>483</v>
      </c>
      <c r="C56" s="16">
        <v>383.43</v>
      </c>
      <c r="D56" s="16"/>
      <c r="E56" s="13">
        <f>C56+D56</f>
        <v>383.43</v>
      </c>
      <c r="F56" s="16">
        <v>340.17</v>
      </c>
      <c r="G56" s="16"/>
      <c r="H56" s="13">
        <f>F56+G56</f>
        <v>340.17</v>
      </c>
      <c r="I56" s="13">
        <f>F56-C56</f>
        <v>-43.259999999999991</v>
      </c>
      <c r="J56" s="13">
        <f>G56-D56</f>
        <v>0</v>
      </c>
      <c r="K56" s="13">
        <f>I56+J56</f>
        <v>-43.259999999999991</v>
      </c>
    </row>
    <row r="57" spans="1:11" ht="52.5" customHeight="1" x14ac:dyDescent="0.2">
      <c r="A57" s="16"/>
      <c r="B57" s="16" t="s">
        <v>484</v>
      </c>
      <c r="C57" s="13">
        <v>216857.89</v>
      </c>
      <c r="D57" s="13"/>
      <c r="E57" s="13">
        <f>C57+D57</f>
        <v>216857.89</v>
      </c>
      <c r="F57" s="13">
        <v>192393.3</v>
      </c>
      <c r="G57" s="13"/>
      <c r="H57" s="13">
        <f>F57+G57</f>
        <v>192393.3</v>
      </c>
      <c r="I57" s="13">
        <f>F57-C57</f>
        <v>-24464.590000000026</v>
      </c>
      <c r="J57" s="13">
        <f>G57-D57</f>
        <v>0</v>
      </c>
      <c r="K57" s="13">
        <f>I57+J57</f>
        <v>-24464.590000000026</v>
      </c>
    </row>
    <row r="58" spans="1:11" ht="21.75" customHeight="1" x14ac:dyDescent="0.2">
      <c r="A58" s="62" t="s">
        <v>116</v>
      </c>
      <c r="B58" s="48"/>
      <c r="C58" s="48"/>
      <c r="D58" s="48"/>
      <c r="E58" s="48"/>
      <c r="F58" s="48"/>
      <c r="G58" s="48"/>
      <c r="H58" s="48"/>
      <c r="I58" s="48"/>
      <c r="J58" s="48"/>
      <c r="K58" s="48"/>
    </row>
    <row r="59" spans="1:11" s="7" customFormat="1" ht="14.25" x14ac:dyDescent="0.2">
      <c r="A59" s="18">
        <v>4</v>
      </c>
      <c r="B59" s="19" t="s">
        <v>393</v>
      </c>
      <c r="C59" s="61"/>
      <c r="D59" s="61"/>
      <c r="E59" s="61"/>
      <c r="F59" s="61"/>
      <c r="G59" s="61"/>
      <c r="H59" s="61"/>
      <c r="I59" s="61"/>
      <c r="J59" s="61"/>
      <c r="K59" s="61"/>
    </row>
    <row r="60" spans="1:11" ht="60" x14ac:dyDescent="0.2">
      <c r="A60" s="16"/>
      <c r="B60" s="17" t="s">
        <v>486</v>
      </c>
      <c r="C60" s="16">
        <v>86</v>
      </c>
      <c r="D60" s="16"/>
      <c r="E60" s="13">
        <f>C60+D60</f>
        <v>86</v>
      </c>
      <c r="F60" s="16">
        <v>86</v>
      </c>
      <c r="G60" s="16"/>
      <c r="H60" s="13">
        <f>F60+G60</f>
        <v>86</v>
      </c>
      <c r="I60" s="13">
        <f>F60-C60</f>
        <v>0</v>
      </c>
      <c r="J60" s="13">
        <f>G60-D60</f>
        <v>0</v>
      </c>
      <c r="K60" s="13">
        <f>I60+J60</f>
        <v>0</v>
      </c>
    </row>
    <row r="61" spans="1:11" ht="42.75" customHeight="1" x14ac:dyDescent="0.2">
      <c r="A61" s="16"/>
      <c r="B61" s="16" t="s">
        <v>487</v>
      </c>
      <c r="C61" s="13">
        <v>75</v>
      </c>
      <c r="D61" s="13"/>
      <c r="E61" s="13">
        <f>C61+D61</f>
        <v>75</v>
      </c>
      <c r="F61" s="13">
        <v>75</v>
      </c>
      <c r="G61" s="13"/>
      <c r="H61" s="13">
        <f>F61+G61</f>
        <v>75</v>
      </c>
      <c r="I61" s="13">
        <f>F61-C61</f>
        <v>0</v>
      </c>
      <c r="J61" s="13">
        <f>G61-D61</f>
        <v>0</v>
      </c>
      <c r="K61" s="13">
        <f>I61+J61</f>
        <v>0</v>
      </c>
    </row>
    <row r="62" spans="1:11" ht="23.25" customHeight="1" x14ac:dyDescent="0.2">
      <c r="A62" s="60" t="s">
        <v>394</v>
      </c>
      <c r="B62" s="48"/>
      <c r="C62" s="48"/>
      <c r="D62" s="48"/>
      <c r="E62" s="48"/>
      <c r="F62" s="48"/>
      <c r="G62" s="48"/>
      <c r="H62" s="48"/>
      <c r="I62" s="48"/>
      <c r="J62" s="48"/>
      <c r="K62" s="48"/>
    </row>
    <row r="63" spans="1:11" ht="33" customHeight="1" x14ac:dyDescent="0.2">
      <c r="A63" s="57" t="s">
        <v>372</v>
      </c>
      <c r="B63" s="58"/>
      <c r="C63" s="58"/>
      <c r="D63" s="58"/>
      <c r="E63" s="58"/>
      <c r="F63" s="58"/>
      <c r="G63" s="58"/>
      <c r="H63" s="58"/>
      <c r="I63" s="58"/>
      <c r="J63" s="58"/>
      <c r="K63" s="58"/>
    </row>
    <row r="64" spans="1:11" ht="16.149999999999999" customHeight="1" x14ac:dyDescent="0.2">
      <c r="A64" s="50" t="s">
        <v>469</v>
      </c>
      <c r="B64" s="50"/>
      <c r="C64" s="50"/>
      <c r="D64" s="50"/>
      <c r="E64" s="50"/>
      <c r="F64" s="50"/>
      <c r="G64" s="50"/>
      <c r="H64" s="50"/>
      <c r="I64" s="50"/>
      <c r="J64" s="50"/>
      <c r="K64" s="50"/>
    </row>
    <row r="65" spans="1:11" ht="13.15" customHeight="1" x14ac:dyDescent="0.2">
      <c r="A65" s="49" t="s">
        <v>373</v>
      </c>
      <c r="B65" s="49"/>
      <c r="C65" s="49"/>
      <c r="D65" s="49"/>
      <c r="E65" s="49"/>
      <c r="F65" s="49"/>
      <c r="G65" s="49"/>
      <c r="H65" s="49"/>
      <c r="I65" s="49"/>
      <c r="J65" s="49"/>
      <c r="K65" s="49"/>
    </row>
    <row r="66" spans="1:11" x14ac:dyDescent="0.2">
      <c r="A66" s="50" t="s">
        <v>374</v>
      </c>
      <c r="B66" s="50"/>
      <c r="C66" s="50"/>
      <c r="D66" s="50"/>
      <c r="E66" s="50"/>
      <c r="F66" s="50"/>
      <c r="G66" s="50"/>
      <c r="H66" s="50"/>
      <c r="I66" s="50"/>
      <c r="J66" s="50"/>
      <c r="K66" s="50"/>
    </row>
    <row r="67" spans="1:11" ht="17.45" customHeight="1" x14ac:dyDescent="0.2">
      <c r="A67" s="51" t="s">
        <v>307</v>
      </c>
      <c r="B67" s="51"/>
      <c r="C67" s="51"/>
      <c r="D67" s="51"/>
      <c r="E67" s="51"/>
      <c r="F67" s="51"/>
      <c r="G67" s="51"/>
      <c r="H67" s="51"/>
      <c r="I67" s="51"/>
      <c r="J67" s="51"/>
      <c r="K67" s="51"/>
    </row>
    <row r="68" spans="1:11" ht="28.15" customHeight="1" x14ac:dyDescent="0.2">
      <c r="A68" s="48" t="s">
        <v>277</v>
      </c>
      <c r="B68" s="48" t="s">
        <v>278</v>
      </c>
      <c r="C68" s="53" t="s">
        <v>308</v>
      </c>
      <c r="D68" s="53"/>
      <c r="E68" s="53"/>
      <c r="F68" s="53" t="s">
        <v>309</v>
      </c>
      <c r="G68" s="53"/>
      <c r="H68" s="53"/>
      <c r="I68" s="52" t="s">
        <v>375</v>
      </c>
      <c r="J68" s="53"/>
      <c r="K68" s="53"/>
    </row>
    <row r="69" spans="1:11" s="5" customFormat="1" ht="20.65" customHeight="1" x14ac:dyDescent="0.2">
      <c r="A69" s="48"/>
      <c r="B69" s="48"/>
      <c r="C69" s="4" t="s">
        <v>345</v>
      </c>
      <c r="D69" s="4" t="s">
        <v>346</v>
      </c>
      <c r="E69" s="4" t="s">
        <v>347</v>
      </c>
      <c r="F69" s="4" t="s">
        <v>345</v>
      </c>
      <c r="G69" s="4" t="s">
        <v>346</v>
      </c>
      <c r="H69" s="4" t="s">
        <v>347</v>
      </c>
      <c r="I69" s="4" t="s">
        <v>345</v>
      </c>
      <c r="J69" s="4" t="s">
        <v>346</v>
      </c>
      <c r="K69" s="4" t="s">
        <v>347</v>
      </c>
    </row>
    <row r="70" spans="1:11" ht="15" x14ac:dyDescent="0.2">
      <c r="A70" s="16"/>
      <c r="B70" s="16" t="s">
        <v>310</v>
      </c>
      <c r="C70" s="36"/>
      <c r="D70" s="36"/>
      <c r="E70" s="36">
        <f>C70+D70</f>
        <v>0</v>
      </c>
      <c r="F70" s="36">
        <v>3655.473</v>
      </c>
      <c r="G70" s="36"/>
      <c r="H70" s="36">
        <f>F70+G70</f>
        <v>3655.473</v>
      </c>
      <c r="I70" s="36"/>
      <c r="J70" s="36"/>
      <c r="K70" s="36"/>
    </row>
    <row r="71" spans="1:11" ht="28.9" customHeight="1" x14ac:dyDescent="0.2">
      <c r="A71" s="64" t="s">
        <v>376</v>
      </c>
      <c r="B71" s="64"/>
      <c r="C71" s="64"/>
      <c r="D71" s="64"/>
      <c r="E71" s="64"/>
      <c r="F71" s="64"/>
      <c r="G71" s="64"/>
      <c r="H71" s="64"/>
      <c r="I71" s="64"/>
      <c r="J71" s="64"/>
      <c r="K71" s="64"/>
    </row>
    <row r="72" spans="1:11" ht="22.5" customHeight="1" x14ac:dyDescent="0.2">
      <c r="A72" s="75" t="s">
        <v>0</v>
      </c>
      <c r="B72" s="75"/>
      <c r="C72" s="75"/>
      <c r="D72" s="75"/>
      <c r="E72" s="75"/>
      <c r="F72" s="75"/>
      <c r="G72" s="75"/>
      <c r="H72" s="75"/>
      <c r="I72" s="75"/>
      <c r="J72" s="75"/>
      <c r="K72" s="75"/>
    </row>
    <row r="73" spans="1:11" ht="15" x14ac:dyDescent="0.2">
      <c r="A73" s="16"/>
      <c r="B73" s="16" t="s">
        <v>282</v>
      </c>
      <c r="C73" s="16"/>
      <c r="D73" s="16"/>
      <c r="E73" s="16"/>
      <c r="F73" s="8"/>
      <c r="G73" s="8"/>
      <c r="H73" s="8"/>
      <c r="I73" s="8"/>
      <c r="J73" s="8"/>
      <c r="K73" s="8"/>
    </row>
    <row r="74" spans="1:11" ht="75" x14ac:dyDescent="0.2">
      <c r="A74" s="16"/>
      <c r="B74" s="17" t="s">
        <v>243</v>
      </c>
      <c r="C74" s="30"/>
      <c r="D74" s="30"/>
      <c r="E74" s="30">
        <f>C74+D74</f>
        <v>0</v>
      </c>
      <c r="F74" s="30">
        <v>3655.473</v>
      </c>
      <c r="G74" s="30"/>
      <c r="H74" s="30">
        <f>F74+G74</f>
        <v>3655.473</v>
      </c>
      <c r="I74" s="36"/>
      <c r="J74" s="36"/>
      <c r="K74" s="36"/>
    </row>
    <row r="75" spans="1:11" ht="40.5" customHeight="1" x14ac:dyDescent="0.2">
      <c r="A75" s="76" t="s">
        <v>378</v>
      </c>
      <c r="B75" s="53"/>
      <c r="C75" s="53"/>
      <c r="D75" s="53"/>
      <c r="E75" s="53"/>
      <c r="F75" s="53"/>
      <c r="G75" s="53"/>
      <c r="H75" s="53"/>
      <c r="I75" s="53"/>
      <c r="J75" s="53"/>
      <c r="K75" s="53"/>
    </row>
    <row r="76" spans="1:11" ht="32.450000000000003" customHeight="1" x14ac:dyDescent="0.2">
      <c r="A76" s="75" t="s">
        <v>0</v>
      </c>
      <c r="B76" s="75"/>
      <c r="C76" s="75"/>
      <c r="D76" s="75"/>
      <c r="E76" s="75"/>
      <c r="F76" s="75"/>
      <c r="G76" s="75"/>
      <c r="H76" s="75"/>
      <c r="I76" s="75"/>
      <c r="J76" s="75"/>
      <c r="K76" s="75"/>
    </row>
    <row r="77" spans="1:11" s="7" customFormat="1" ht="14.25" x14ac:dyDescent="0.2">
      <c r="A77" s="18" t="s">
        <v>365</v>
      </c>
      <c r="B77" s="18" t="s">
        <v>366</v>
      </c>
      <c r="C77" s="13"/>
      <c r="D77" s="13"/>
      <c r="E77" s="13"/>
      <c r="F77" s="13"/>
      <c r="G77" s="13"/>
      <c r="H77" s="13"/>
      <c r="I77" s="20"/>
      <c r="J77" s="20"/>
      <c r="K77" s="20"/>
    </row>
    <row r="78" spans="1:11" ht="25.5" x14ac:dyDescent="0.2">
      <c r="A78" s="16"/>
      <c r="B78" s="16" t="s">
        <v>475</v>
      </c>
      <c r="C78" s="13"/>
      <c r="D78" s="13"/>
      <c r="E78" s="13"/>
      <c r="F78" s="13">
        <v>1</v>
      </c>
      <c r="G78" s="13"/>
      <c r="H78" s="13">
        <f>F78+G78</f>
        <v>1</v>
      </c>
      <c r="I78" s="36"/>
      <c r="J78" s="36"/>
      <c r="K78" s="36"/>
    </row>
    <row r="79" spans="1:11" x14ac:dyDescent="0.2">
      <c r="A79" s="16"/>
      <c r="B79" s="16" t="s">
        <v>476</v>
      </c>
      <c r="C79" s="13"/>
      <c r="D79" s="13"/>
      <c r="E79" s="13"/>
      <c r="F79" s="13">
        <v>19</v>
      </c>
      <c r="G79" s="13"/>
      <c r="H79" s="13">
        <f>F79+G79</f>
        <v>19</v>
      </c>
      <c r="I79" s="36"/>
      <c r="J79" s="36"/>
      <c r="K79" s="36"/>
    </row>
    <row r="80" spans="1:11" s="7" customFormat="1" ht="14.25" x14ac:dyDescent="0.2">
      <c r="A80" s="18" t="s">
        <v>367</v>
      </c>
      <c r="B80" s="18" t="s">
        <v>368</v>
      </c>
      <c r="C80" s="15"/>
      <c r="D80" s="15"/>
      <c r="E80" s="15"/>
      <c r="F80" s="15"/>
      <c r="G80" s="15"/>
      <c r="H80" s="15"/>
      <c r="I80" s="36"/>
      <c r="J80" s="36"/>
      <c r="K80" s="36"/>
    </row>
    <row r="81" spans="1:11" ht="25.5" x14ac:dyDescent="0.2">
      <c r="A81" s="16"/>
      <c r="B81" s="16" t="s">
        <v>477</v>
      </c>
      <c r="C81" s="13"/>
      <c r="D81" s="13"/>
      <c r="E81" s="13"/>
      <c r="F81" s="13">
        <v>10746</v>
      </c>
      <c r="G81" s="13"/>
      <c r="H81" s="13">
        <f t="shared" ref="H81:H91" si="4">F81+G81</f>
        <v>10746</v>
      </c>
      <c r="I81" s="36"/>
      <c r="J81" s="36"/>
      <c r="K81" s="36"/>
    </row>
    <row r="82" spans="1:11" ht="25.5" x14ac:dyDescent="0.2">
      <c r="A82" s="16"/>
      <c r="B82" s="16" t="s">
        <v>478</v>
      </c>
      <c r="C82" s="13"/>
      <c r="D82" s="13"/>
      <c r="E82" s="13"/>
      <c r="F82" s="13">
        <v>7808</v>
      </c>
      <c r="G82" s="13"/>
      <c r="H82" s="13">
        <f t="shared" si="4"/>
        <v>7808</v>
      </c>
      <c r="I82" s="36"/>
      <c r="J82" s="36"/>
      <c r="K82" s="36"/>
    </row>
    <row r="83" spans="1:11" x14ac:dyDescent="0.2">
      <c r="A83" s="16"/>
      <c r="B83" s="16" t="s">
        <v>479</v>
      </c>
      <c r="C83" s="13"/>
      <c r="D83" s="13"/>
      <c r="E83" s="13"/>
      <c r="F83" s="13">
        <v>3680</v>
      </c>
      <c r="G83" s="13"/>
      <c r="H83" s="13">
        <f t="shared" si="4"/>
        <v>3680</v>
      </c>
      <c r="I83" s="36"/>
      <c r="J83" s="36"/>
      <c r="K83" s="36"/>
    </row>
    <row r="84" spans="1:11" x14ac:dyDescent="0.2">
      <c r="A84" s="16"/>
      <c r="B84" s="16" t="s">
        <v>480</v>
      </c>
      <c r="C84" s="13"/>
      <c r="D84" s="13"/>
      <c r="E84" s="13"/>
      <c r="F84" s="13">
        <v>4128</v>
      </c>
      <c r="G84" s="13"/>
      <c r="H84" s="13">
        <f t="shared" si="4"/>
        <v>4128</v>
      </c>
      <c r="I84" s="36"/>
      <c r="J84" s="36"/>
      <c r="K84" s="36"/>
    </row>
    <row r="85" spans="1:11" ht="38.25" x14ac:dyDescent="0.2">
      <c r="A85" s="16"/>
      <c r="B85" s="16" t="s">
        <v>481</v>
      </c>
      <c r="C85" s="13"/>
      <c r="D85" s="13"/>
      <c r="E85" s="13"/>
      <c r="F85" s="13">
        <v>160</v>
      </c>
      <c r="G85" s="13"/>
      <c r="H85" s="13">
        <f t="shared" si="4"/>
        <v>160</v>
      </c>
      <c r="I85" s="36"/>
      <c r="J85" s="36"/>
      <c r="K85" s="36"/>
    </row>
    <row r="86" spans="1:11" ht="38.25" x14ac:dyDescent="0.2">
      <c r="A86" s="16"/>
      <c r="B86" s="16" t="s">
        <v>482</v>
      </c>
      <c r="C86" s="13"/>
      <c r="D86" s="13"/>
      <c r="E86" s="13"/>
      <c r="F86" s="13">
        <v>138</v>
      </c>
      <c r="G86" s="13"/>
      <c r="H86" s="13">
        <f t="shared" si="4"/>
        <v>138</v>
      </c>
      <c r="I86" s="36"/>
      <c r="J86" s="36"/>
      <c r="K86" s="36"/>
    </row>
    <row r="87" spans="1:11" s="7" customFormat="1" ht="14.25" x14ac:dyDescent="0.2">
      <c r="A87" s="18" t="s">
        <v>369</v>
      </c>
      <c r="B87" s="18" t="s">
        <v>370</v>
      </c>
      <c r="C87" s="15"/>
      <c r="D87" s="15"/>
      <c r="E87" s="15"/>
      <c r="F87" s="15"/>
      <c r="G87" s="15"/>
      <c r="H87" s="15"/>
      <c r="I87" s="36"/>
      <c r="J87" s="36"/>
      <c r="K87" s="36"/>
    </row>
    <row r="88" spans="1:11" s="7" customFormat="1" ht="25.5" x14ac:dyDescent="0.2">
      <c r="A88" s="18"/>
      <c r="B88" s="16" t="s">
        <v>483</v>
      </c>
      <c r="C88" s="15"/>
      <c r="D88" s="15"/>
      <c r="E88" s="15"/>
      <c r="F88" s="13">
        <v>340.17</v>
      </c>
      <c r="G88" s="15"/>
      <c r="H88" s="13">
        <f t="shared" si="4"/>
        <v>340.17</v>
      </c>
      <c r="I88" s="36"/>
      <c r="J88" s="36"/>
      <c r="K88" s="36"/>
    </row>
    <row r="89" spans="1:11" s="7" customFormat="1" ht="51" x14ac:dyDescent="0.2">
      <c r="A89" s="18"/>
      <c r="B89" s="16" t="s">
        <v>484</v>
      </c>
      <c r="C89" s="15"/>
      <c r="D89" s="15"/>
      <c r="E89" s="15"/>
      <c r="F89" s="13">
        <v>192393.3</v>
      </c>
      <c r="G89" s="15"/>
      <c r="H89" s="13">
        <f t="shared" si="4"/>
        <v>192393.3</v>
      </c>
      <c r="I89" s="36"/>
      <c r="J89" s="36"/>
      <c r="K89" s="36"/>
    </row>
    <row r="90" spans="1:11" s="7" customFormat="1" x14ac:dyDescent="0.2">
      <c r="A90" s="18">
        <v>4</v>
      </c>
      <c r="B90" s="18" t="s">
        <v>393</v>
      </c>
      <c r="C90" s="15"/>
      <c r="D90" s="15"/>
      <c r="E90" s="15"/>
      <c r="F90" s="13"/>
      <c r="G90" s="15"/>
      <c r="H90" s="15"/>
      <c r="I90" s="36"/>
      <c r="J90" s="36"/>
      <c r="K90" s="36"/>
    </row>
    <row r="91" spans="1:11" s="7" customFormat="1" ht="60" x14ac:dyDescent="0.2">
      <c r="A91" s="18"/>
      <c r="B91" s="17" t="s">
        <v>486</v>
      </c>
      <c r="C91" s="15"/>
      <c r="D91" s="15"/>
      <c r="E91" s="15"/>
      <c r="F91" s="13">
        <v>86</v>
      </c>
      <c r="G91" s="15"/>
      <c r="H91" s="13">
        <f t="shared" si="4"/>
        <v>86</v>
      </c>
      <c r="I91" s="36"/>
      <c r="J91" s="36"/>
      <c r="K91" s="36"/>
    </row>
    <row r="92" spans="1:11" ht="38.25" x14ac:dyDescent="0.2">
      <c r="A92" s="16"/>
      <c r="B92" s="16" t="s">
        <v>487</v>
      </c>
      <c r="C92" s="13"/>
      <c r="D92" s="13"/>
      <c r="E92" s="13"/>
      <c r="F92" s="13">
        <v>75</v>
      </c>
      <c r="G92" s="13"/>
      <c r="H92" s="13">
        <f>F92+G92</f>
        <v>75</v>
      </c>
      <c r="I92" s="36"/>
      <c r="J92" s="36"/>
      <c r="K92" s="36"/>
    </row>
    <row r="93" spans="1:11" ht="17.45" customHeight="1" x14ac:dyDescent="0.2">
      <c r="A93" s="76" t="s">
        <v>377</v>
      </c>
      <c r="B93" s="76"/>
      <c r="C93" s="76"/>
      <c r="D93" s="76"/>
      <c r="E93" s="76"/>
      <c r="F93" s="76"/>
      <c r="G93" s="76"/>
      <c r="H93" s="76"/>
      <c r="I93" s="76"/>
      <c r="J93" s="76"/>
      <c r="K93" s="76"/>
    </row>
    <row r="94" spans="1:11" ht="15.6" customHeight="1" x14ac:dyDescent="0.2">
      <c r="A94" s="75" t="s">
        <v>0</v>
      </c>
      <c r="B94" s="75"/>
      <c r="C94" s="75"/>
      <c r="D94" s="75"/>
      <c r="E94" s="75"/>
      <c r="F94" s="75"/>
      <c r="G94" s="75"/>
      <c r="H94" s="75"/>
      <c r="I94" s="75"/>
      <c r="J94" s="75"/>
      <c r="K94" s="75"/>
    </row>
    <row r="95" spans="1:11" ht="14.1" customHeight="1" x14ac:dyDescent="0.2">
      <c r="A95" s="73" t="s">
        <v>379</v>
      </c>
      <c r="B95" s="73"/>
      <c r="C95" s="73"/>
      <c r="D95" s="73"/>
      <c r="E95" s="73"/>
      <c r="F95" s="73"/>
      <c r="G95" s="73"/>
      <c r="H95" s="73"/>
      <c r="I95" s="73"/>
      <c r="J95" s="73"/>
      <c r="K95" s="73"/>
    </row>
    <row r="96" spans="1:11" ht="27.75" customHeight="1" x14ac:dyDescent="0.2">
      <c r="A96" s="50" t="s">
        <v>380</v>
      </c>
      <c r="B96" s="50"/>
      <c r="C96" s="50"/>
      <c r="D96" s="50"/>
      <c r="E96" s="50"/>
      <c r="F96" s="50"/>
      <c r="G96" s="50"/>
      <c r="H96" s="50"/>
      <c r="I96" s="50"/>
      <c r="J96" s="50"/>
      <c r="K96" s="50"/>
    </row>
    <row r="97" spans="1:11" hidden="1" x14ac:dyDescent="0.2"/>
    <row r="98" spans="1:11" ht="15" customHeight="1" x14ac:dyDescent="0.2">
      <c r="A98" s="54" t="s">
        <v>390</v>
      </c>
      <c r="B98" s="51"/>
      <c r="C98" s="51"/>
      <c r="D98" s="51"/>
      <c r="E98" s="51"/>
      <c r="F98" s="51"/>
      <c r="G98" s="51"/>
      <c r="H98" s="51"/>
      <c r="I98" s="51"/>
      <c r="J98" s="51"/>
      <c r="K98" s="51"/>
    </row>
    <row r="100" spans="1:11" ht="72" x14ac:dyDescent="0.2">
      <c r="A100" s="16" t="s">
        <v>312</v>
      </c>
      <c r="B100" s="16" t="s">
        <v>278</v>
      </c>
      <c r="C100" s="6" t="s">
        <v>381</v>
      </c>
      <c r="D100" s="6" t="s">
        <v>382</v>
      </c>
      <c r="E100" s="6" t="s">
        <v>383</v>
      </c>
      <c r="F100" s="6" t="s">
        <v>362</v>
      </c>
      <c r="G100" s="6" t="s">
        <v>384</v>
      </c>
      <c r="H100" s="6" t="s">
        <v>385</v>
      </c>
    </row>
    <row r="101" spans="1:11" ht="15" x14ac:dyDescent="0.2">
      <c r="A101" s="16" t="s">
        <v>275</v>
      </c>
      <c r="B101" s="16" t="s">
        <v>288</v>
      </c>
      <c r="C101" s="16" t="s">
        <v>298</v>
      </c>
      <c r="D101" s="16" t="s">
        <v>306</v>
      </c>
      <c r="E101" s="16" t="s">
        <v>305</v>
      </c>
      <c r="F101" s="16" t="s">
        <v>313</v>
      </c>
      <c r="G101" s="16" t="s">
        <v>304</v>
      </c>
      <c r="H101" s="16" t="s">
        <v>314</v>
      </c>
    </row>
    <row r="102" spans="1:11" ht="15" x14ac:dyDescent="0.2">
      <c r="A102" s="16" t="s">
        <v>315</v>
      </c>
      <c r="B102" s="16" t="s">
        <v>316</v>
      </c>
      <c r="C102" s="16" t="s">
        <v>281</v>
      </c>
      <c r="D102" s="16"/>
      <c r="E102" s="16"/>
      <c r="F102" s="16">
        <f>E102-D102</f>
        <v>0</v>
      </c>
      <c r="G102" s="16" t="s">
        <v>281</v>
      </c>
      <c r="H102" s="16" t="s">
        <v>281</v>
      </c>
    </row>
    <row r="103" spans="1:11" ht="15" x14ac:dyDescent="0.2">
      <c r="A103" s="16"/>
      <c r="B103" s="16" t="s">
        <v>317</v>
      </c>
      <c r="C103" s="16" t="s">
        <v>281</v>
      </c>
      <c r="D103" s="16"/>
      <c r="E103" s="16"/>
      <c r="F103" s="16">
        <f>E103-D103</f>
        <v>0</v>
      </c>
      <c r="G103" s="16" t="s">
        <v>281</v>
      </c>
      <c r="H103" s="16" t="s">
        <v>281</v>
      </c>
    </row>
    <row r="104" spans="1:11" ht="30" x14ac:dyDescent="0.2">
      <c r="A104" s="16"/>
      <c r="B104" s="16" t="s">
        <v>318</v>
      </c>
      <c r="C104" s="16" t="s">
        <v>281</v>
      </c>
      <c r="D104" s="16"/>
      <c r="E104" s="16"/>
      <c r="F104" s="16">
        <f>E104-D104</f>
        <v>0</v>
      </c>
      <c r="G104" s="16" t="s">
        <v>281</v>
      </c>
      <c r="H104" s="16" t="s">
        <v>281</v>
      </c>
    </row>
    <row r="105" spans="1:11" ht="15" x14ac:dyDescent="0.2">
      <c r="A105" s="16"/>
      <c r="B105" s="16" t="s">
        <v>319</v>
      </c>
      <c r="C105" s="16" t="s">
        <v>281</v>
      </c>
      <c r="D105" s="16"/>
      <c r="E105" s="16"/>
      <c r="F105" s="16"/>
      <c r="G105" s="16" t="s">
        <v>281</v>
      </c>
      <c r="H105" s="16" t="s">
        <v>281</v>
      </c>
    </row>
    <row r="106" spans="1:11" ht="15" x14ac:dyDescent="0.2">
      <c r="A106" s="16"/>
      <c r="B106" s="16" t="s">
        <v>320</v>
      </c>
      <c r="C106" s="16" t="s">
        <v>281</v>
      </c>
      <c r="D106" s="16"/>
      <c r="E106" s="16"/>
      <c r="F106" s="16"/>
      <c r="G106" s="16" t="s">
        <v>281</v>
      </c>
      <c r="H106" s="16" t="s">
        <v>281</v>
      </c>
    </row>
    <row r="107" spans="1:11" x14ac:dyDescent="0.2">
      <c r="A107" s="62" t="s">
        <v>412</v>
      </c>
      <c r="B107" s="48"/>
      <c r="C107" s="48"/>
      <c r="D107" s="48"/>
      <c r="E107" s="48"/>
      <c r="F107" s="48"/>
      <c r="G107" s="48"/>
      <c r="H107" s="48"/>
    </row>
    <row r="108" spans="1:11" ht="15" x14ac:dyDescent="0.2">
      <c r="A108" s="16" t="s">
        <v>288</v>
      </c>
      <c r="B108" s="16" t="s">
        <v>322</v>
      </c>
      <c r="C108" s="16" t="s">
        <v>281</v>
      </c>
      <c r="D108" s="16"/>
      <c r="E108" s="16"/>
      <c r="F108" s="16">
        <f>E108-D108</f>
        <v>0</v>
      </c>
      <c r="G108" s="16" t="s">
        <v>281</v>
      </c>
      <c r="H108" s="16" t="s">
        <v>281</v>
      </c>
    </row>
    <row r="109" spans="1:11" x14ac:dyDescent="0.2">
      <c r="A109" s="62" t="s">
        <v>23</v>
      </c>
      <c r="B109" s="48"/>
      <c r="C109" s="48"/>
      <c r="D109" s="48"/>
      <c r="E109" s="48"/>
      <c r="F109" s="48"/>
      <c r="G109" s="48"/>
      <c r="H109" s="48"/>
    </row>
    <row r="110" spans="1:11" x14ac:dyDescent="0.2">
      <c r="A110" s="48" t="s">
        <v>324</v>
      </c>
      <c r="B110" s="48"/>
      <c r="C110" s="48"/>
      <c r="D110" s="48"/>
      <c r="E110" s="48"/>
      <c r="F110" s="48"/>
      <c r="G110" s="48"/>
      <c r="H110" s="48"/>
    </row>
    <row r="111" spans="1:11" ht="15" x14ac:dyDescent="0.2">
      <c r="A111" s="16" t="s">
        <v>290</v>
      </c>
      <c r="B111" s="16" t="s">
        <v>325</v>
      </c>
      <c r="C111" s="16"/>
      <c r="D111" s="16"/>
      <c r="E111" s="16"/>
      <c r="F111" s="16"/>
      <c r="G111" s="16"/>
      <c r="H111" s="16"/>
    </row>
    <row r="112" spans="1:11" ht="15" x14ac:dyDescent="0.2">
      <c r="A112" s="16"/>
      <c r="B112" s="16" t="s">
        <v>326</v>
      </c>
      <c r="C112" s="16"/>
      <c r="D112" s="16"/>
      <c r="E112" s="16"/>
      <c r="F112" s="16">
        <f>E112-D112</f>
        <v>0</v>
      </c>
      <c r="G112" s="16"/>
      <c r="H112" s="16"/>
    </row>
    <row r="113" spans="1:11" ht="13.5" thickBot="1" x14ac:dyDescent="0.25">
      <c r="A113" s="80" t="s">
        <v>327</v>
      </c>
      <c r="B113" s="81"/>
      <c r="C113" s="81"/>
      <c r="D113" s="81"/>
      <c r="E113" s="81"/>
      <c r="F113" s="81"/>
      <c r="G113" s="81"/>
      <c r="H113" s="82"/>
    </row>
    <row r="114" spans="1:11" ht="30" x14ac:dyDescent="0.2">
      <c r="A114" s="16"/>
      <c r="B114" s="17" t="s">
        <v>411</v>
      </c>
      <c r="C114" s="16"/>
      <c r="D114" s="16"/>
      <c r="E114" s="16"/>
      <c r="F114" s="16">
        <f>E114-D114</f>
        <v>0</v>
      </c>
      <c r="G114" s="16"/>
      <c r="H114" s="16"/>
    </row>
    <row r="115" spans="1:11" ht="30" x14ac:dyDescent="0.2">
      <c r="A115" s="16"/>
      <c r="B115" s="16" t="s">
        <v>329</v>
      </c>
      <c r="C115" s="16"/>
      <c r="D115" s="16"/>
      <c r="E115" s="16"/>
      <c r="F115" s="16"/>
      <c r="G115" s="16"/>
      <c r="H115" s="16"/>
    </row>
    <row r="116" spans="1:11" ht="30" x14ac:dyDescent="0.2">
      <c r="A116" s="16" t="s">
        <v>291</v>
      </c>
      <c r="B116" s="16" t="s">
        <v>330</v>
      </c>
      <c r="C116" s="16" t="s">
        <v>281</v>
      </c>
      <c r="D116" s="16"/>
      <c r="E116" s="16"/>
      <c r="F116" s="16"/>
      <c r="G116" s="16" t="s">
        <v>281</v>
      </c>
      <c r="H116" s="16" t="s">
        <v>281</v>
      </c>
    </row>
    <row r="117" spans="1:11" ht="22.9" customHeight="1" x14ac:dyDescent="0.2">
      <c r="A117" s="72" t="s">
        <v>21</v>
      </c>
      <c r="B117" s="72"/>
      <c r="C117" s="72"/>
      <c r="D117" s="72"/>
      <c r="E117" s="72"/>
      <c r="F117" s="72"/>
      <c r="G117" s="72"/>
      <c r="H117" s="72"/>
      <c r="I117" s="72"/>
      <c r="J117" s="72"/>
      <c r="K117" s="72"/>
    </row>
    <row r="118" spans="1:11" ht="18" customHeight="1" x14ac:dyDescent="0.2">
      <c r="A118" s="72" t="s">
        <v>112</v>
      </c>
      <c r="B118" s="72"/>
      <c r="C118" s="72"/>
      <c r="D118" s="72"/>
      <c r="E118" s="72"/>
      <c r="F118" s="72"/>
      <c r="G118" s="72"/>
      <c r="H118" s="72"/>
      <c r="I118" s="72"/>
      <c r="J118" s="72"/>
      <c r="K118" s="72"/>
    </row>
    <row r="119" spans="1:11" ht="18" customHeight="1" x14ac:dyDescent="0.2">
      <c r="A119" s="72" t="s">
        <v>386</v>
      </c>
      <c r="B119" s="51"/>
      <c r="C119" s="51"/>
      <c r="D119" s="51"/>
      <c r="E119" s="51"/>
      <c r="F119" s="51"/>
      <c r="G119" s="51"/>
      <c r="H119" s="51"/>
      <c r="I119" s="51"/>
      <c r="J119" s="51"/>
      <c r="K119" s="51"/>
    </row>
    <row r="120" spans="1:11" ht="34.15" customHeight="1" x14ac:dyDescent="0.2">
      <c r="A120" s="83" t="s">
        <v>2</v>
      </c>
      <c r="B120" s="50"/>
      <c r="C120" s="50"/>
      <c r="D120" s="50"/>
      <c r="E120" s="50"/>
      <c r="F120" s="50"/>
      <c r="G120" s="50"/>
      <c r="H120" s="50"/>
      <c r="I120" s="50"/>
      <c r="J120" s="50"/>
      <c r="K120" s="50"/>
    </row>
    <row r="121" spans="1:11" ht="19.149999999999999" customHeight="1" x14ac:dyDescent="0.2">
      <c r="A121" s="72" t="s">
        <v>1</v>
      </c>
      <c r="B121" s="72"/>
      <c r="C121" s="72"/>
      <c r="D121" s="72"/>
      <c r="E121" s="72"/>
      <c r="F121" s="72"/>
      <c r="G121" s="72"/>
      <c r="H121" s="72"/>
      <c r="I121" s="72"/>
      <c r="J121" s="72"/>
      <c r="K121" s="72"/>
    </row>
    <row r="122" spans="1:11" ht="37.9" customHeight="1" x14ac:dyDescent="0.2">
      <c r="A122" s="72" t="s">
        <v>3</v>
      </c>
      <c r="B122" s="72"/>
      <c r="C122" s="72"/>
      <c r="D122" s="72"/>
      <c r="E122" s="72"/>
      <c r="F122" s="72"/>
      <c r="G122" s="72"/>
      <c r="H122" s="72"/>
      <c r="I122" s="72"/>
      <c r="J122" s="72"/>
      <c r="K122" s="72"/>
    </row>
    <row r="123" spans="1:11" ht="21" customHeight="1" x14ac:dyDescent="0.2">
      <c r="A123" s="72" t="s">
        <v>24</v>
      </c>
      <c r="B123" s="72"/>
      <c r="C123" s="72"/>
      <c r="D123" s="72"/>
      <c r="E123" s="72"/>
      <c r="F123" s="72"/>
      <c r="G123" s="72"/>
      <c r="H123" s="72"/>
      <c r="I123" s="72"/>
      <c r="J123" s="72"/>
      <c r="K123" s="72"/>
    </row>
    <row r="124" spans="1:11" ht="6.75" customHeight="1" x14ac:dyDescent="0.2"/>
    <row r="125" spans="1:11" hidden="1" x14ac:dyDescent="0.2"/>
    <row r="126" spans="1:11" ht="15.75" x14ac:dyDescent="0.2">
      <c r="B126" s="9" t="s">
        <v>404</v>
      </c>
      <c r="C126" s="9"/>
      <c r="D126" s="9"/>
      <c r="E126" s="78" t="s">
        <v>171</v>
      </c>
      <c r="F126" s="78"/>
      <c r="G126" s="78"/>
    </row>
  </sheetData>
  <mergeCells count="73">
    <mergeCell ref="H1:K1"/>
    <mergeCell ref="H2:K2"/>
    <mergeCell ref="A3:K3"/>
    <mergeCell ref="D4:K4"/>
    <mergeCell ref="D5:K5"/>
    <mergeCell ref="B11:K11"/>
    <mergeCell ref="I13:K13"/>
    <mergeCell ref="C10:K10"/>
    <mergeCell ref="F13:H13"/>
    <mergeCell ref="A20:K20"/>
    <mergeCell ref="A12:K12"/>
    <mergeCell ref="D6:K6"/>
    <mergeCell ref="D7:K7"/>
    <mergeCell ref="D8:K8"/>
    <mergeCell ref="A17:K17"/>
    <mergeCell ref="A13:A14"/>
    <mergeCell ref="B13:B14"/>
    <mergeCell ref="C13:E13"/>
    <mergeCell ref="A26:E26"/>
    <mergeCell ref="I41:K41"/>
    <mergeCell ref="A41:A42"/>
    <mergeCell ref="B41:B42"/>
    <mergeCell ref="A39:K39"/>
    <mergeCell ref="C41:E41"/>
    <mergeCell ref="F41:H41"/>
    <mergeCell ref="A33:E33"/>
    <mergeCell ref="F43:H43"/>
    <mergeCell ref="I43:K43"/>
    <mergeCell ref="A46:K46"/>
    <mergeCell ref="C43:E43"/>
    <mergeCell ref="A58:K58"/>
    <mergeCell ref="C55:E55"/>
    <mergeCell ref="F55:H55"/>
    <mergeCell ref="I55:K55"/>
    <mergeCell ref="C47:E47"/>
    <mergeCell ref="F47:H47"/>
    <mergeCell ref="I47:K47"/>
    <mergeCell ref="A54:K54"/>
    <mergeCell ref="A67:K67"/>
    <mergeCell ref="A65:K65"/>
    <mergeCell ref="I59:K59"/>
    <mergeCell ref="A66:K66"/>
    <mergeCell ref="A64:K64"/>
    <mergeCell ref="C59:E59"/>
    <mergeCell ref="A63:K63"/>
    <mergeCell ref="F59:H59"/>
    <mergeCell ref="A62:K62"/>
    <mergeCell ref="A75:K75"/>
    <mergeCell ref="A72:K72"/>
    <mergeCell ref="A71:K71"/>
    <mergeCell ref="B68:B69"/>
    <mergeCell ref="A68:A69"/>
    <mergeCell ref="C68:E68"/>
    <mergeCell ref="F68:H68"/>
    <mergeCell ref="I68:K68"/>
    <mergeCell ref="E126:G126"/>
    <mergeCell ref="A117:K117"/>
    <mergeCell ref="A118:K118"/>
    <mergeCell ref="A119:K119"/>
    <mergeCell ref="A120:K120"/>
    <mergeCell ref="A121:K121"/>
    <mergeCell ref="A123:K123"/>
    <mergeCell ref="A122:K122"/>
    <mergeCell ref="A113:H113"/>
    <mergeCell ref="A93:K93"/>
    <mergeCell ref="A94:K94"/>
    <mergeCell ref="A76:K76"/>
    <mergeCell ref="A110:H110"/>
    <mergeCell ref="A109:H109"/>
    <mergeCell ref="A107:H107"/>
    <mergeCell ref="A96:K96"/>
    <mergeCell ref="A98:K98"/>
    <mergeCell ref="A95:K95"/>
  </mergeCells>
  <phoneticPr fontId="17" type="noConversion"/>
  <pageMargins left="0.9055118110236221" right="0.31496062992125984" top="0.55118110236220474" bottom="0.55118110236220474" header="0.31496062992125984" footer="0.31496062992125984"/>
  <pageSetup paperSize="9" scale="68" orientation="portrait" r:id="rId1"/>
  <rowBreaks count="2" manualBreakCount="2">
    <brk id="53" max="10" man="1"/>
    <brk id="97"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K118"/>
  <sheetViews>
    <sheetView view="pageBreakPreview" zoomScale="95" zoomScaleNormal="85" zoomScaleSheetLayoutView="85" workbookViewId="0">
      <selection activeCell="B19" sqref="B19"/>
    </sheetView>
  </sheetViews>
  <sheetFormatPr defaultColWidth="34" defaultRowHeight="12.75" x14ac:dyDescent="0.2"/>
  <cols>
    <col min="1" max="1" width="5.5703125" style="2" customWidth="1"/>
    <col min="2" max="2" width="32.140625" style="2" customWidth="1"/>
    <col min="3" max="3" width="11.85546875" style="2" customWidth="1"/>
    <col min="4" max="4" width="8.28515625" style="2" customWidth="1"/>
    <col min="5" max="5" width="12.7109375" style="2" customWidth="1"/>
    <col min="6" max="6" width="12.42578125" style="2" customWidth="1"/>
    <col min="7" max="7" width="9.28515625" style="2" customWidth="1"/>
    <col min="8" max="8" width="11.5703125" style="2" customWidth="1"/>
    <col min="9" max="9" width="9.42578125" style="2" customWidth="1"/>
    <col min="10" max="10" width="7.85546875" style="2" customWidth="1"/>
    <col min="11" max="11" width="9.28515625" style="2" customWidth="1"/>
    <col min="12" max="16384" width="34" style="2"/>
  </cols>
  <sheetData>
    <row r="1" spans="1:11" x14ac:dyDescent="0.2">
      <c r="H1" s="69" t="s">
        <v>331</v>
      </c>
      <c r="I1" s="69"/>
      <c r="J1" s="69"/>
      <c r="K1" s="69"/>
    </row>
    <row r="2" spans="1:11" ht="38.25" customHeight="1" x14ac:dyDescent="0.2">
      <c r="H2" s="69" t="s">
        <v>332</v>
      </c>
      <c r="I2" s="69"/>
      <c r="J2" s="69"/>
      <c r="K2" s="69"/>
    </row>
    <row r="3" spans="1:11" ht="18.75" customHeight="1" x14ac:dyDescent="0.2">
      <c r="A3" s="70" t="s">
        <v>261</v>
      </c>
      <c r="B3" s="70"/>
      <c r="C3" s="70"/>
      <c r="D3" s="70"/>
      <c r="E3" s="70"/>
      <c r="F3" s="70"/>
      <c r="G3" s="70"/>
      <c r="H3" s="70"/>
      <c r="I3" s="70"/>
      <c r="J3" s="70"/>
      <c r="K3" s="70"/>
    </row>
    <row r="4" spans="1:11" ht="34.9" customHeight="1" x14ac:dyDescent="0.2">
      <c r="A4" s="12" t="s">
        <v>333</v>
      </c>
      <c r="B4" s="12" t="s">
        <v>395</v>
      </c>
      <c r="C4" s="12"/>
      <c r="D4" s="70" t="s">
        <v>30</v>
      </c>
      <c r="E4" s="70"/>
      <c r="F4" s="70"/>
      <c r="G4" s="70"/>
      <c r="H4" s="70"/>
      <c r="I4" s="70"/>
      <c r="J4" s="70"/>
      <c r="K4" s="70"/>
    </row>
    <row r="5" spans="1:11" ht="18" customHeight="1" x14ac:dyDescent="0.2">
      <c r="A5" s="1"/>
      <c r="B5" s="1" t="s">
        <v>334</v>
      </c>
      <c r="C5" s="1"/>
      <c r="D5" s="65" t="s">
        <v>335</v>
      </c>
      <c r="E5" s="65"/>
      <c r="F5" s="65"/>
      <c r="G5" s="65"/>
      <c r="H5" s="65"/>
      <c r="I5" s="65"/>
      <c r="J5" s="65"/>
      <c r="K5" s="65"/>
    </row>
    <row r="6" spans="1:11" ht="35.450000000000003" customHeight="1" x14ac:dyDescent="0.2">
      <c r="A6" s="12" t="s">
        <v>336</v>
      </c>
      <c r="B6" s="12" t="s">
        <v>396</v>
      </c>
      <c r="C6" s="12"/>
      <c r="D6" s="70" t="s">
        <v>30</v>
      </c>
      <c r="E6" s="70"/>
      <c r="F6" s="70"/>
      <c r="G6" s="70"/>
      <c r="H6" s="70"/>
      <c r="I6" s="70"/>
      <c r="J6" s="70"/>
      <c r="K6" s="70"/>
    </row>
    <row r="7" spans="1:11" ht="18" customHeight="1" x14ac:dyDescent="0.2">
      <c r="B7" s="1" t="s">
        <v>334</v>
      </c>
      <c r="D7" s="65" t="s">
        <v>337</v>
      </c>
      <c r="E7" s="65"/>
      <c r="F7" s="65"/>
      <c r="G7" s="65"/>
      <c r="H7" s="65"/>
      <c r="I7" s="65"/>
      <c r="J7" s="65"/>
      <c r="K7" s="65"/>
    </row>
    <row r="8" spans="1:11" s="12" customFormat="1" ht="68.25" customHeight="1" x14ac:dyDescent="0.2">
      <c r="A8" s="12" t="s">
        <v>338</v>
      </c>
      <c r="B8" s="12" t="s">
        <v>434</v>
      </c>
      <c r="C8" s="12">
        <v>1010</v>
      </c>
      <c r="D8" s="89" t="s">
        <v>433</v>
      </c>
      <c r="E8" s="89"/>
      <c r="F8" s="89"/>
      <c r="G8" s="89"/>
      <c r="H8" s="89"/>
      <c r="I8" s="89"/>
      <c r="J8" s="89"/>
      <c r="K8" s="89"/>
    </row>
    <row r="9" spans="1:11" s="1" customFormat="1" ht="18.75" x14ac:dyDescent="0.2">
      <c r="A9" s="12"/>
      <c r="B9" s="1" t="s">
        <v>334</v>
      </c>
      <c r="C9" s="3" t="s">
        <v>340</v>
      </c>
    </row>
    <row r="10" spans="1:11" s="1" customFormat="1" ht="83.25" customHeight="1" x14ac:dyDescent="0.2">
      <c r="A10" s="12" t="s">
        <v>341</v>
      </c>
      <c r="B10" s="12" t="s">
        <v>342</v>
      </c>
      <c r="C10" s="87" t="s">
        <v>14</v>
      </c>
      <c r="D10" s="87"/>
      <c r="E10" s="87"/>
      <c r="F10" s="87"/>
      <c r="G10" s="87"/>
      <c r="H10" s="87"/>
      <c r="I10" s="87"/>
      <c r="J10" s="87"/>
      <c r="K10" s="87"/>
    </row>
    <row r="11" spans="1:11" s="1" customFormat="1" ht="16.899999999999999" customHeight="1" x14ac:dyDescent="0.2">
      <c r="A11" s="12" t="s">
        <v>343</v>
      </c>
      <c r="B11" s="71" t="s">
        <v>344</v>
      </c>
      <c r="C11" s="71"/>
      <c r="D11" s="71"/>
      <c r="E11" s="71"/>
      <c r="F11" s="71"/>
      <c r="G11" s="71"/>
      <c r="H11" s="71"/>
      <c r="I11" s="71"/>
      <c r="J11" s="71"/>
      <c r="K11" s="71"/>
    </row>
    <row r="12" spans="1:11" ht="18" customHeight="1" x14ac:dyDescent="0.2">
      <c r="A12" s="54" t="s">
        <v>32</v>
      </c>
      <c r="B12" s="51"/>
      <c r="C12" s="51"/>
      <c r="D12" s="51"/>
      <c r="E12" s="51"/>
      <c r="F12" s="51"/>
      <c r="G12" s="51"/>
      <c r="H12" s="51"/>
      <c r="I12" s="51"/>
      <c r="J12" s="51"/>
      <c r="K12" s="51"/>
    </row>
    <row r="13" spans="1:11" ht="16.899999999999999" customHeight="1" x14ac:dyDescent="0.2">
      <c r="A13" s="48" t="s">
        <v>270</v>
      </c>
      <c r="B13" s="48" t="s">
        <v>271</v>
      </c>
      <c r="C13" s="53" t="s">
        <v>272</v>
      </c>
      <c r="D13" s="53"/>
      <c r="E13" s="53"/>
      <c r="F13" s="53" t="s">
        <v>273</v>
      </c>
      <c r="G13" s="53"/>
      <c r="H13" s="53"/>
      <c r="I13" s="53" t="s">
        <v>274</v>
      </c>
      <c r="J13" s="53"/>
      <c r="K13" s="53"/>
    </row>
    <row r="14" spans="1:11" ht="22.5" x14ac:dyDescent="0.2">
      <c r="A14" s="48"/>
      <c r="B14" s="48"/>
      <c r="C14" s="4" t="s">
        <v>345</v>
      </c>
      <c r="D14" s="4" t="s">
        <v>346</v>
      </c>
      <c r="E14" s="4" t="s">
        <v>347</v>
      </c>
      <c r="F14" s="4" t="s">
        <v>345</v>
      </c>
      <c r="G14" s="4" t="s">
        <v>348</v>
      </c>
      <c r="H14" s="4" t="s">
        <v>347</v>
      </c>
      <c r="I14" s="4" t="s">
        <v>349</v>
      </c>
      <c r="J14" s="4" t="s">
        <v>350</v>
      </c>
      <c r="K14" s="4" t="s">
        <v>347</v>
      </c>
    </row>
    <row r="15" spans="1:11" s="5" customFormat="1" ht="11.25" x14ac:dyDescent="0.2">
      <c r="A15" s="4"/>
      <c r="B15" s="4"/>
      <c r="C15" s="4" t="s">
        <v>351</v>
      </c>
      <c r="D15" s="4" t="s">
        <v>352</v>
      </c>
      <c r="E15" s="4" t="s">
        <v>353</v>
      </c>
      <c r="F15" s="4" t="s">
        <v>354</v>
      </c>
      <c r="G15" s="4" t="s">
        <v>355</v>
      </c>
      <c r="H15" s="4" t="s">
        <v>356</v>
      </c>
      <c r="I15" s="4" t="s">
        <v>357</v>
      </c>
      <c r="J15" s="4" t="s">
        <v>358</v>
      </c>
      <c r="K15" s="4" t="s">
        <v>359</v>
      </c>
    </row>
    <row r="16" spans="1:11" s="3" customFormat="1" ht="15" x14ac:dyDescent="0.2">
      <c r="A16" s="13" t="s">
        <v>275</v>
      </c>
      <c r="B16" s="14" t="s">
        <v>389</v>
      </c>
      <c r="C16" s="28">
        <v>1599</v>
      </c>
      <c r="D16" s="28"/>
      <c r="E16" s="28">
        <f>C16+D16</f>
        <v>1599</v>
      </c>
      <c r="F16" s="28">
        <v>1560.6469999999999</v>
      </c>
      <c r="G16" s="28"/>
      <c r="H16" s="28">
        <f>F16+G16</f>
        <v>1560.6469999999999</v>
      </c>
      <c r="I16" s="28">
        <f>C16-F16</f>
        <v>38.353000000000065</v>
      </c>
      <c r="J16" s="28">
        <f>D16-G16</f>
        <v>0</v>
      </c>
      <c r="K16" s="28">
        <f>I16+J16</f>
        <v>38.353000000000065</v>
      </c>
    </row>
    <row r="17" spans="1:11" ht="48.75" customHeight="1" x14ac:dyDescent="0.2">
      <c r="A17" s="54" t="s">
        <v>124</v>
      </c>
      <c r="B17" s="51"/>
      <c r="C17" s="51"/>
      <c r="D17" s="51"/>
      <c r="E17" s="51"/>
      <c r="F17" s="51"/>
      <c r="G17" s="51"/>
      <c r="H17" s="51"/>
      <c r="I17" s="51"/>
      <c r="J17" s="51"/>
      <c r="K17" s="51"/>
    </row>
    <row r="18" spans="1:11" ht="15.75" x14ac:dyDescent="0.2">
      <c r="A18" s="16"/>
      <c r="B18" s="16" t="s">
        <v>276</v>
      </c>
      <c r="C18" s="16"/>
      <c r="D18" s="16"/>
      <c r="E18" s="16"/>
      <c r="F18" s="16"/>
      <c r="G18" s="16"/>
      <c r="H18" s="16"/>
      <c r="I18" s="16"/>
      <c r="J18" s="16"/>
      <c r="K18" s="16"/>
    </row>
    <row r="19" spans="1:11" ht="165.75" x14ac:dyDescent="0.2">
      <c r="A19" s="13">
        <v>1</v>
      </c>
      <c r="B19" s="16" t="s">
        <v>15</v>
      </c>
      <c r="C19" s="28">
        <v>1599</v>
      </c>
      <c r="D19" s="28"/>
      <c r="E19" s="28">
        <f>C19+D19</f>
        <v>1599</v>
      </c>
      <c r="F19" s="28">
        <v>1560.6469999999999</v>
      </c>
      <c r="G19" s="29"/>
      <c r="H19" s="29">
        <f>F19+G19</f>
        <v>1560.6469999999999</v>
      </c>
      <c r="I19" s="28">
        <f>C19-F19</f>
        <v>38.353000000000065</v>
      </c>
      <c r="J19" s="28">
        <f>D19-G19</f>
        <v>0</v>
      </c>
      <c r="K19" s="28">
        <f>I19+J19</f>
        <v>38.353000000000065</v>
      </c>
    </row>
    <row r="20" spans="1:11" ht="21.6" customHeight="1" x14ac:dyDescent="0.2">
      <c r="A20" s="54" t="s">
        <v>33</v>
      </c>
      <c r="B20" s="51"/>
      <c r="C20" s="51"/>
      <c r="D20" s="51"/>
      <c r="E20" s="51"/>
      <c r="F20" s="51"/>
      <c r="G20" s="51"/>
      <c r="H20" s="51"/>
      <c r="I20" s="51"/>
      <c r="J20" s="51"/>
      <c r="K20" s="51"/>
    </row>
    <row r="21" spans="1:11" ht="36" x14ac:dyDescent="0.2">
      <c r="A21" s="16" t="s">
        <v>277</v>
      </c>
      <c r="B21" s="16" t="s">
        <v>278</v>
      </c>
      <c r="C21" s="6" t="s">
        <v>360</v>
      </c>
      <c r="D21" s="6" t="s">
        <v>361</v>
      </c>
      <c r="E21" s="6" t="s">
        <v>362</v>
      </c>
    </row>
    <row r="22" spans="1:11" ht="15" x14ac:dyDescent="0.2">
      <c r="A22" s="16" t="s">
        <v>275</v>
      </c>
      <c r="B22" s="16" t="s">
        <v>280</v>
      </c>
      <c r="C22" s="16" t="s">
        <v>281</v>
      </c>
      <c r="D22" s="16"/>
      <c r="E22" s="16" t="s">
        <v>281</v>
      </c>
    </row>
    <row r="23" spans="1:11" ht="15" x14ac:dyDescent="0.2">
      <c r="A23" s="16"/>
      <c r="B23" s="16" t="s">
        <v>282</v>
      </c>
      <c r="C23" s="16"/>
      <c r="D23" s="16"/>
      <c r="E23" s="16"/>
    </row>
    <row r="24" spans="1:11" ht="15" x14ac:dyDescent="0.2">
      <c r="A24" s="16" t="s">
        <v>283</v>
      </c>
      <c r="B24" s="16" t="s">
        <v>284</v>
      </c>
      <c r="C24" s="16" t="s">
        <v>281</v>
      </c>
      <c r="D24" s="16"/>
      <c r="E24" s="16" t="s">
        <v>281</v>
      </c>
    </row>
    <row r="25" spans="1:11" ht="15" x14ac:dyDescent="0.2">
      <c r="A25" s="16" t="s">
        <v>285</v>
      </c>
      <c r="B25" s="16" t="s">
        <v>286</v>
      </c>
      <c r="C25" s="16" t="s">
        <v>281</v>
      </c>
      <c r="D25" s="16"/>
      <c r="E25" s="16" t="s">
        <v>281</v>
      </c>
    </row>
    <row r="26" spans="1:11" x14ac:dyDescent="0.2">
      <c r="A26" s="48" t="s">
        <v>287</v>
      </c>
      <c r="B26" s="48"/>
      <c r="C26" s="48"/>
      <c r="D26" s="48"/>
      <c r="E26" s="48"/>
    </row>
    <row r="27" spans="1:11" ht="15" x14ac:dyDescent="0.2">
      <c r="A27" s="16" t="s">
        <v>288</v>
      </c>
      <c r="B27" s="16" t="s">
        <v>289</v>
      </c>
      <c r="C27" s="13">
        <f>SUM(C29:C32)</f>
        <v>0</v>
      </c>
      <c r="D27" s="13">
        <f>SUM(D29:D32)</f>
        <v>0</v>
      </c>
      <c r="E27" s="13">
        <f>SUM(E29:E32)</f>
        <v>0</v>
      </c>
    </row>
    <row r="28" spans="1:11" ht="15" x14ac:dyDescent="0.2">
      <c r="A28" s="16"/>
      <c r="B28" s="16" t="s">
        <v>282</v>
      </c>
      <c r="C28" s="13"/>
      <c r="D28" s="13"/>
      <c r="E28" s="13"/>
    </row>
    <row r="29" spans="1:11" ht="15" x14ac:dyDescent="0.2">
      <c r="A29" s="16" t="s">
        <v>290</v>
      </c>
      <c r="B29" s="16" t="s">
        <v>284</v>
      </c>
      <c r="C29" s="13"/>
      <c r="D29" s="13"/>
      <c r="E29" s="13">
        <f>C29-D29</f>
        <v>0</v>
      </c>
    </row>
    <row r="30" spans="1:11" ht="15" x14ac:dyDescent="0.2">
      <c r="A30" s="16" t="s">
        <v>291</v>
      </c>
      <c r="B30" s="16" t="s">
        <v>292</v>
      </c>
      <c r="C30" s="13"/>
      <c r="D30" s="13"/>
      <c r="E30" s="13">
        <f>C30-D30</f>
        <v>0</v>
      </c>
    </row>
    <row r="31" spans="1:11" ht="15" x14ac:dyDescent="0.2">
      <c r="A31" s="16" t="s">
        <v>293</v>
      </c>
      <c r="B31" s="16" t="s">
        <v>294</v>
      </c>
      <c r="C31" s="13"/>
      <c r="D31" s="13"/>
      <c r="E31" s="13">
        <f>C31-D31</f>
        <v>0</v>
      </c>
    </row>
    <row r="32" spans="1:11" ht="15" x14ac:dyDescent="0.2">
      <c r="A32" s="16" t="s">
        <v>295</v>
      </c>
      <c r="B32" s="16" t="s">
        <v>296</v>
      </c>
      <c r="C32" s="13"/>
      <c r="D32" s="13"/>
      <c r="E32" s="13">
        <f>C32-D32</f>
        <v>0</v>
      </c>
    </row>
    <row r="33" spans="1:11" ht="21" customHeight="1" x14ac:dyDescent="0.2">
      <c r="A33" s="62" t="s">
        <v>189</v>
      </c>
      <c r="B33" s="48"/>
      <c r="C33" s="48"/>
      <c r="D33" s="48"/>
      <c r="E33" s="48"/>
    </row>
    <row r="34" spans="1:11" ht="15" x14ac:dyDescent="0.2">
      <c r="A34" s="16" t="s">
        <v>298</v>
      </c>
      <c r="B34" s="16" t="s">
        <v>299</v>
      </c>
      <c r="C34" s="16" t="s">
        <v>281</v>
      </c>
      <c r="D34" s="16"/>
      <c r="E34" s="16"/>
    </row>
    <row r="35" spans="1:11" ht="15" x14ac:dyDescent="0.2">
      <c r="A35" s="16"/>
      <c r="B35" s="16" t="s">
        <v>282</v>
      </c>
      <c r="C35" s="16"/>
      <c r="D35" s="16"/>
      <c r="E35" s="16"/>
    </row>
    <row r="36" spans="1:11" ht="15" x14ac:dyDescent="0.2">
      <c r="A36" s="16" t="s">
        <v>300</v>
      </c>
      <c r="B36" s="16" t="s">
        <v>284</v>
      </c>
      <c r="C36" s="16" t="s">
        <v>281</v>
      </c>
      <c r="D36" s="16"/>
      <c r="E36" s="16"/>
    </row>
    <row r="37" spans="1:11" ht="12.75" customHeight="1" x14ac:dyDescent="0.2">
      <c r="A37" s="16" t="s">
        <v>301</v>
      </c>
      <c r="B37" s="16" t="s">
        <v>296</v>
      </c>
      <c r="C37" s="16" t="s">
        <v>281</v>
      </c>
      <c r="D37" s="16"/>
      <c r="E37" s="16"/>
    </row>
    <row r="38" spans="1:11" hidden="1" x14ac:dyDescent="0.2"/>
    <row r="39" spans="1:11" ht="16.149999999999999" customHeight="1" x14ac:dyDescent="0.2">
      <c r="A39" s="54" t="s">
        <v>85</v>
      </c>
      <c r="B39" s="51"/>
      <c r="C39" s="51"/>
      <c r="D39" s="51"/>
      <c r="E39" s="51"/>
      <c r="F39" s="51"/>
      <c r="G39" s="51"/>
      <c r="H39" s="51"/>
      <c r="I39" s="51"/>
      <c r="J39" s="51"/>
      <c r="K39" s="51"/>
    </row>
    <row r="41" spans="1:11" x14ac:dyDescent="0.2">
      <c r="A41" s="48" t="s">
        <v>277</v>
      </c>
      <c r="B41" s="48" t="s">
        <v>278</v>
      </c>
      <c r="C41" s="48" t="s">
        <v>302</v>
      </c>
      <c r="D41" s="48"/>
      <c r="E41" s="48"/>
      <c r="F41" s="48" t="s">
        <v>303</v>
      </c>
      <c r="G41" s="48"/>
      <c r="H41" s="48"/>
      <c r="I41" s="48" t="s">
        <v>279</v>
      </c>
      <c r="J41" s="48"/>
      <c r="K41" s="48"/>
    </row>
    <row r="42" spans="1:11" ht="22.5" x14ac:dyDescent="0.2">
      <c r="A42" s="48"/>
      <c r="B42" s="48"/>
      <c r="C42" s="10" t="s">
        <v>417</v>
      </c>
      <c r="D42" s="10" t="s">
        <v>388</v>
      </c>
      <c r="E42" s="4" t="s">
        <v>347</v>
      </c>
      <c r="F42" s="10" t="s">
        <v>417</v>
      </c>
      <c r="G42" s="10" t="s">
        <v>388</v>
      </c>
      <c r="H42" s="4" t="s">
        <v>347</v>
      </c>
      <c r="I42" s="10" t="s">
        <v>417</v>
      </c>
      <c r="J42" s="10" t="s">
        <v>388</v>
      </c>
      <c r="K42" s="4" t="s">
        <v>347</v>
      </c>
    </row>
    <row r="43" spans="1:11" s="7" customFormat="1" ht="14.25" x14ac:dyDescent="0.2">
      <c r="A43" s="18" t="s">
        <v>365</v>
      </c>
      <c r="B43" s="18" t="s">
        <v>366</v>
      </c>
      <c r="C43" s="61"/>
      <c r="D43" s="61"/>
      <c r="E43" s="61"/>
      <c r="F43" s="61"/>
      <c r="G43" s="61"/>
      <c r="H43" s="61"/>
      <c r="I43" s="61"/>
      <c r="J43" s="61"/>
      <c r="K43" s="61"/>
    </row>
    <row r="44" spans="1:11" ht="45.75" customHeight="1" x14ac:dyDescent="0.2">
      <c r="A44" s="16"/>
      <c r="B44" s="16" t="s">
        <v>436</v>
      </c>
      <c r="C44" s="24">
        <v>1599</v>
      </c>
      <c r="D44" s="25"/>
      <c r="E44" s="24">
        <f>C44+D44</f>
        <v>1599</v>
      </c>
      <c r="F44" s="24">
        <v>1560.6469999999999</v>
      </c>
      <c r="G44" s="25"/>
      <c r="H44" s="24">
        <f>F44+G44</f>
        <v>1560.6469999999999</v>
      </c>
      <c r="I44" s="25">
        <f>F44-C44</f>
        <v>-38.353000000000065</v>
      </c>
      <c r="J44" s="25">
        <f>G44-D44</f>
        <v>0</v>
      </c>
      <c r="K44" s="25">
        <f>I44+J44</f>
        <v>-38.353000000000065</v>
      </c>
    </row>
    <row r="45" spans="1:11" ht="31.5" customHeight="1" x14ac:dyDescent="0.2">
      <c r="A45" s="60" t="s">
        <v>125</v>
      </c>
      <c r="B45" s="61"/>
      <c r="C45" s="61"/>
      <c r="D45" s="61"/>
      <c r="E45" s="61"/>
      <c r="F45" s="61"/>
      <c r="G45" s="61"/>
      <c r="H45" s="61"/>
      <c r="I45" s="61"/>
      <c r="J45" s="61"/>
      <c r="K45" s="61"/>
    </row>
    <row r="46" spans="1:11" s="7" customFormat="1" ht="14.25" x14ac:dyDescent="0.2">
      <c r="A46" s="18" t="s">
        <v>367</v>
      </c>
      <c r="B46" s="18" t="s">
        <v>368</v>
      </c>
      <c r="C46" s="61"/>
      <c r="D46" s="61"/>
      <c r="E46" s="61"/>
      <c r="F46" s="61"/>
      <c r="G46" s="61"/>
      <c r="H46" s="61"/>
      <c r="I46" s="61"/>
      <c r="J46" s="61"/>
      <c r="K46" s="61"/>
    </row>
    <row r="47" spans="1:11" ht="25.5" x14ac:dyDescent="0.2">
      <c r="A47" s="16"/>
      <c r="B47" s="16" t="s">
        <v>437</v>
      </c>
      <c r="C47" s="13">
        <v>85</v>
      </c>
      <c r="D47" s="13"/>
      <c r="E47" s="13">
        <f t="shared" ref="E47:E52" si="0">C47+D47</f>
        <v>85</v>
      </c>
      <c r="F47" s="13">
        <v>85</v>
      </c>
      <c r="G47" s="13"/>
      <c r="H47" s="13">
        <f t="shared" ref="H47:H52" si="1">F47+G47</f>
        <v>85</v>
      </c>
      <c r="I47" s="13">
        <f t="shared" ref="I47:J52" si="2">F47-C47</f>
        <v>0</v>
      </c>
      <c r="J47" s="13">
        <f t="shared" si="2"/>
        <v>0</v>
      </c>
      <c r="K47" s="13">
        <f t="shared" ref="K47:K52" si="3">I47+J47</f>
        <v>0</v>
      </c>
    </row>
    <row r="48" spans="1:11" x14ac:dyDescent="0.2">
      <c r="A48" s="16"/>
      <c r="B48" s="16" t="s">
        <v>95</v>
      </c>
      <c r="C48" s="13">
        <v>48</v>
      </c>
      <c r="D48" s="13"/>
      <c r="E48" s="13">
        <f t="shared" si="0"/>
        <v>48</v>
      </c>
      <c r="F48" s="13">
        <v>48</v>
      </c>
      <c r="G48" s="13"/>
      <c r="H48" s="13">
        <f t="shared" si="1"/>
        <v>48</v>
      </c>
      <c r="I48" s="13">
        <f t="shared" si="2"/>
        <v>0</v>
      </c>
      <c r="J48" s="13">
        <f t="shared" si="2"/>
        <v>0</v>
      </c>
      <c r="K48" s="13">
        <f t="shared" si="3"/>
        <v>0</v>
      </c>
    </row>
    <row r="49" spans="1:11" x14ac:dyDescent="0.2">
      <c r="A49" s="16"/>
      <c r="B49" s="16" t="s">
        <v>94</v>
      </c>
      <c r="C49" s="13">
        <v>37</v>
      </c>
      <c r="D49" s="13"/>
      <c r="E49" s="13">
        <f t="shared" si="0"/>
        <v>37</v>
      </c>
      <c r="F49" s="13">
        <v>37</v>
      </c>
      <c r="G49" s="13"/>
      <c r="H49" s="13">
        <f t="shared" si="1"/>
        <v>37</v>
      </c>
      <c r="I49" s="13">
        <f t="shared" si="2"/>
        <v>0</v>
      </c>
      <c r="J49" s="13">
        <f t="shared" si="2"/>
        <v>0</v>
      </c>
      <c r="K49" s="13">
        <f t="shared" si="3"/>
        <v>0</v>
      </c>
    </row>
    <row r="50" spans="1:11" ht="38.25" x14ac:dyDescent="0.2">
      <c r="A50" s="16"/>
      <c r="B50" s="16" t="s">
        <v>438</v>
      </c>
      <c r="C50" s="13">
        <v>85</v>
      </c>
      <c r="D50" s="13"/>
      <c r="E50" s="13">
        <f t="shared" si="0"/>
        <v>85</v>
      </c>
      <c r="F50" s="13">
        <v>85</v>
      </c>
      <c r="G50" s="13"/>
      <c r="H50" s="13">
        <f t="shared" si="1"/>
        <v>85</v>
      </c>
      <c r="I50" s="13">
        <f t="shared" si="2"/>
        <v>0</v>
      </c>
      <c r="J50" s="13">
        <f t="shared" si="2"/>
        <v>0</v>
      </c>
      <c r="K50" s="13">
        <f t="shared" si="3"/>
        <v>0</v>
      </c>
    </row>
    <row r="51" spans="1:11" x14ac:dyDescent="0.2">
      <c r="A51" s="16"/>
      <c r="B51" s="16" t="s">
        <v>95</v>
      </c>
      <c r="C51" s="13">
        <v>48</v>
      </c>
      <c r="D51" s="13"/>
      <c r="E51" s="13">
        <f t="shared" si="0"/>
        <v>48</v>
      </c>
      <c r="F51" s="13">
        <v>48</v>
      </c>
      <c r="G51" s="13"/>
      <c r="H51" s="13">
        <f t="shared" si="1"/>
        <v>48</v>
      </c>
      <c r="I51" s="13">
        <f t="shared" si="2"/>
        <v>0</v>
      </c>
      <c r="J51" s="13">
        <f t="shared" si="2"/>
        <v>0</v>
      </c>
      <c r="K51" s="13">
        <f t="shared" si="3"/>
        <v>0</v>
      </c>
    </row>
    <row r="52" spans="1:11" x14ac:dyDescent="0.2">
      <c r="A52" s="16"/>
      <c r="B52" s="16" t="s">
        <v>94</v>
      </c>
      <c r="C52" s="13">
        <v>37</v>
      </c>
      <c r="D52" s="13"/>
      <c r="E52" s="13">
        <f t="shared" si="0"/>
        <v>37</v>
      </c>
      <c r="F52" s="13">
        <v>37</v>
      </c>
      <c r="G52" s="13"/>
      <c r="H52" s="13">
        <f t="shared" si="1"/>
        <v>37</v>
      </c>
      <c r="I52" s="13">
        <f t="shared" si="2"/>
        <v>0</v>
      </c>
      <c r="J52" s="13">
        <f t="shared" si="2"/>
        <v>0</v>
      </c>
      <c r="K52" s="13">
        <f t="shared" si="3"/>
        <v>0</v>
      </c>
    </row>
    <row r="53" spans="1:11" ht="16.149999999999999" customHeight="1" x14ac:dyDescent="0.2">
      <c r="A53" s="60" t="s">
        <v>439</v>
      </c>
      <c r="B53" s="48"/>
      <c r="C53" s="48"/>
      <c r="D53" s="48"/>
      <c r="E53" s="48"/>
      <c r="F53" s="48"/>
      <c r="G53" s="48"/>
      <c r="H53" s="48"/>
      <c r="I53" s="48"/>
      <c r="J53" s="48"/>
      <c r="K53" s="48"/>
    </row>
    <row r="54" spans="1:11" s="7" customFormat="1" ht="14.25" x14ac:dyDescent="0.2">
      <c r="A54" s="18" t="s">
        <v>369</v>
      </c>
      <c r="B54" s="18" t="s">
        <v>370</v>
      </c>
      <c r="C54" s="61"/>
      <c r="D54" s="61"/>
      <c r="E54" s="61"/>
      <c r="F54" s="61"/>
      <c r="G54" s="61"/>
      <c r="H54" s="61"/>
      <c r="I54" s="61"/>
      <c r="J54" s="61"/>
      <c r="K54" s="61"/>
    </row>
    <row r="55" spans="1:11" ht="36.75" customHeight="1" x14ac:dyDescent="0.2">
      <c r="A55" s="16"/>
      <c r="B55" s="16" t="s">
        <v>16</v>
      </c>
      <c r="C55" s="13">
        <v>1567.65</v>
      </c>
      <c r="D55" s="13"/>
      <c r="E55" s="13">
        <f>C55+D55</f>
        <v>1567.65</v>
      </c>
      <c r="F55" s="13">
        <v>1530.05</v>
      </c>
      <c r="G55" s="13"/>
      <c r="H55" s="13">
        <f>F55+G55</f>
        <v>1530.05</v>
      </c>
      <c r="I55" s="13">
        <f>F55-C55</f>
        <v>-37.600000000000136</v>
      </c>
      <c r="J55" s="13">
        <f>G55-D55</f>
        <v>0</v>
      </c>
      <c r="K55" s="13">
        <f>I55+J55</f>
        <v>-37.600000000000136</v>
      </c>
    </row>
    <row r="56" spans="1:11" x14ac:dyDescent="0.2">
      <c r="A56" s="62" t="s">
        <v>485</v>
      </c>
      <c r="B56" s="48"/>
      <c r="C56" s="48"/>
      <c r="D56" s="48"/>
      <c r="E56" s="48"/>
      <c r="F56" s="48"/>
      <c r="G56" s="48"/>
      <c r="H56" s="48"/>
      <c r="I56" s="48"/>
      <c r="J56" s="48"/>
      <c r="K56" s="48"/>
    </row>
    <row r="57" spans="1:11" s="7" customFormat="1" ht="14.25" x14ac:dyDescent="0.2">
      <c r="A57" s="18">
        <v>4</v>
      </c>
      <c r="B57" s="19" t="s">
        <v>393</v>
      </c>
      <c r="C57" s="61"/>
      <c r="D57" s="61"/>
      <c r="E57" s="61"/>
      <c r="F57" s="61"/>
      <c r="G57" s="61"/>
      <c r="H57" s="61"/>
      <c r="I57" s="61"/>
      <c r="J57" s="61"/>
      <c r="K57" s="61"/>
    </row>
    <row r="58" spans="1:11" s="7" customFormat="1" ht="38.25" x14ac:dyDescent="0.2">
      <c r="A58" s="18"/>
      <c r="B58" s="16" t="s">
        <v>440</v>
      </c>
      <c r="C58" s="13">
        <v>100</v>
      </c>
      <c r="D58" s="13"/>
      <c r="E58" s="13">
        <f>C58+D58</f>
        <v>100</v>
      </c>
      <c r="F58" s="13">
        <v>100</v>
      </c>
      <c r="G58" s="13"/>
      <c r="H58" s="13">
        <f>F58+G58</f>
        <v>100</v>
      </c>
      <c r="I58" s="13">
        <f>F58-C58</f>
        <v>0</v>
      </c>
      <c r="J58" s="13">
        <f>G58-D58</f>
        <v>0</v>
      </c>
      <c r="K58" s="13">
        <f>I58+J58</f>
        <v>0</v>
      </c>
    </row>
    <row r="59" spans="1:11" ht="14.45" customHeight="1" x14ac:dyDescent="0.2">
      <c r="A59" s="60" t="s">
        <v>394</v>
      </c>
      <c r="B59" s="48"/>
      <c r="C59" s="48"/>
      <c r="D59" s="48"/>
      <c r="E59" s="48"/>
      <c r="F59" s="48"/>
      <c r="G59" s="48"/>
      <c r="H59" s="48"/>
      <c r="I59" s="48"/>
      <c r="J59" s="48"/>
      <c r="K59" s="48"/>
    </row>
    <row r="60" spans="1:11" ht="33" customHeight="1" x14ac:dyDescent="0.2">
      <c r="A60" s="57" t="s">
        <v>372</v>
      </c>
      <c r="B60" s="58"/>
      <c r="C60" s="58"/>
      <c r="D60" s="58"/>
      <c r="E60" s="58"/>
      <c r="F60" s="58"/>
      <c r="G60" s="58"/>
      <c r="H60" s="58"/>
      <c r="I60" s="58"/>
      <c r="J60" s="58"/>
      <c r="K60" s="58"/>
    </row>
    <row r="61" spans="1:11" ht="16.5" customHeight="1" x14ac:dyDescent="0.2">
      <c r="A61" s="50" t="s">
        <v>34</v>
      </c>
      <c r="B61" s="50"/>
      <c r="C61" s="50"/>
      <c r="D61" s="50"/>
      <c r="E61" s="50"/>
      <c r="F61" s="50"/>
      <c r="G61" s="50"/>
      <c r="H61" s="50"/>
      <c r="I61" s="50"/>
      <c r="J61" s="50"/>
      <c r="K61" s="50"/>
    </row>
    <row r="62" spans="1:11" ht="13.15" customHeight="1" x14ac:dyDescent="0.2">
      <c r="A62" s="49" t="s">
        <v>373</v>
      </c>
      <c r="B62" s="49"/>
      <c r="C62" s="49"/>
      <c r="D62" s="49"/>
      <c r="E62" s="49"/>
      <c r="F62" s="49"/>
      <c r="G62" s="49"/>
      <c r="H62" s="49"/>
      <c r="I62" s="49"/>
      <c r="J62" s="49"/>
      <c r="K62" s="49"/>
    </row>
    <row r="63" spans="1:11" x14ac:dyDescent="0.2">
      <c r="A63" s="50" t="s">
        <v>374</v>
      </c>
      <c r="B63" s="50"/>
      <c r="C63" s="50"/>
      <c r="D63" s="50"/>
      <c r="E63" s="50"/>
      <c r="F63" s="50"/>
      <c r="G63" s="50"/>
      <c r="H63" s="50"/>
      <c r="I63" s="50"/>
      <c r="J63" s="50"/>
      <c r="K63" s="50"/>
    </row>
    <row r="64" spans="1:11" ht="17.45" customHeight="1" x14ac:dyDescent="0.2">
      <c r="A64" s="51" t="s">
        <v>307</v>
      </c>
      <c r="B64" s="51"/>
      <c r="C64" s="51"/>
      <c r="D64" s="51"/>
      <c r="E64" s="51"/>
      <c r="F64" s="51"/>
      <c r="G64" s="51"/>
      <c r="H64" s="51"/>
      <c r="I64" s="51"/>
      <c r="J64" s="51"/>
      <c r="K64" s="51"/>
    </row>
    <row r="65" spans="1:11" ht="28.15" customHeight="1" x14ac:dyDescent="0.2">
      <c r="A65" s="48" t="s">
        <v>277</v>
      </c>
      <c r="B65" s="48" t="s">
        <v>278</v>
      </c>
      <c r="C65" s="53" t="s">
        <v>308</v>
      </c>
      <c r="D65" s="53"/>
      <c r="E65" s="53"/>
      <c r="F65" s="53" t="s">
        <v>309</v>
      </c>
      <c r="G65" s="53"/>
      <c r="H65" s="53"/>
      <c r="I65" s="52" t="s">
        <v>375</v>
      </c>
      <c r="J65" s="53"/>
      <c r="K65" s="53"/>
    </row>
    <row r="66" spans="1:11" s="5" customFormat="1" ht="20.65" customHeight="1" x14ac:dyDescent="0.2">
      <c r="A66" s="48"/>
      <c r="B66" s="48"/>
      <c r="C66" s="4" t="s">
        <v>345</v>
      </c>
      <c r="D66" s="4" t="s">
        <v>346</v>
      </c>
      <c r="E66" s="4" t="s">
        <v>347</v>
      </c>
      <c r="F66" s="4" t="s">
        <v>345</v>
      </c>
      <c r="G66" s="4" t="s">
        <v>346</v>
      </c>
      <c r="H66" s="4" t="s">
        <v>347</v>
      </c>
      <c r="I66" s="4" t="s">
        <v>345</v>
      </c>
      <c r="J66" s="4" t="s">
        <v>346</v>
      </c>
      <c r="K66" s="4" t="s">
        <v>347</v>
      </c>
    </row>
    <row r="67" spans="1:11" ht="15" x14ac:dyDescent="0.2">
      <c r="A67" s="16"/>
      <c r="B67" s="16" t="s">
        <v>310</v>
      </c>
      <c r="C67" s="28">
        <v>674.61900000000003</v>
      </c>
      <c r="D67" s="28"/>
      <c r="E67" s="28">
        <f>C67+D67</f>
        <v>674.61900000000003</v>
      </c>
      <c r="F67" s="28">
        <v>1560.6469999999999</v>
      </c>
      <c r="G67" s="28"/>
      <c r="H67" s="28">
        <f>F67+G67</f>
        <v>1560.6469999999999</v>
      </c>
      <c r="I67" s="25">
        <f>F67/C67*100</f>
        <v>231.33754015229334</v>
      </c>
      <c r="J67" s="25"/>
      <c r="K67" s="25">
        <f>H67/E67*100</f>
        <v>231.33754015229334</v>
      </c>
    </row>
    <row r="68" spans="1:11" ht="28.9" customHeight="1" x14ac:dyDescent="0.2">
      <c r="A68" s="64" t="s">
        <v>376</v>
      </c>
      <c r="B68" s="64"/>
      <c r="C68" s="64"/>
      <c r="D68" s="64"/>
      <c r="E68" s="64"/>
      <c r="F68" s="64"/>
      <c r="G68" s="64"/>
      <c r="H68" s="64"/>
      <c r="I68" s="64"/>
      <c r="J68" s="64"/>
      <c r="K68" s="64"/>
    </row>
    <row r="69" spans="1:11" ht="15" x14ac:dyDescent="0.2">
      <c r="A69" s="75" t="s">
        <v>17</v>
      </c>
      <c r="B69" s="75"/>
      <c r="C69" s="75"/>
      <c r="D69" s="75"/>
      <c r="E69" s="75"/>
      <c r="F69" s="75"/>
      <c r="G69" s="75"/>
      <c r="H69" s="75"/>
      <c r="I69" s="75"/>
      <c r="J69" s="75"/>
      <c r="K69" s="75"/>
    </row>
    <row r="70" spans="1:11" ht="15" x14ac:dyDescent="0.2">
      <c r="A70" s="16"/>
      <c r="B70" s="16" t="s">
        <v>282</v>
      </c>
      <c r="C70" s="16"/>
      <c r="D70" s="16"/>
      <c r="E70" s="16"/>
      <c r="F70" s="8"/>
      <c r="G70" s="8"/>
      <c r="H70" s="8"/>
      <c r="I70" s="8"/>
      <c r="J70" s="8"/>
      <c r="K70" s="8"/>
    </row>
    <row r="71" spans="1:11" ht="171" customHeight="1" x14ac:dyDescent="0.2">
      <c r="A71" s="16">
        <v>1</v>
      </c>
      <c r="B71" s="16" t="s">
        <v>15</v>
      </c>
      <c r="C71" s="28">
        <v>674.61900000000003</v>
      </c>
      <c r="D71" s="13"/>
      <c r="E71" s="20">
        <f>C71+D71</f>
        <v>674.61900000000003</v>
      </c>
      <c r="F71" s="28">
        <v>1560.6469999999999</v>
      </c>
      <c r="G71" s="13"/>
      <c r="H71" s="13">
        <f>F71+G71</f>
        <v>1560.6469999999999</v>
      </c>
      <c r="I71" s="25">
        <f>F71/C71*100</f>
        <v>231.33754015229334</v>
      </c>
      <c r="J71" s="25"/>
      <c r="K71" s="25">
        <f>H71/E71*100</f>
        <v>231.33754015229334</v>
      </c>
    </row>
    <row r="72" spans="1:11" ht="30.6" customHeight="1" x14ac:dyDescent="0.2">
      <c r="A72" s="76" t="s">
        <v>378</v>
      </c>
      <c r="B72" s="53"/>
      <c r="C72" s="53"/>
      <c r="D72" s="53"/>
      <c r="E72" s="53"/>
      <c r="F72" s="53"/>
      <c r="G72" s="53"/>
      <c r="H72" s="53"/>
      <c r="I72" s="53"/>
      <c r="J72" s="53"/>
      <c r="K72" s="53"/>
    </row>
    <row r="73" spans="1:11" ht="20.65" customHeight="1" x14ac:dyDescent="0.2">
      <c r="A73" s="75" t="s">
        <v>17</v>
      </c>
      <c r="B73" s="75"/>
      <c r="C73" s="75"/>
      <c r="D73" s="75"/>
      <c r="E73" s="75"/>
      <c r="F73" s="75"/>
      <c r="G73" s="75"/>
      <c r="H73" s="75"/>
      <c r="I73" s="75"/>
      <c r="J73" s="75"/>
      <c r="K73" s="75"/>
    </row>
    <row r="74" spans="1:11" s="7" customFormat="1" ht="14.25" x14ac:dyDescent="0.2">
      <c r="A74" s="18" t="s">
        <v>365</v>
      </c>
      <c r="B74" s="18" t="s">
        <v>430</v>
      </c>
      <c r="C74" s="13"/>
      <c r="D74" s="13"/>
      <c r="E74" s="13"/>
      <c r="F74" s="13"/>
      <c r="G74" s="13"/>
      <c r="H74" s="13"/>
      <c r="I74" s="20"/>
      <c r="J74" s="20"/>
      <c r="K74" s="20"/>
    </row>
    <row r="75" spans="1:11" ht="38.25" x14ac:dyDescent="0.2">
      <c r="A75" s="16"/>
      <c r="B75" s="16" t="s">
        <v>436</v>
      </c>
      <c r="C75" s="13">
        <v>674619.02</v>
      </c>
      <c r="D75" s="20"/>
      <c r="E75" s="20">
        <f>C75+D75</f>
        <v>674619.02</v>
      </c>
      <c r="F75" s="13">
        <v>1560647.16</v>
      </c>
      <c r="G75" s="13"/>
      <c r="H75" s="13">
        <f>F75+G75</f>
        <v>1560647.16</v>
      </c>
      <c r="I75" s="25">
        <f>F75/C75*100</f>
        <v>231.33755701106676</v>
      </c>
      <c r="J75" s="25"/>
      <c r="K75" s="25">
        <f>H75/E75*100</f>
        <v>231.33755701106676</v>
      </c>
    </row>
    <row r="76" spans="1:11" s="7" customFormat="1" ht="14.25" x14ac:dyDescent="0.2">
      <c r="A76" s="18" t="s">
        <v>367</v>
      </c>
      <c r="B76" s="18" t="s">
        <v>431</v>
      </c>
      <c r="C76" s="15"/>
      <c r="D76" s="15"/>
      <c r="E76" s="15"/>
      <c r="F76" s="15"/>
      <c r="G76" s="15"/>
      <c r="H76" s="15"/>
      <c r="I76" s="25"/>
      <c r="J76" s="25"/>
      <c r="K76" s="25"/>
    </row>
    <row r="77" spans="1:11" ht="25.5" x14ac:dyDescent="0.2">
      <c r="A77" s="16"/>
      <c r="B77" s="16" t="s">
        <v>437</v>
      </c>
      <c r="C77" s="13">
        <v>52</v>
      </c>
      <c r="D77" s="13"/>
      <c r="E77" s="13">
        <f t="shared" ref="E77:E82" si="4">C77+D77</f>
        <v>52</v>
      </c>
      <c r="F77" s="13">
        <v>85</v>
      </c>
      <c r="G77" s="13"/>
      <c r="H77" s="13">
        <f t="shared" ref="H77:H82" si="5">F77+G77</f>
        <v>85</v>
      </c>
      <c r="I77" s="25">
        <f t="shared" ref="I77:I82" si="6">F77/C77*100</f>
        <v>163.46153846153845</v>
      </c>
      <c r="J77" s="25"/>
      <c r="K77" s="25">
        <f t="shared" ref="K77:K82" si="7">H77/E77*100</f>
        <v>163.46153846153845</v>
      </c>
    </row>
    <row r="78" spans="1:11" x14ac:dyDescent="0.2">
      <c r="A78" s="16"/>
      <c r="B78" s="16" t="s">
        <v>95</v>
      </c>
      <c r="C78" s="13">
        <v>20</v>
      </c>
      <c r="D78" s="13"/>
      <c r="E78" s="13">
        <f t="shared" si="4"/>
        <v>20</v>
      </c>
      <c r="F78" s="13">
        <v>48</v>
      </c>
      <c r="G78" s="13"/>
      <c r="H78" s="13">
        <f t="shared" si="5"/>
        <v>48</v>
      </c>
      <c r="I78" s="25">
        <f t="shared" si="6"/>
        <v>240</v>
      </c>
      <c r="J78" s="25"/>
      <c r="K78" s="25">
        <f t="shared" si="7"/>
        <v>240</v>
      </c>
    </row>
    <row r="79" spans="1:11" x14ac:dyDescent="0.2">
      <c r="A79" s="16"/>
      <c r="B79" s="16" t="s">
        <v>94</v>
      </c>
      <c r="C79" s="13">
        <v>32</v>
      </c>
      <c r="D79" s="13"/>
      <c r="E79" s="13">
        <f t="shared" si="4"/>
        <v>32</v>
      </c>
      <c r="F79" s="13">
        <v>37</v>
      </c>
      <c r="G79" s="13"/>
      <c r="H79" s="13">
        <f t="shared" si="5"/>
        <v>37</v>
      </c>
      <c r="I79" s="25">
        <f t="shared" si="6"/>
        <v>115.625</v>
      </c>
      <c r="J79" s="25"/>
      <c r="K79" s="25">
        <f t="shared" si="7"/>
        <v>115.625</v>
      </c>
    </row>
    <row r="80" spans="1:11" ht="38.25" x14ac:dyDescent="0.2">
      <c r="A80" s="16"/>
      <c r="B80" s="16" t="s">
        <v>438</v>
      </c>
      <c r="C80" s="13">
        <v>52</v>
      </c>
      <c r="D80" s="13"/>
      <c r="E80" s="13">
        <f t="shared" si="4"/>
        <v>52</v>
      </c>
      <c r="F80" s="13">
        <v>85</v>
      </c>
      <c r="G80" s="13"/>
      <c r="H80" s="13">
        <f t="shared" si="5"/>
        <v>85</v>
      </c>
      <c r="I80" s="25">
        <f t="shared" si="6"/>
        <v>163.46153846153845</v>
      </c>
      <c r="J80" s="25"/>
      <c r="K80" s="25">
        <f t="shared" si="7"/>
        <v>163.46153846153845</v>
      </c>
    </row>
    <row r="81" spans="1:11" x14ac:dyDescent="0.2">
      <c r="A81" s="16"/>
      <c r="B81" s="16" t="s">
        <v>95</v>
      </c>
      <c r="C81" s="13">
        <v>20</v>
      </c>
      <c r="D81" s="13"/>
      <c r="E81" s="13">
        <f t="shared" si="4"/>
        <v>20</v>
      </c>
      <c r="F81" s="13">
        <v>48</v>
      </c>
      <c r="G81" s="13"/>
      <c r="H81" s="13">
        <f t="shared" si="5"/>
        <v>48</v>
      </c>
      <c r="I81" s="25">
        <f t="shared" si="6"/>
        <v>240</v>
      </c>
      <c r="J81" s="25"/>
      <c r="K81" s="25">
        <f t="shared" si="7"/>
        <v>240</v>
      </c>
    </row>
    <row r="82" spans="1:11" x14ac:dyDescent="0.2">
      <c r="A82" s="16"/>
      <c r="B82" s="16" t="s">
        <v>94</v>
      </c>
      <c r="C82" s="13">
        <v>32</v>
      </c>
      <c r="D82" s="13"/>
      <c r="E82" s="13">
        <f t="shared" si="4"/>
        <v>32</v>
      </c>
      <c r="F82" s="13">
        <v>37</v>
      </c>
      <c r="G82" s="13"/>
      <c r="H82" s="13">
        <f t="shared" si="5"/>
        <v>37</v>
      </c>
      <c r="I82" s="25">
        <f t="shared" si="6"/>
        <v>115.625</v>
      </c>
      <c r="J82" s="25"/>
      <c r="K82" s="25">
        <f t="shared" si="7"/>
        <v>115.625</v>
      </c>
    </row>
    <row r="83" spans="1:11" s="7" customFormat="1" ht="14.25" x14ac:dyDescent="0.2">
      <c r="A83" s="18" t="s">
        <v>369</v>
      </c>
      <c r="B83" s="18" t="s">
        <v>432</v>
      </c>
      <c r="C83" s="15"/>
      <c r="D83" s="15"/>
      <c r="E83" s="15"/>
      <c r="F83" s="15"/>
      <c r="G83" s="15"/>
      <c r="H83" s="15"/>
      <c r="I83" s="25"/>
      <c r="J83" s="25"/>
      <c r="K83" s="25"/>
    </row>
    <row r="84" spans="1:11" ht="42" customHeight="1" x14ac:dyDescent="0.2">
      <c r="A84" s="16"/>
      <c r="B84" s="16" t="s">
        <v>16</v>
      </c>
      <c r="C84" s="13">
        <v>1081.1199999999999</v>
      </c>
      <c r="D84" s="13"/>
      <c r="E84" s="13">
        <f>C84+D84</f>
        <v>1081.1199999999999</v>
      </c>
      <c r="F84" s="13">
        <v>1530.05</v>
      </c>
      <c r="G84" s="13"/>
      <c r="H84" s="13">
        <f>F84+G84</f>
        <v>1530.05</v>
      </c>
      <c r="I84" s="25">
        <f>F84/C84*100</f>
        <v>141.5245301169158</v>
      </c>
      <c r="J84" s="25"/>
      <c r="K84" s="25">
        <f>H84/E84*100</f>
        <v>141.5245301169158</v>
      </c>
    </row>
    <row r="85" spans="1:11" s="7" customFormat="1" x14ac:dyDescent="0.2">
      <c r="A85" s="18">
        <v>4</v>
      </c>
      <c r="B85" s="18" t="s">
        <v>393</v>
      </c>
      <c r="C85" s="15"/>
      <c r="D85" s="15"/>
      <c r="E85" s="15"/>
      <c r="F85" s="15"/>
      <c r="G85" s="15"/>
      <c r="H85" s="15"/>
      <c r="I85" s="25"/>
      <c r="J85" s="25"/>
      <c r="K85" s="25"/>
    </row>
    <row r="86" spans="1:11" ht="38.25" x14ac:dyDescent="0.2">
      <c r="A86" s="16"/>
      <c r="B86" s="16" t="s">
        <v>440</v>
      </c>
      <c r="C86" s="13">
        <v>100</v>
      </c>
      <c r="D86" s="13"/>
      <c r="E86" s="13">
        <f>C86+D86</f>
        <v>100</v>
      </c>
      <c r="F86" s="13">
        <v>100</v>
      </c>
      <c r="G86" s="13"/>
      <c r="H86" s="13">
        <f>F86+G86</f>
        <v>100</v>
      </c>
      <c r="I86" s="25">
        <f>F86/C86*100</f>
        <v>100</v>
      </c>
      <c r="J86" s="25"/>
      <c r="K86" s="25">
        <f>H86/E86*100</f>
        <v>100</v>
      </c>
    </row>
    <row r="87" spans="1:11" ht="17.45" customHeight="1" x14ac:dyDescent="0.2">
      <c r="A87" s="76" t="s">
        <v>377</v>
      </c>
      <c r="B87" s="76"/>
      <c r="C87" s="76"/>
      <c r="D87" s="76"/>
      <c r="E87" s="76"/>
      <c r="F87" s="76"/>
      <c r="G87" s="76"/>
      <c r="H87" s="76"/>
      <c r="I87" s="76"/>
      <c r="J87" s="76"/>
      <c r="K87" s="76"/>
    </row>
    <row r="88" spans="1:11" ht="40.5" customHeight="1" x14ac:dyDescent="0.2">
      <c r="A88" s="75" t="s">
        <v>126</v>
      </c>
      <c r="B88" s="75"/>
      <c r="C88" s="75"/>
      <c r="D88" s="75"/>
      <c r="E88" s="75"/>
      <c r="F88" s="75"/>
      <c r="G88" s="75"/>
      <c r="H88" s="75"/>
      <c r="I88" s="75"/>
      <c r="J88" s="75"/>
      <c r="K88" s="75"/>
    </row>
    <row r="89" spans="1:11" ht="14.1" customHeight="1" x14ac:dyDescent="0.2">
      <c r="A89" s="73" t="s">
        <v>379</v>
      </c>
      <c r="B89" s="73"/>
      <c r="C89" s="73"/>
      <c r="D89" s="73"/>
      <c r="E89" s="73"/>
      <c r="F89" s="73"/>
      <c r="G89" s="73"/>
      <c r="H89" s="73"/>
      <c r="I89" s="73"/>
      <c r="J89" s="73"/>
      <c r="K89" s="73"/>
    </row>
    <row r="90" spans="1:11" ht="27" customHeight="1" x14ac:dyDescent="0.2">
      <c r="A90" s="50" t="s">
        <v>380</v>
      </c>
      <c r="B90" s="50"/>
      <c r="C90" s="50"/>
      <c r="D90" s="50"/>
      <c r="E90" s="50"/>
      <c r="F90" s="50"/>
      <c r="G90" s="50"/>
      <c r="H90" s="50"/>
      <c r="I90" s="50"/>
      <c r="J90" s="50"/>
      <c r="K90" s="50"/>
    </row>
    <row r="92" spans="1:11" ht="15" customHeight="1" x14ac:dyDescent="0.2">
      <c r="A92" s="54" t="s">
        <v>390</v>
      </c>
      <c r="B92" s="51"/>
      <c r="C92" s="51"/>
      <c r="D92" s="51"/>
      <c r="E92" s="51"/>
      <c r="F92" s="51"/>
      <c r="G92" s="51"/>
      <c r="H92" s="51"/>
      <c r="I92" s="51"/>
      <c r="J92" s="51"/>
      <c r="K92" s="51"/>
    </row>
    <row r="94" spans="1:11" ht="72" x14ac:dyDescent="0.2">
      <c r="A94" s="16" t="s">
        <v>312</v>
      </c>
      <c r="B94" s="16" t="s">
        <v>278</v>
      </c>
      <c r="C94" s="6" t="s">
        <v>381</v>
      </c>
      <c r="D94" s="6" t="s">
        <v>382</v>
      </c>
      <c r="E94" s="6" t="s">
        <v>383</v>
      </c>
      <c r="F94" s="6" t="s">
        <v>362</v>
      </c>
      <c r="G94" s="6" t="s">
        <v>384</v>
      </c>
      <c r="H94" s="6" t="s">
        <v>385</v>
      </c>
    </row>
    <row r="95" spans="1:11" ht="15" x14ac:dyDescent="0.2">
      <c r="A95" s="16" t="s">
        <v>275</v>
      </c>
      <c r="B95" s="16" t="s">
        <v>288</v>
      </c>
      <c r="C95" s="16" t="s">
        <v>298</v>
      </c>
      <c r="D95" s="16" t="s">
        <v>306</v>
      </c>
      <c r="E95" s="16" t="s">
        <v>305</v>
      </c>
      <c r="F95" s="16" t="s">
        <v>313</v>
      </c>
      <c r="G95" s="16" t="s">
        <v>304</v>
      </c>
      <c r="H95" s="16" t="s">
        <v>314</v>
      </c>
    </row>
    <row r="96" spans="1:11" ht="15" x14ac:dyDescent="0.2">
      <c r="A96" s="16" t="s">
        <v>315</v>
      </c>
      <c r="B96" s="16" t="s">
        <v>316</v>
      </c>
      <c r="C96" s="16" t="s">
        <v>281</v>
      </c>
      <c r="D96" s="16"/>
      <c r="E96" s="16"/>
      <c r="F96" s="16">
        <f>E96-D96</f>
        <v>0</v>
      </c>
      <c r="G96" s="16" t="s">
        <v>281</v>
      </c>
      <c r="H96" s="16" t="s">
        <v>281</v>
      </c>
    </row>
    <row r="97" spans="1:11" ht="15" x14ac:dyDescent="0.2">
      <c r="A97" s="16"/>
      <c r="B97" s="16" t="s">
        <v>317</v>
      </c>
      <c r="C97" s="16" t="s">
        <v>281</v>
      </c>
      <c r="D97" s="16"/>
      <c r="E97" s="16"/>
      <c r="F97" s="16">
        <f>E97-D97</f>
        <v>0</v>
      </c>
      <c r="G97" s="16" t="s">
        <v>281</v>
      </c>
      <c r="H97" s="16" t="s">
        <v>281</v>
      </c>
    </row>
    <row r="98" spans="1:11" ht="45" x14ac:dyDescent="0.2">
      <c r="A98" s="16"/>
      <c r="B98" s="16" t="s">
        <v>318</v>
      </c>
      <c r="C98" s="16" t="s">
        <v>281</v>
      </c>
      <c r="D98" s="16"/>
      <c r="E98" s="16"/>
      <c r="F98" s="16">
        <f>E98-D98</f>
        <v>0</v>
      </c>
      <c r="G98" s="16" t="s">
        <v>281</v>
      </c>
      <c r="H98" s="16" t="s">
        <v>281</v>
      </c>
    </row>
    <row r="99" spans="1:11" ht="15" x14ac:dyDescent="0.2">
      <c r="A99" s="16"/>
      <c r="B99" s="16" t="s">
        <v>319</v>
      </c>
      <c r="C99" s="16" t="s">
        <v>281</v>
      </c>
      <c r="D99" s="16"/>
      <c r="E99" s="16"/>
      <c r="F99" s="16"/>
      <c r="G99" s="16" t="s">
        <v>281</v>
      </c>
      <c r="H99" s="16" t="s">
        <v>281</v>
      </c>
    </row>
    <row r="100" spans="1:11" ht="15" x14ac:dyDescent="0.2">
      <c r="A100" s="16"/>
      <c r="B100" s="16" t="s">
        <v>320</v>
      </c>
      <c r="C100" s="16" t="s">
        <v>281</v>
      </c>
      <c r="D100" s="16"/>
      <c r="E100" s="16"/>
      <c r="F100" s="16"/>
      <c r="G100" s="16" t="s">
        <v>281</v>
      </c>
      <c r="H100" s="16" t="s">
        <v>281</v>
      </c>
    </row>
    <row r="101" spans="1:11" x14ac:dyDescent="0.2">
      <c r="A101" s="62" t="s">
        <v>412</v>
      </c>
      <c r="B101" s="48"/>
      <c r="C101" s="48"/>
      <c r="D101" s="48"/>
      <c r="E101" s="48"/>
      <c r="F101" s="48"/>
      <c r="G101" s="48"/>
      <c r="H101" s="48"/>
    </row>
    <row r="102" spans="1:11" ht="30" x14ac:dyDescent="0.2">
      <c r="A102" s="16" t="s">
        <v>288</v>
      </c>
      <c r="B102" s="16" t="s">
        <v>322</v>
      </c>
      <c r="C102" s="16" t="s">
        <v>281</v>
      </c>
      <c r="D102" s="16"/>
      <c r="E102" s="16"/>
      <c r="F102" s="16">
        <f>E102-D102</f>
        <v>0</v>
      </c>
      <c r="G102" s="16" t="s">
        <v>281</v>
      </c>
      <c r="H102" s="16" t="s">
        <v>281</v>
      </c>
    </row>
    <row r="103" spans="1:11" x14ac:dyDescent="0.2">
      <c r="A103" s="62" t="s">
        <v>23</v>
      </c>
      <c r="B103" s="48"/>
      <c r="C103" s="48"/>
      <c r="D103" s="48"/>
      <c r="E103" s="48"/>
      <c r="F103" s="48"/>
      <c r="G103" s="48"/>
      <c r="H103" s="48"/>
    </row>
    <row r="104" spans="1:11" x14ac:dyDescent="0.2">
      <c r="A104" s="48" t="s">
        <v>324</v>
      </c>
      <c r="B104" s="48"/>
      <c r="C104" s="48"/>
      <c r="D104" s="48"/>
      <c r="E104" s="48"/>
      <c r="F104" s="48"/>
      <c r="G104" s="48"/>
      <c r="H104" s="48"/>
    </row>
    <row r="105" spans="1:11" ht="15" x14ac:dyDescent="0.2">
      <c r="A105" s="16" t="s">
        <v>290</v>
      </c>
      <c r="B105" s="16" t="s">
        <v>325</v>
      </c>
      <c r="C105" s="16"/>
      <c r="D105" s="16"/>
      <c r="E105" s="16"/>
      <c r="F105" s="16"/>
      <c r="G105" s="16"/>
      <c r="H105" s="16"/>
    </row>
    <row r="106" spans="1:11" ht="30" x14ac:dyDescent="0.2">
      <c r="A106" s="16"/>
      <c r="B106" s="16" t="s">
        <v>326</v>
      </c>
      <c r="C106" s="16"/>
      <c r="D106" s="16"/>
      <c r="E106" s="16"/>
      <c r="F106" s="16">
        <f>E106-D106</f>
        <v>0</v>
      </c>
      <c r="G106" s="16"/>
      <c r="H106" s="16"/>
    </row>
    <row r="107" spans="1:11" ht="13.5" thickBot="1" x14ac:dyDescent="0.25">
      <c r="A107" s="80" t="s">
        <v>327</v>
      </c>
      <c r="B107" s="81"/>
      <c r="C107" s="81"/>
      <c r="D107" s="81"/>
      <c r="E107" s="81"/>
      <c r="F107" s="81"/>
      <c r="G107" s="81"/>
      <c r="H107" s="82"/>
    </row>
    <row r="108" spans="1:11" ht="30" x14ac:dyDescent="0.2">
      <c r="A108" s="16"/>
      <c r="B108" s="17" t="s">
        <v>411</v>
      </c>
      <c r="C108" s="16"/>
      <c r="D108" s="16"/>
      <c r="E108" s="16"/>
      <c r="F108" s="16">
        <f>E108-D108</f>
        <v>0</v>
      </c>
      <c r="G108" s="16"/>
      <c r="H108" s="16"/>
    </row>
    <row r="109" spans="1:11" ht="30" x14ac:dyDescent="0.2">
      <c r="A109" s="16"/>
      <c r="B109" s="16" t="s">
        <v>329</v>
      </c>
      <c r="C109" s="16"/>
      <c r="D109" s="16"/>
      <c r="E109" s="16"/>
      <c r="F109" s="16"/>
      <c r="G109" s="16"/>
      <c r="H109" s="16"/>
    </row>
    <row r="110" spans="1:11" ht="30" x14ac:dyDescent="0.2">
      <c r="A110" s="16" t="s">
        <v>291</v>
      </c>
      <c r="B110" s="16" t="s">
        <v>330</v>
      </c>
      <c r="C110" s="16" t="s">
        <v>281</v>
      </c>
      <c r="D110" s="16"/>
      <c r="E110" s="16"/>
      <c r="F110" s="16"/>
      <c r="G110" s="16" t="s">
        <v>281</v>
      </c>
      <c r="H110" s="16" t="s">
        <v>281</v>
      </c>
    </row>
    <row r="111" spans="1:11" ht="22.9" customHeight="1" x14ac:dyDescent="0.2">
      <c r="A111" s="72" t="s">
        <v>21</v>
      </c>
      <c r="B111" s="72"/>
      <c r="C111" s="72"/>
      <c r="D111" s="72"/>
      <c r="E111" s="72"/>
      <c r="F111" s="72"/>
      <c r="G111" s="72"/>
      <c r="H111" s="72"/>
      <c r="I111" s="72"/>
      <c r="J111" s="72"/>
      <c r="K111" s="72"/>
    </row>
    <row r="112" spans="1:11" ht="18" customHeight="1" x14ac:dyDescent="0.2">
      <c r="A112" s="72" t="s">
        <v>127</v>
      </c>
      <c r="B112" s="72"/>
      <c r="C112" s="72"/>
      <c r="D112" s="72"/>
      <c r="E112" s="72"/>
      <c r="F112" s="72"/>
      <c r="G112" s="72"/>
      <c r="H112" s="72"/>
      <c r="I112" s="72"/>
      <c r="J112" s="72"/>
      <c r="K112" s="72"/>
    </row>
    <row r="113" spans="1:11" ht="18" customHeight="1" x14ac:dyDescent="0.2">
      <c r="A113" s="72" t="s">
        <v>386</v>
      </c>
      <c r="B113" s="51"/>
      <c r="C113" s="51"/>
      <c r="D113" s="51"/>
      <c r="E113" s="51"/>
      <c r="F113" s="51"/>
      <c r="G113" s="51"/>
      <c r="H113" s="51"/>
      <c r="I113" s="51"/>
      <c r="J113" s="51"/>
      <c r="K113" s="51"/>
    </row>
    <row r="114" spans="1:11" ht="46.15" customHeight="1" x14ac:dyDescent="0.2">
      <c r="A114" s="83" t="s">
        <v>181</v>
      </c>
      <c r="B114" s="50"/>
      <c r="C114" s="50"/>
      <c r="D114" s="50"/>
      <c r="E114" s="50"/>
      <c r="F114" s="50"/>
      <c r="G114" s="50"/>
      <c r="H114" s="50"/>
      <c r="I114" s="50"/>
      <c r="J114" s="50"/>
      <c r="K114" s="50"/>
    </row>
    <row r="115" spans="1:11" ht="19.149999999999999" customHeight="1" x14ac:dyDescent="0.2">
      <c r="A115" s="72" t="s">
        <v>128</v>
      </c>
      <c r="B115" s="72"/>
      <c r="C115" s="72"/>
      <c r="D115" s="72"/>
      <c r="E115" s="72"/>
      <c r="F115" s="72"/>
      <c r="G115" s="72"/>
      <c r="H115" s="72"/>
      <c r="I115" s="72"/>
      <c r="J115" s="72"/>
      <c r="K115" s="72"/>
    </row>
    <row r="116" spans="1:11" ht="28.5" customHeight="1" x14ac:dyDescent="0.2">
      <c r="A116" s="79" t="s">
        <v>182</v>
      </c>
      <c r="B116" s="79"/>
      <c r="C116" s="79"/>
      <c r="D116" s="79"/>
      <c r="E116" s="79"/>
      <c r="F116" s="79"/>
      <c r="G116" s="79"/>
      <c r="H116" s="79"/>
      <c r="I116" s="79"/>
      <c r="J116" s="79"/>
      <c r="K116" s="79"/>
    </row>
    <row r="117" spans="1:11" ht="19.5" customHeight="1" x14ac:dyDescent="0.2">
      <c r="A117" s="72" t="s">
        <v>24</v>
      </c>
      <c r="B117" s="72"/>
      <c r="C117" s="72"/>
      <c r="D117" s="72"/>
      <c r="E117" s="72"/>
      <c r="F117" s="72"/>
      <c r="G117" s="72"/>
      <c r="H117" s="72"/>
      <c r="I117" s="72"/>
      <c r="J117" s="72"/>
      <c r="K117" s="72"/>
    </row>
    <row r="118" spans="1:11" ht="19.5" customHeight="1" x14ac:dyDescent="0.2">
      <c r="B118" s="9" t="s">
        <v>404</v>
      </c>
      <c r="C118" s="9"/>
      <c r="D118" s="9"/>
      <c r="E118" s="78" t="s">
        <v>171</v>
      </c>
      <c r="F118" s="78"/>
      <c r="G118" s="78"/>
    </row>
  </sheetData>
  <mergeCells count="73">
    <mergeCell ref="H1:K1"/>
    <mergeCell ref="H2:K2"/>
    <mergeCell ref="A3:K3"/>
    <mergeCell ref="D4:K4"/>
    <mergeCell ref="D5:K5"/>
    <mergeCell ref="B11:K11"/>
    <mergeCell ref="I13:K13"/>
    <mergeCell ref="C10:K10"/>
    <mergeCell ref="F13:H13"/>
    <mergeCell ref="A20:K20"/>
    <mergeCell ref="A12:K12"/>
    <mergeCell ref="D6:K6"/>
    <mergeCell ref="D7:K7"/>
    <mergeCell ref="D8:K8"/>
    <mergeCell ref="A17:K17"/>
    <mergeCell ref="A13:A14"/>
    <mergeCell ref="B13:B14"/>
    <mergeCell ref="C13:E13"/>
    <mergeCell ref="A26:E26"/>
    <mergeCell ref="I41:K41"/>
    <mergeCell ref="A41:A42"/>
    <mergeCell ref="B41:B42"/>
    <mergeCell ref="A39:K39"/>
    <mergeCell ref="C41:E41"/>
    <mergeCell ref="F41:H41"/>
    <mergeCell ref="A33:E33"/>
    <mergeCell ref="F43:H43"/>
    <mergeCell ref="I43:K43"/>
    <mergeCell ref="A45:K45"/>
    <mergeCell ref="C43:E43"/>
    <mergeCell ref="A56:K56"/>
    <mergeCell ref="C54:E54"/>
    <mergeCell ref="F54:H54"/>
    <mergeCell ref="I54:K54"/>
    <mergeCell ref="C46:E46"/>
    <mergeCell ref="F46:H46"/>
    <mergeCell ref="I46:K46"/>
    <mergeCell ref="A53:K53"/>
    <mergeCell ref="A64:K64"/>
    <mergeCell ref="A62:K62"/>
    <mergeCell ref="I57:K57"/>
    <mergeCell ref="A63:K63"/>
    <mergeCell ref="A61:K61"/>
    <mergeCell ref="C57:E57"/>
    <mergeCell ref="A60:K60"/>
    <mergeCell ref="F57:H57"/>
    <mergeCell ref="A59:K59"/>
    <mergeCell ref="A72:K72"/>
    <mergeCell ref="A69:K69"/>
    <mergeCell ref="A68:K68"/>
    <mergeCell ref="B65:B66"/>
    <mergeCell ref="A65:A66"/>
    <mergeCell ref="C65:E65"/>
    <mergeCell ref="F65:H65"/>
    <mergeCell ref="I65:K65"/>
    <mergeCell ref="E118:G118"/>
    <mergeCell ref="A111:K111"/>
    <mergeCell ref="A112:K112"/>
    <mergeCell ref="A113:K113"/>
    <mergeCell ref="A114:K114"/>
    <mergeCell ref="A115:K115"/>
    <mergeCell ref="A117:K117"/>
    <mergeCell ref="A116:K116"/>
    <mergeCell ref="A107:H107"/>
    <mergeCell ref="A87:K87"/>
    <mergeCell ref="A88:K88"/>
    <mergeCell ref="A73:K73"/>
    <mergeCell ref="A104:H104"/>
    <mergeCell ref="A103:H103"/>
    <mergeCell ref="A101:H101"/>
    <mergeCell ref="A90:K90"/>
    <mergeCell ref="A92:K92"/>
    <mergeCell ref="A89:K89"/>
  </mergeCells>
  <phoneticPr fontId="17" type="noConversion"/>
  <pageMargins left="0.9055118110236221" right="0.31496062992125984" top="0.55118110236220474" bottom="0.55118110236220474" header="0.31496062992125984" footer="0.31496062992125984"/>
  <pageSetup paperSize="9" scale="70" orientation="portrait" r:id="rId1"/>
  <rowBreaks count="1" manualBreakCount="1">
    <brk id="84"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5</vt:i4>
      </vt:variant>
    </vt:vector>
  </HeadingPairs>
  <TitlesOfParts>
    <vt:vector size="18" baseType="lpstr">
      <vt:lpstr>0160</vt:lpstr>
      <vt:lpstr>0180</vt:lpstr>
      <vt:lpstr>3032</vt:lpstr>
      <vt:lpstr>3033</vt:lpstr>
      <vt:lpstr>3035</vt:lpstr>
      <vt:lpstr>3050</vt:lpstr>
      <vt:lpstr>3104</vt:lpstr>
      <vt:lpstr>3121</vt:lpstr>
      <vt:lpstr>3160</vt:lpstr>
      <vt:lpstr>3180</vt:lpstr>
      <vt:lpstr>3192</vt:lpstr>
      <vt:lpstr>3242</vt:lpstr>
      <vt:lpstr>7520</vt:lpstr>
      <vt:lpstr>'0180'!Область_печати</vt:lpstr>
      <vt:lpstr>'3104'!Область_печати</vt:lpstr>
      <vt:lpstr>'3180'!Область_печати</vt:lpstr>
      <vt:lpstr>'3192'!Область_печати</vt:lpstr>
      <vt:lpstr>'3242'!Область_печати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ЗАТВЕРДЖЕНО</dc:title>
  <dc:creator>User</dc:creator>
  <cp:lastModifiedBy>user</cp:lastModifiedBy>
  <cp:lastPrinted>2022-03-28T07:24:55Z</cp:lastPrinted>
  <dcterms:created xsi:type="dcterms:W3CDTF">2019-07-18T07:25:18Z</dcterms:created>
  <dcterms:modified xsi:type="dcterms:W3CDTF">2023-02-07T09:56:54Z</dcterms:modified>
</cp:coreProperties>
</file>