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80" windowHeight="9430" tabRatio="935"/>
  </bookViews>
  <sheets>
    <sheet name="5032" sheetId="26" r:id="rId1"/>
  </sheets>
  <calcPr calcId="124519"/>
</workbook>
</file>

<file path=xl/calcChain.xml><?xml version="1.0" encoding="utf-8"?>
<calcChain xmlns="http://schemas.openxmlformats.org/spreadsheetml/2006/main">
  <c r="E112" i="26"/>
  <c r="I99"/>
  <c r="I98"/>
  <c r="I97"/>
  <c r="E99"/>
  <c r="E98"/>
  <c r="I87"/>
  <c r="I92"/>
  <c r="I70"/>
  <c r="K70" s="1"/>
  <c r="H70"/>
  <c r="E70"/>
  <c r="E114"/>
  <c r="H114"/>
  <c r="E83"/>
  <c r="I113"/>
  <c r="I115"/>
  <c r="I111"/>
  <c r="E105"/>
  <c r="H105"/>
  <c r="I105"/>
  <c r="E106"/>
  <c r="H106"/>
  <c r="I106"/>
  <c r="E107"/>
  <c r="H107"/>
  <c r="I107"/>
  <c r="E108"/>
  <c r="H108"/>
  <c r="H104"/>
  <c r="E104"/>
  <c r="H19"/>
  <c r="E19"/>
  <c r="E69"/>
  <c r="H69"/>
  <c r="I69"/>
  <c r="K69" s="1"/>
  <c r="E61"/>
  <c r="H61"/>
  <c r="I61"/>
  <c r="K61" s="1"/>
  <c r="E62"/>
  <c r="H62"/>
  <c r="I62"/>
  <c r="E63"/>
  <c r="H63"/>
  <c r="I63"/>
  <c r="K63" s="1"/>
  <c r="E64"/>
  <c r="H64"/>
  <c r="I64"/>
  <c r="K64" s="1"/>
  <c r="I60"/>
  <c r="K60" s="1"/>
  <c r="H60"/>
  <c r="E60"/>
  <c r="K62"/>
  <c r="I19"/>
  <c r="H89"/>
  <c r="I88"/>
  <c r="I90"/>
  <c r="I91"/>
  <c r="I96"/>
  <c r="H88"/>
  <c r="H90"/>
  <c r="H91"/>
  <c r="H92"/>
  <c r="H95"/>
  <c r="H96"/>
  <c r="H97"/>
  <c r="H111"/>
  <c r="H112"/>
  <c r="H113"/>
  <c r="H115"/>
  <c r="E88"/>
  <c r="E90"/>
  <c r="E91"/>
  <c r="E92"/>
  <c r="E95"/>
  <c r="E96"/>
  <c r="E97"/>
  <c r="E111"/>
  <c r="E113"/>
  <c r="E115"/>
  <c r="H87"/>
  <c r="E87"/>
  <c r="I83"/>
  <c r="H83"/>
  <c r="I71"/>
  <c r="H71"/>
  <c r="E71"/>
  <c r="I68"/>
  <c r="K68" s="1"/>
  <c r="H68"/>
  <c r="E68"/>
  <c r="I67"/>
  <c r="K67" s="1"/>
  <c r="H67"/>
  <c r="E67"/>
  <c r="E53"/>
  <c r="H53"/>
  <c r="I53"/>
  <c r="K53" s="1"/>
  <c r="E54"/>
  <c r="H54"/>
  <c r="I54"/>
  <c r="K54" s="1"/>
  <c r="I52"/>
  <c r="K52" s="1"/>
  <c r="H52"/>
  <c r="E52"/>
  <c r="H46"/>
  <c r="E46"/>
  <c r="H45"/>
  <c r="I45"/>
  <c r="H47"/>
  <c r="I47"/>
  <c r="K47" s="1"/>
  <c r="H48"/>
  <c r="I48"/>
  <c r="K48" s="1"/>
  <c r="H49"/>
  <c r="I49"/>
  <c r="E45"/>
  <c r="E47"/>
  <c r="E48"/>
  <c r="E49"/>
  <c r="I44"/>
  <c r="H44"/>
  <c r="E44"/>
  <c r="D34"/>
  <c r="C27"/>
  <c r="D27"/>
  <c r="D22"/>
  <c r="E30"/>
  <c r="E31"/>
  <c r="E32"/>
  <c r="I16"/>
  <c r="K115"/>
  <c r="K45"/>
  <c r="I89"/>
  <c r="E89"/>
  <c r="K49"/>
  <c r="K71"/>
  <c r="I46"/>
  <c r="K46" s="1"/>
  <c r="K44"/>
  <c r="E29"/>
  <c r="I79"/>
  <c r="F136"/>
  <c r="F134"/>
  <c r="F130"/>
  <c r="F126"/>
  <c r="F125"/>
  <c r="F124"/>
  <c r="E79"/>
  <c r="H16"/>
  <c r="E16"/>
  <c r="H79"/>
  <c r="E27" l="1"/>
  <c r="K87"/>
  <c r="K91"/>
  <c r="K90"/>
  <c r="K111"/>
  <c r="K107"/>
  <c r="K113"/>
  <c r="K96"/>
  <c r="K88"/>
  <c r="K92"/>
  <c r="K97"/>
  <c r="K105"/>
  <c r="K16"/>
  <c r="K89"/>
  <c r="K106"/>
  <c r="K83"/>
  <c r="K79"/>
  <c r="K19"/>
</calcChain>
</file>

<file path=xl/sharedStrings.xml><?xml version="1.0" encoding="utf-8"?>
<sst xmlns="http://schemas.openxmlformats.org/spreadsheetml/2006/main" count="292" uniqueCount="172">
  <si>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</si>
  <si>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</si>
  <si>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</si>
  <si>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</si>
  <si>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</si>
  <si>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</si>
  <si>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</si>
  <si>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</si>
  <si>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</si>
  <si>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</si>
  <si>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</si>
  <si>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</si>
  <si>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</si>
  <si>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</si>
  <si>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</si>
  <si>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</si>
  <si>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</si>
  <si>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</si>
  <si>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</si>
  <si>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</si>
  <si>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</si>
  <si>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</si>
  <si>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</si>
  <si>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</si>
  <si>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</si>
  <si>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</si>
  <si>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</si>
  <si>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</si>
  <si>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</si>
  <si>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</si>
  <si>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</si>
  <si>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</si>
  <si>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</si>
  <si>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</si>
  <si>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</si>
  <si>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</si>
  <si>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</si>
  <si>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</si>
  <si>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</si>
  <si>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</si>
  <si>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</si>
  <si>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</si>
  <si>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</si>
  <si>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</si>
  <si>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</si>
  <si>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</si>
  <si>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</si>
  <si>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</si>
  <si>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</si>
  <si>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</si>
  <si>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</si>
  <si>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</si>
  <si>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</si>
  <si>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</si>
  <si>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</si>
  <si>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</si>
  <si>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</si>
  <si>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</si>
  <si>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</si>
  <si>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Фінансова підтримка дитячо-юнацьких спортивних шкіл фізкультурно-спортивних товариств</t>
  </si>
  <si>
    <t>Забезпечення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</t>
  </si>
  <si>
    <t>Пояснення щодо причин відхилення касових видатків(наданих кредитів) від планового показника</t>
  </si>
  <si>
    <t>в т.ч тренерів</t>
  </si>
  <si>
    <t>кількість  КДЮСШ, яким надається фінансова підтримка з бюджету,  в розрізі їх видів</t>
  </si>
  <si>
    <t>в т.ч. тренерів</t>
  </si>
  <si>
    <t>кількість штатних працівників ДЮСШ 
ФСТ, яким надається фінансова підтримка 
з бюджету</t>
  </si>
  <si>
    <t>кількість придбаного малоцінного спортивного обладнання, інвентарю, нагороджувальної атрибутики для ДЮСШ ФСТ, яким надається фінансова підтримка з бюджету</t>
  </si>
  <si>
    <t>кількість учнів ДЮСШ ФСТ, яким надається фінансова підтримка з бюджету (ДЮСШ, КДЮСШ, СДЮШОР), що взяли участь у спортивних змаганнях</t>
  </si>
  <si>
    <t>середньорічна кількість учнів ДЮСШ  ФСТ, яким надається фінансова підтримка з бюджету</t>
  </si>
  <si>
    <t>динаміка кількості учнів ДЮСШ ФСТ, яким надається фінансова підтримка з бюджету (ДЮСШ, КДЮСШ, СДЮШОР), порівняно з минулим роком</t>
  </si>
  <si>
    <t>середні витрати на забезпечення участі одного учня ДЮСШ ФСТ,  яким надається фінансова підтримка з бюджету (ДЮСШ, КДЮСШ, СДЮШОР), у спортивних змаганнях, грн.</t>
  </si>
  <si>
    <t>середні витрати на навчально-тренувальну роботу у ДЮСШ ФСТ, яким надається фінансова підтримка з бюджету (ДЮСШ, КДЮСШ, СДЮШОР), у розрахунку на одного учня, грн.</t>
  </si>
  <si>
    <t>середні витрати на фінансову підтримку ДЮСШ ФСТ, якій надається фінансова підтримка з бюджету (ДЮСШ, КДЮСШ, СДЮШОР), з розрахунку на одного працівника, грн.</t>
  </si>
  <si>
    <t>середньомісячна заробітна плата працівника ДЮСШ ФСТ, якому надається фінансова підтримка з бюджету (ДЮСШ, КДЮСШ, СДЮШОР), грн.</t>
  </si>
  <si>
    <t>середня вартість одиниці придбаного малоцінного спортивного обладнання, інвентарю та нагороджувальної атрибутики для ДЮСШ ФСТ, яким надається фінансова підтримка з бюджету (ДЮСШ, КДЮСШ, СДЮШОР), грн.</t>
  </si>
  <si>
    <t>кількість підготовлених у ДЮСШ ФСТ, яким надається фінансова підтримка з бюджету (ДЮСШ, КДЮСШ, СДЮШОР), майстрів спорту України</t>
  </si>
  <si>
    <t>кількість підготовлених у ДЮСШ ФСТ, яким надається фінансова підтримка з бюджету (ДЮСШ, КДЮСШ, СДЮШОР), кандидатів у майстри спорту України</t>
  </si>
  <si>
    <t>кількість підготовлених у ДЮСШ ФСТ, яким надається фінансова підтримка з бюджету (ДЮСШ, КДЮСШ, СДЮШОР), МСМКУ</t>
  </si>
  <si>
    <r>
      <rPr>
        <sz val="12"/>
        <color indexed="8"/>
        <rFont val="Times New Roman"/>
        <family val="1"/>
        <charset val="204"/>
      </rPr>
      <t>№ з/п</t>
    </r>
  </si>
  <si>
    <r>
      <rPr>
        <sz val="12"/>
        <color indexed="8"/>
        <rFont val="Times New Roman"/>
        <family val="1"/>
        <charset val="204"/>
      </rPr>
      <t>Показники</t>
    </r>
  </si>
  <si>
    <r>
      <rPr>
        <sz val="12"/>
        <color indexed="8"/>
        <rFont val="Times New Roman"/>
        <family val="1"/>
        <charset val="204"/>
      </rPr>
      <t>План з урахуванням змін</t>
    </r>
  </si>
  <si>
    <r>
      <rPr>
        <sz val="12"/>
        <color indexed="8"/>
        <rFont val="Times New Roman"/>
        <family val="1"/>
        <charset val="204"/>
      </rPr>
      <t>Виконано</t>
    </r>
  </si>
  <si>
    <r>
      <rPr>
        <sz val="12"/>
        <color indexed="8"/>
        <rFont val="Times New Roman"/>
        <family val="1"/>
        <charset val="204"/>
      </rPr>
      <t>Відхилення</t>
    </r>
  </si>
  <si>
    <r>
      <rPr>
        <sz val="11"/>
        <color indexed="8"/>
        <rFont val="Times New Roman"/>
        <family val="1"/>
        <charset val="204"/>
      </rPr>
      <t>1</t>
    </r>
  </si>
  <si>
    <r>
      <rPr>
        <sz val="12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</si>
  <si>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№ з/п</t>
    </r>
  </si>
  <si>
    <r>
      <rPr>
        <sz val="11"/>
        <color indexed="8"/>
        <rFont val="Times New Roman"/>
        <family val="1"/>
        <charset val="204"/>
      </rPr>
      <t>Показники</t>
    </r>
  </si>
  <si>
    <r>
      <rPr>
        <sz val="11"/>
        <color indexed="8"/>
        <rFont val="Times New Roman"/>
        <family val="1"/>
        <charset val="204"/>
      </rPr>
      <t>Залишок на початок року</t>
    </r>
  </si>
  <si>
    <r>
      <rPr>
        <sz val="11"/>
        <color indexed="8"/>
        <rFont val="Times New Roman"/>
        <family val="1"/>
        <charset val="204"/>
      </rPr>
      <t>х</t>
    </r>
  </si>
  <si>
    <r>
      <rPr>
        <sz val="11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</si>
  <si>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1.1</t>
    </r>
  </si>
  <si>
    <r>
      <rPr>
        <sz val="11"/>
        <color indexed="8"/>
        <rFont val="Times New Roman"/>
        <family val="1"/>
        <charset val="204"/>
      </rPr>
      <t>Власних надходжень</t>
    </r>
  </si>
  <si>
    <r>
      <rPr>
        <sz val="11"/>
        <color indexed="8"/>
        <rFont val="Times New Roman"/>
        <family val="1"/>
        <charset val="204"/>
      </rPr>
      <t>1.2</t>
    </r>
  </si>
  <si>
    <r>
      <rPr>
        <sz val="11"/>
        <color indexed="8"/>
        <rFont val="Times New Roman"/>
        <family val="1"/>
        <charset val="204"/>
      </rPr>
      <t>Інших надходжень</t>
    </r>
  </si>
  <si>
    <r>
      <rPr>
        <sz val="11"/>
        <color indexed="8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</si>
  <si>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color indexed="8"/>
        <rFont val="Times New Roman"/>
        <family val="1"/>
        <charset val="204"/>
      </rPr>
      <t>2</t>
    </r>
  </si>
  <si>
    <r>
      <rPr>
        <sz val="11"/>
        <color indexed="8"/>
        <rFont val="Times New Roman"/>
        <family val="1"/>
        <charset val="204"/>
      </rPr>
      <t>Надходження</t>
    </r>
  </si>
  <si>
    <r>
      <rPr>
        <sz val="11"/>
        <color indexed="8"/>
        <rFont val="Times New Roman"/>
        <family val="1"/>
        <charset val="204"/>
      </rPr>
      <t>2.1</t>
    </r>
  </si>
  <si>
    <r>
      <rPr>
        <sz val="11"/>
        <color indexed="8"/>
        <rFont val="Times New Roman"/>
        <family val="1"/>
        <charset val="204"/>
      </rPr>
      <t>2.2</t>
    </r>
  </si>
  <si>
    <r>
      <rPr>
        <sz val="11"/>
        <color indexed="8"/>
        <rFont val="Times New Roman"/>
        <family val="1"/>
        <charset val="204"/>
      </rPr>
      <t>Надходження позик</t>
    </r>
  </si>
  <si>
    <r>
      <rPr>
        <sz val="11"/>
        <color indexed="8"/>
        <rFont val="Times New Roman"/>
        <family val="1"/>
        <charset val="204"/>
      </rPr>
      <t>2.3</t>
    </r>
  </si>
  <si>
    <r>
      <rPr>
        <sz val="11"/>
        <color indexed="8"/>
        <rFont val="Times New Roman"/>
        <family val="1"/>
        <charset val="204"/>
      </rPr>
      <t>Повернення кредитів</t>
    </r>
  </si>
  <si>
    <r>
      <rPr>
        <sz val="11"/>
        <color indexed="8"/>
        <rFont val="Times New Roman"/>
        <family val="1"/>
        <charset val="204"/>
      </rPr>
      <t>2.4</t>
    </r>
  </si>
  <si>
    <r>
      <rPr>
        <sz val="11"/>
        <color indexed="8"/>
        <rFont val="Times New Roman"/>
        <family val="1"/>
        <charset val="204"/>
      </rPr>
      <t>Інші надходження</t>
    </r>
  </si>
  <si>
    <r>
      <rPr>
        <sz val="11"/>
        <color indexed="8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</si>
  <si>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color indexed="8"/>
        <rFont val="Times New Roman"/>
        <family val="1"/>
        <charset val="204"/>
      </rPr>
      <t>3</t>
    </r>
  </si>
  <si>
    <r>
      <rPr>
        <sz val="11"/>
        <color indexed="8"/>
        <rFont val="Times New Roman"/>
        <family val="1"/>
        <charset val="204"/>
      </rPr>
      <t>Залишок на кінець року</t>
    </r>
  </si>
  <si>
    <r>
      <rPr>
        <sz val="11"/>
        <color indexed="8"/>
        <rFont val="Times New Roman"/>
        <family val="1"/>
        <charset val="204"/>
      </rPr>
      <t>3.1</t>
    </r>
  </si>
  <si>
    <r>
      <rPr>
        <sz val="11"/>
        <color indexed="8"/>
        <rFont val="Times New Roman"/>
        <family val="1"/>
        <charset val="204"/>
      </rPr>
      <t>3.2</t>
    </r>
  </si>
  <si>
    <r>
      <rPr>
        <sz val="11"/>
        <color indexed="8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</si>
  <si>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indexed="8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</si>
  <si>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indexed="8"/>
        <rFont val="Times New Roman"/>
        <family val="1"/>
        <charset val="204"/>
      </rPr>
      <t>Відхилення</t>
    </r>
  </si>
  <si>
    <r>
      <rPr>
        <b/>
        <sz val="11"/>
        <color indexed="8"/>
        <rFont val="Times New Roman"/>
        <family val="1"/>
        <charset val="204"/>
      </rPr>
      <t>1</t>
    </r>
  </si>
  <si>
    <r>
      <rPr>
        <b/>
        <sz val="11"/>
        <color indexed="8"/>
        <rFont val="Times New Roman"/>
        <family val="1"/>
        <charset val="204"/>
      </rPr>
      <t>затрат</t>
    </r>
  </si>
  <si>
    <r>
      <rPr>
        <b/>
        <sz val="11"/>
        <color indexed="8"/>
        <rFont val="Times New Roman"/>
        <family val="1"/>
        <charset val="204"/>
      </rPr>
      <t>2</t>
    </r>
  </si>
  <si>
    <r>
      <rPr>
        <b/>
        <sz val="11"/>
        <color indexed="8"/>
        <rFont val="Times New Roman"/>
        <family val="1"/>
        <charset val="204"/>
      </rPr>
      <t>продукту</t>
    </r>
  </si>
  <si>
    <r>
      <rPr>
        <b/>
        <sz val="11"/>
        <color indexed="8"/>
        <rFont val="Times New Roman"/>
        <family val="1"/>
        <charset val="204"/>
      </rPr>
      <t>3</t>
    </r>
  </si>
  <si>
    <r>
      <rPr>
        <b/>
        <sz val="11"/>
        <color indexed="8"/>
        <rFont val="Times New Roman"/>
        <family val="1"/>
        <charset val="204"/>
      </rPr>
      <t>ефективності</t>
    </r>
  </si>
  <si>
    <r>
      <rPr>
        <sz val="11"/>
        <color indexed="8"/>
        <rFont val="Times New Roman"/>
        <family val="1"/>
        <charset val="204"/>
      </rPr>
      <t>Попередній рік</t>
    </r>
  </si>
  <si>
    <r>
      <rPr>
        <sz val="11"/>
        <color indexed="8"/>
        <rFont val="Times New Roman"/>
        <family val="1"/>
        <charset val="204"/>
      </rPr>
      <t>Звітний рік</t>
    </r>
  </si>
  <si>
    <r>
      <rPr>
        <sz val="11"/>
        <color indexed="8"/>
        <rFont val="Times New Roman"/>
        <family val="1"/>
        <charset val="204"/>
      </rPr>
      <t>Видатки (надані кредити)</t>
    </r>
  </si>
  <si>
    <r>
      <rPr>
        <sz val="11"/>
        <color indexed="8"/>
        <rFont val="Times New Roman"/>
        <family val="1"/>
        <charset val="204"/>
      </rPr>
      <t>Код</t>
    </r>
  </si>
  <si>
    <r>
      <rPr>
        <sz val="11"/>
        <color indexed="8"/>
        <rFont val="Times New Roman"/>
        <family val="1"/>
        <charset val="204"/>
      </rPr>
      <t>4</t>
    </r>
  </si>
  <si>
    <r>
      <rPr>
        <sz val="11"/>
        <color indexed="8"/>
        <rFont val="Times New Roman"/>
        <family val="1"/>
        <charset val="204"/>
      </rPr>
      <t>5</t>
    </r>
  </si>
  <si>
    <r>
      <rPr>
        <sz val="11"/>
        <color indexed="8"/>
        <rFont val="Times New Roman"/>
        <family val="1"/>
        <charset val="204"/>
      </rPr>
      <t>6=5-4</t>
    </r>
  </si>
  <si>
    <r>
      <rPr>
        <sz val="11"/>
        <color indexed="8"/>
        <rFont val="Times New Roman"/>
        <family val="1"/>
        <charset val="204"/>
      </rPr>
      <t>7</t>
    </r>
  </si>
  <si>
    <r>
      <rPr>
        <sz val="11"/>
        <color indexed="8"/>
        <rFont val="Times New Roman"/>
        <family val="1"/>
        <charset val="204"/>
      </rPr>
      <t>8=3-7</t>
    </r>
  </si>
  <si>
    <r>
      <rPr>
        <sz val="11"/>
        <color indexed="8"/>
        <rFont val="Times New Roman"/>
        <family val="1"/>
        <charset val="204"/>
      </rPr>
      <t>1.</t>
    </r>
  </si>
  <si>
    <r>
      <rPr>
        <sz val="11"/>
        <color indexed="8"/>
        <rFont val="Times New Roman"/>
        <family val="1"/>
        <charset val="204"/>
      </rPr>
      <t>Надходження, всього:</t>
    </r>
  </si>
  <si>
    <r>
      <rPr>
        <sz val="11"/>
        <color indexed="8"/>
        <rFont val="Times New Roman"/>
        <family val="1"/>
        <charset val="204"/>
      </rPr>
      <t>Бюджет розвитку за джерелами</t>
    </r>
  </si>
  <si>
    <r>
      <rPr>
        <sz val="11"/>
        <color indexed="8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</si>
  <si>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indexed="8"/>
        <rFont val="Times New Roman"/>
        <family val="1"/>
        <charset val="204"/>
      </rPr>
      <t>Запозичення до бюджету</t>
    </r>
  </si>
  <si>
    <r>
      <rPr>
        <sz val="11"/>
        <color indexed="8"/>
        <rFont val="Times New Roman"/>
        <family val="1"/>
        <charset val="204"/>
      </rPr>
      <t>Інші джерела</t>
    </r>
  </si>
  <si>
    <r>
      <rPr>
        <sz val="11"/>
        <color indexed="8"/>
        <rFont val="Times New Roman"/>
        <family val="1"/>
        <charset val="204"/>
      </rPr>
      <t>Видатки бюджету розвитку всього:</t>
    </r>
  </si>
  <si>
    <r>
      <rPr>
        <sz val="11"/>
        <color indexed="8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</si>
  <si>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indexed="8"/>
        <rFont val="Times New Roman"/>
        <family val="1"/>
        <charset val="204"/>
      </rPr>
      <t>Всього за інцест.проектами</t>
    </r>
  </si>
  <si>
    <r>
      <rPr>
        <sz val="11"/>
        <color indexed="8"/>
        <rFont val="Times New Roman"/>
        <family val="1"/>
        <charset val="204"/>
      </rPr>
      <t>Інвестиційний проект (програма )1</t>
    </r>
  </si>
  <si>
    <r>
      <rPr>
        <sz val="11"/>
        <color indexed="8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</si>
  <si>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indexed="8"/>
        <rFont val="Times New Roman"/>
        <family val="1"/>
        <charset val="204"/>
      </rPr>
      <t>Напрям спрямування коштів(об’ єкт)2</t>
    </r>
  </si>
  <si>
    <r>
      <rPr>
        <sz val="11"/>
        <color indexed="8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</si>
  <si>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indexed="8"/>
        <rFont val="Times New Roman"/>
        <family val="1"/>
        <charset val="204"/>
      </rPr>
      <t>Фінансових порушень не виявлено.</t>
    </r>
  </si>
  <si>
    <r>
      <t>Пояснення щодо розбіжностей між фактичними та плановими результативними показниками</t>
    </r>
    <r>
      <rPr>
        <i/>
        <sz val="11"/>
        <color indexed="8"/>
        <rFont val="Times New Roman"/>
        <family val="1"/>
        <charset val="204"/>
      </rPr>
      <t xml:space="preserve">
</t>
    </r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</si>
  <si>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МСМКУ, осіб</t>
  </si>
  <si>
    <t>-</t>
  </si>
  <si>
    <t>3.1</t>
  </si>
  <si>
    <t>в т.ч. хлопчиків</t>
  </si>
  <si>
    <t>3.2</t>
  </si>
  <si>
    <t>в т.ч. дівчаток</t>
  </si>
  <si>
    <t>кількість дітей девіантної поведінки та дітей з проблемних сімей</t>
  </si>
  <si>
    <t>динаміка кількості дітей девіантної поведінки та дітей з проблемних сімей</t>
  </si>
  <si>
    <t>Людмила КОРНІЄНКО</t>
  </si>
  <si>
    <t>Забезпечення фінансування ДЮСШ ФСТ "Спартак"</t>
  </si>
  <si>
    <t>Пояснення щодо розбіжностей між фактичними та плановими результативними показниками</t>
  </si>
  <si>
    <t>кількість учнів ДЮСШ ФСТ, яким надається фінансова підтримка з бюджету (ДЮСШ, КДЮСШ, СДЮШОР), які здобули призові місця в спортивних змаганнях</t>
  </si>
  <si>
    <t>0810</t>
  </si>
  <si>
    <t>Оцінка ефективності бюджетної програми за 2022 рік</t>
  </si>
  <si>
    <r>
      <t>5.7    «Стан фінансової дисципліни» :</t>
    </r>
    <r>
      <rPr>
        <i/>
        <sz val="11"/>
        <color indexed="8"/>
        <rFont val="Times New Roman"/>
        <family val="1"/>
        <charset val="204"/>
      </rPr>
      <t xml:space="preserve"> Станом на 01.01.2023 р. відсутня кредиторська та дебіторська заборгованість.</t>
    </r>
  </si>
  <si>
    <t>кількість штатних одиниць ДЮСШ ФСТ, яким надається фінансова підтримка з бюджету</t>
  </si>
  <si>
    <t>обсяг витрат на фінансову підтримку дитячо-юнацьких спортивних шкіл  фізкультурно-спортивних товариств в розрізі їх видів, тис. грн</t>
  </si>
  <si>
    <t>обсяг витрат на фінансову підтримку дитячо-юнацьких спортивних шкіл  фізкультурно-спортивних товариств в розрізі їх видів, тис. грн.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</si>
  <si>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ЄТС, збільшення тарифікації від 01.09.2022 р.</t>
  </si>
  <si>
    <t>п. 1 Видатки зросли за рахунок зростання посадових окладів, п. 2-6 відхилення за рахунок збільшення штатних працівників згідно тарифікації від 01.09.2022 року</t>
  </si>
  <si>
    <t>п. 2,3,4 відхилення порівняно із попереднім роком обумовлено збільшенням кошторисних призначень в зв'язку зі збільшенням посадових окладів працівникам та збільшенням їх штатної чисельності.</t>
  </si>
  <si>
    <t>п. 3,4,5 в середньому кількість дітей змінилась через військові дії</t>
  </si>
  <si>
    <t>п. 3 Через введення воєнного стану в Україні та ускладненням транспортного сполучення спортсмени не мали можливості прийняти участь у змаганнях міжнародного рівня, отже не підтвердили свої категорії</t>
  </si>
  <si>
    <t>п. 1 В порівнянні з 2021 роком, у 2022 році негативна динаміка оскільки був введений воєнний стан в Україні і багато дітй, особливо дівчаток, виїхало за межі країни, проте в порівнянні 2021 року з 2020 роком динаміка є кращою в зв'язку з тим, що у 2020 році велика кількість дітей не відвідувала ДЮСШ через введені карантинні заходи в зв'язку з коронавірусною інфекцією та школа була закрита на тривалий термін.</t>
  </si>
  <si>
    <t>п. 5 відхилення пов'язані з тим, що майстерність спортсменів зросла та вони перейшли на новий рівень навчання</t>
  </si>
  <si>
    <t>п. 2 Через військові дії кількість дітей, які взяли участь у змаганнях зменшилась в порівнянні з минулим роком</t>
  </si>
  <si>
    <r>
      <rPr>
        <b/>
        <sz val="11"/>
        <rFont val="Times New Roman"/>
        <family val="1"/>
        <charset val="204"/>
      </rPr>
      <t>ефективності бюджетної програми: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програма забезпечує розвиток та вдосконалення здібностей вихованців дитячо – юнацьких спортивних шкіл в обраному виді спорту, в яких нараховується в 2022 році 227 особи (середне значення). Учні представляють громаду на різних спортивних заходах, 105 з них здобули призові місця та 2 отримали звання. Забезепечені робочими місцями 13,2 штатні одиниці.</t>
    </r>
  </si>
  <si>
    <r>
      <rPr>
        <b/>
        <sz val="11"/>
        <rFont val="Times New Roman"/>
        <family val="1"/>
        <charset val="204"/>
      </rPr>
      <t xml:space="preserve">актуальності бюджетної програми: </t>
    </r>
    <r>
      <rPr>
        <i/>
        <sz val="11"/>
        <rFont val="Times New Roman"/>
        <family val="1"/>
        <charset val="204"/>
      </rPr>
      <t xml:space="preserve">програма розроблена для забезпечення  реалізації державної політики в галузі фізичної культури і спорту на території громади, забезпечено право громадян на позашкільну освіту спортивного спрямування, та фінансову підтримку всеукраїнського фізкультурно - спортивного товариства "Спартак".  Дана програма є актувальною і потребує подальшої реалізації </t>
    </r>
  </si>
  <si>
    <r>
      <rPr>
        <b/>
        <sz val="11"/>
        <color indexed="8"/>
        <rFont val="Times New Roman"/>
        <family val="1"/>
        <charset val="204"/>
      </rPr>
      <t>корисності бюджетної програми</t>
    </r>
    <r>
      <rPr>
        <sz val="11"/>
        <color indexed="8"/>
        <rFont val="Times New Roman"/>
        <family val="1"/>
        <charset val="204"/>
      </rPr>
      <t xml:space="preserve"> -</t>
    </r>
    <r>
      <rPr>
        <i/>
        <sz val="11"/>
        <color indexed="8"/>
        <rFont val="Times New Roman"/>
        <family val="1"/>
        <charset val="204"/>
      </rPr>
      <t xml:space="preserve"> підготовка спортиінго резерву, спортсменів - членів  збірних команд ТГ, області та України, виявлення і підтримка юних талантів, розвиток їх здібностей в обраному виді спорту та досягнення високих спортивних результатів</t>
    </r>
  </si>
  <si>
    <r>
      <rPr>
        <b/>
        <sz val="11"/>
        <rFont val="Times New Roman"/>
        <family val="1"/>
        <charset val="204"/>
      </rPr>
      <t xml:space="preserve">довгострокових наслідків бюджетної програми: </t>
    </r>
    <r>
      <rPr>
        <i/>
        <sz val="11"/>
        <rFont val="Times New Roman"/>
        <family val="1"/>
        <charset val="204"/>
      </rPr>
      <t>очікується залучення до спортивного життя громади якнайбільшої кількості учнів, підвищення їх спортивної підготовки для гідного представлення спортивних досягнень громади/ держави у різних видах змагань.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</si>
</sst>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#,##0.0_ ;\-#,##0.0\ "/>
    <numFmt numFmtId="166" formatCode="#,##0.0"/>
  </numFmts>
  <fonts count="24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6" fillId="0" borderId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5" fontId="3" fillId="0" borderId="1" xfId="3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5" fontId="13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165" fontId="18" fillId="0" borderId="1" xfId="3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165" fontId="22" fillId="0" borderId="1" xfId="3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top" wrapText="1"/>
    </xf>
    <xf numFmtId="165" fontId="18" fillId="0" borderId="1" xfId="3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4">
    <cellStyle name="Звичайни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6"/>
  <sheetViews>
    <sheetView tabSelected="1" topLeftCell="A139" zoomScaleSheetLayoutView="85" workbookViewId="0">
      <selection activeCell="A145" sqref="A145:K145"/>
    </sheetView>
  </sheetViews>
  <sheetFormatPr defaultColWidth="9.1796875" defaultRowHeight="13"/>
  <cols>
    <col min="1" max="1" width="5.54296875" style="1" customWidth="1"/>
    <col min="2" max="2" width="34" style="1" customWidth="1"/>
    <col min="3" max="3" width="10.81640625" style="1" customWidth="1"/>
    <col min="4" max="6" width="9.453125" style="1" customWidth="1"/>
    <col min="7" max="7" width="9.1796875" style="1" customWidth="1"/>
    <col min="8" max="10" width="9.453125" style="1" customWidth="1"/>
    <col min="11" max="11" width="9.1796875" style="1" customWidth="1"/>
    <col min="12" max="16384" width="9.1796875" style="1"/>
  </cols>
  <sheetData>
    <row r="1" spans="1:11">
      <c r="H1" s="90" t="s">
        <v>0</v>
      </c>
      <c r="I1" s="90"/>
      <c r="J1" s="90"/>
      <c r="K1" s="90"/>
    </row>
    <row r="2" spans="1:11" ht="29.5" customHeight="1">
      <c r="H2" s="90" t="s">
        <v>1</v>
      </c>
      <c r="I2" s="90"/>
      <c r="J2" s="90"/>
      <c r="K2" s="90"/>
    </row>
    <row r="3" spans="1:11" ht="17.5">
      <c r="A3" s="91" t="s">
        <v>155</v>
      </c>
      <c r="B3" s="91"/>
      <c r="C3" s="91"/>
      <c r="D3" s="91"/>
      <c r="E3" s="91"/>
      <c r="F3" s="91"/>
      <c r="G3" s="91"/>
      <c r="H3" s="91"/>
      <c r="I3" s="91"/>
      <c r="J3" s="91"/>
      <c r="K3" s="91"/>
    </row>
    <row r="4" spans="1:11" ht="35" customHeight="1">
      <c r="A4" s="2" t="s">
        <v>2</v>
      </c>
      <c r="B4" s="2">
        <v>1100000</v>
      </c>
      <c r="C4" s="2"/>
      <c r="D4" s="92" t="s">
        <v>57</v>
      </c>
      <c r="E4" s="92"/>
      <c r="F4" s="92"/>
      <c r="G4" s="92"/>
      <c r="H4" s="92"/>
      <c r="I4" s="92"/>
      <c r="J4" s="92"/>
      <c r="K4" s="92"/>
    </row>
    <row r="5" spans="1:11" ht="18" customHeight="1">
      <c r="A5" s="3"/>
      <c r="B5" s="3" t="s">
        <v>3</v>
      </c>
      <c r="C5" s="3"/>
      <c r="D5" s="89" t="s">
        <v>4</v>
      </c>
      <c r="E5" s="89"/>
      <c r="F5" s="89"/>
      <c r="G5" s="89"/>
      <c r="H5" s="89"/>
      <c r="I5" s="89"/>
      <c r="J5" s="89"/>
      <c r="K5" s="89"/>
    </row>
    <row r="6" spans="1:11" ht="35" customHeight="1">
      <c r="A6" s="2" t="s">
        <v>5</v>
      </c>
      <c r="B6" s="2">
        <v>1110000</v>
      </c>
      <c r="C6" s="2"/>
      <c r="D6" s="92" t="s">
        <v>57</v>
      </c>
      <c r="E6" s="92"/>
      <c r="F6" s="92"/>
      <c r="G6" s="92"/>
      <c r="H6" s="92"/>
      <c r="I6" s="92"/>
      <c r="J6" s="92"/>
      <c r="K6" s="92"/>
    </row>
    <row r="7" spans="1:11" ht="18" customHeight="1">
      <c r="B7" s="3" t="s">
        <v>3</v>
      </c>
      <c r="D7" s="89" t="s">
        <v>6</v>
      </c>
      <c r="E7" s="89"/>
      <c r="F7" s="89"/>
      <c r="G7" s="89"/>
      <c r="H7" s="89"/>
      <c r="I7" s="89"/>
      <c r="J7" s="89"/>
      <c r="K7" s="89"/>
    </row>
    <row r="8" spans="1:11" s="2" customFormat="1" ht="43.25" customHeight="1">
      <c r="A8" s="2" t="s">
        <v>7</v>
      </c>
      <c r="B8" s="2">
        <v>1115032</v>
      </c>
      <c r="C8" s="22" t="s">
        <v>154</v>
      </c>
      <c r="D8" s="91" t="s">
        <v>59</v>
      </c>
      <c r="E8" s="91"/>
      <c r="F8" s="91"/>
      <c r="G8" s="91"/>
      <c r="H8" s="91"/>
      <c r="I8" s="91"/>
      <c r="J8" s="91"/>
      <c r="K8" s="91"/>
    </row>
    <row r="9" spans="1:11" s="3" customFormat="1" ht="18">
      <c r="A9" s="2"/>
      <c r="B9" s="3" t="s">
        <v>3</v>
      </c>
      <c r="C9" s="4" t="s">
        <v>8</v>
      </c>
    </row>
    <row r="10" spans="1:11" s="3" customFormat="1" ht="51" customHeight="1">
      <c r="A10" s="2" t="s">
        <v>9</v>
      </c>
      <c r="B10" s="2" t="s">
        <v>10</v>
      </c>
      <c r="C10" s="93" t="s">
        <v>60</v>
      </c>
      <c r="D10" s="93"/>
      <c r="E10" s="93"/>
      <c r="F10" s="93"/>
      <c r="G10" s="93"/>
      <c r="H10" s="93"/>
      <c r="I10" s="93"/>
      <c r="J10" s="93"/>
      <c r="K10" s="93"/>
    </row>
    <row r="11" spans="1:11" s="3" customFormat="1" ht="17" customHeight="1">
      <c r="A11" s="2" t="s">
        <v>11</v>
      </c>
      <c r="B11" s="94" t="s">
        <v>12</v>
      </c>
      <c r="C11" s="94"/>
      <c r="D11" s="94"/>
      <c r="E11" s="94"/>
      <c r="F11" s="94"/>
      <c r="G11" s="94"/>
      <c r="H11" s="94"/>
      <c r="I11" s="94"/>
      <c r="J11" s="94"/>
      <c r="K11" s="94"/>
    </row>
    <row r="12" spans="1:11" ht="18" customHeight="1">
      <c r="A12" s="72" t="s">
        <v>52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ht="17" customHeight="1">
      <c r="A13" s="63" t="s">
        <v>78</v>
      </c>
      <c r="B13" s="63" t="s">
        <v>79</v>
      </c>
      <c r="C13" s="70" t="s">
        <v>80</v>
      </c>
      <c r="D13" s="70"/>
      <c r="E13" s="70"/>
      <c r="F13" s="70" t="s">
        <v>81</v>
      </c>
      <c r="G13" s="70"/>
      <c r="H13" s="70"/>
      <c r="I13" s="70" t="s">
        <v>82</v>
      </c>
      <c r="J13" s="70"/>
      <c r="K13" s="70"/>
    </row>
    <row r="14" spans="1:11" ht="21">
      <c r="A14" s="63"/>
      <c r="B14" s="63"/>
      <c r="C14" s="5" t="s">
        <v>13</v>
      </c>
      <c r="D14" s="5" t="s">
        <v>14</v>
      </c>
      <c r="E14" s="5" t="s">
        <v>15</v>
      </c>
      <c r="F14" s="5" t="s">
        <v>13</v>
      </c>
      <c r="G14" s="5" t="s">
        <v>16</v>
      </c>
      <c r="H14" s="5" t="s">
        <v>15</v>
      </c>
      <c r="I14" s="5" t="s">
        <v>17</v>
      </c>
      <c r="J14" s="5" t="s">
        <v>18</v>
      </c>
      <c r="K14" s="5" t="s">
        <v>15</v>
      </c>
    </row>
    <row r="15" spans="1:11" s="6" customFormat="1" ht="10.5">
      <c r="A15" s="5"/>
      <c r="B15" s="5"/>
      <c r="C15" s="5" t="s">
        <v>19</v>
      </c>
      <c r="D15" s="5" t="s">
        <v>20</v>
      </c>
      <c r="E15" s="5" t="s">
        <v>21</v>
      </c>
      <c r="F15" s="5" t="s">
        <v>22</v>
      </c>
      <c r="G15" s="5" t="s">
        <v>23</v>
      </c>
      <c r="H15" s="5" t="s">
        <v>24</v>
      </c>
      <c r="I15" s="5" t="s">
        <v>25</v>
      </c>
      <c r="J15" s="5" t="s">
        <v>26</v>
      </c>
      <c r="K15" s="5" t="s">
        <v>27</v>
      </c>
    </row>
    <row r="16" spans="1:11" s="4" customFormat="1" ht="14">
      <c r="A16" s="7" t="s">
        <v>83</v>
      </c>
      <c r="B16" s="8" t="s">
        <v>46</v>
      </c>
      <c r="C16" s="51">
        <v>2799.9</v>
      </c>
      <c r="D16" s="51"/>
      <c r="E16" s="51">
        <f>C16+D16</f>
        <v>2799.9</v>
      </c>
      <c r="F16" s="51">
        <v>2799.9</v>
      </c>
      <c r="G16" s="51"/>
      <c r="H16" s="51">
        <f>F16+G16</f>
        <v>2799.9</v>
      </c>
      <c r="I16" s="7">
        <f>F16-C16</f>
        <v>0</v>
      </c>
      <c r="J16" s="7"/>
      <c r="K16" s="7">
        <f>H16-E16</f>
        <v>0</v>
      </c>
    </row>
    <row r="17" spans="1:11" ht="24.65" customHeight="1">
      <c r="A17" s="88" t="s">
        <v>61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</row>
    <row r="18" spans="1:11" ht="15.5">
      <c r="A18" s="9"/>
      <c r="B18" s="9" t="s">
        <v>84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30" customHeight="1">
      <c r="A19" s="7">
        <v>1</v>
      </c>
      <c r="B19" s="43" t="s">
        <v>151</v>
      </c>
      <c r="C19" s="51">
        <v>2799.9</v>
      </c>
      <c r="D19" s="51"/>
      <c r="E19" s="51">
        <f>C19+D19</f>
        <v>2799.9</v>
      </c>
      <c r="F19" s="51">
        <v>2799.9</v>
      </c>
      <c r="G19" s="51"/>
      <c r="H19" s="51">
        <f>F19+G19</f>
        <v>2799.9</v>
      </c>
      <c r="I19" s="7">
        <f>F19-C19</f>
        <v>0</v>
      </c>
      <c r="J19" s="7"/>
      <c r="K19" s="7">
        <f>H19-E19</f>
        <v>0</v>
      </c>
    </row>
    <row r="20" spans="1:11" ht="21.65" customHeight="1">
      <c r="A20" s="72" t="s">
        <v>56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</row>
    <row r="21" spans="1:11" ht="34.5">
      <c r="A21" s="9" t="s">
        <v>85</v>
      </c>
      <c r="B21" s="9" t="s">
        <v>86</v>
      </c>
      <c r="C21" s="11" t="s">
        <v>28</v>
      </c>
      <c r="D21" s="11" t="s">
        <v>29</v>
      </c>
      <c r="E21" s="11" t="s">
        <v>30</v>
      </c>
    </row>
    <row r="22" spans="1:11" ht="14">
      <c r="A22" s="9" t="s">
        <v>83</v>
      </c>
      <c r="B22" s="9" t="s">
        <v>87</v>
      </c>
      <c r="C22" s="9" t="s">
        <v>88</v>
      </c>
      <c r="D22" s="7">
        <f>D24+D25</f>
        <v>0</v>
      </c>
      <c r="E22" s="9" t="s">
        <v>88</v>
      </c>
    </row>
    <row r="23" spans="1:11" ht="14">
      <c r="A23" s="9"/>
      <c r="B23" s="9" t="s">
        <v>89</v>
      </c>
      <c r="C23" s="9"/>
      <c r="D23" s="7"/>
      <c r="E23" s="9"/>
    </row>
    <row r="24" spans="1:11" ht="14">
      <c r="A24" s="9" t="s">
        <v>90</v>
      </c>
      <c r="B24" s="9" t="s">
        <v>91</v>
      </c>
      <c r="C24" s="9" t="s">
        <v>88</v>
      </c>
      <c r="D24" s="7"/>
      <c r="E24" s="9" t="s">
        <v>88</v>
      </c>
    </row>
    <row r="25" spans="1:11" ht="14">
      <c r="A25" s="9" t="s">
        <v>92</v>
      </c>
      <c r="B25" s="9" t="s">
        <v>93</v>
      </c>
      <c r="C25" s="9" t="s">
        <v>88</v>
      </c>
      <c r="D25" s="7"/>
      <c r="E25" s="9" t="s">
        <v>88</v>
      </c>
    </row>
    <row r="26" spans="1:11">
      <c r="A26" s="63" t="s">
        <v>94</v>
      </c>
      <c r="B26" s="63"/>
      <c r="C26" s="63"/>
      <c r="D26" s="63"/>
      <c r="E26" s="63"/>
    </row>
    <row r="27" spans="1:11" ht="14">
      <c r="A27" s="9" t="s">
        <v>95</v>
      </c>
      <c r="B27" s="9" t="s">
        <v>96</v>
      </c>
      <c r="C27" s="7">
        <f>C29+C32</f>
        <v>0</v>
      </c>
      <c r="D27" s="7">
        <f>D29+D32</f>
        <v>0</v>
      </c>
      <c r="E27" s="7">
        <f>SUM(E29:E32)</f>
        <v>0</v>
      </c>
    </row>
    <row r="28" spans="1:11" ht="14">
      <c r="A28" s="9"/>
      <c r="B28" s="9" t="s">
        <v>89</v>
      </c>
      <c r="C28" s="7"/>
      <c r="D28" s="7"/>
      <c r="E28" s="7"/>
    </row>
    <row r="29" spans="1:11" ht="14">
      <c r="A29" s="9" t="s">
        <v>97</v>
      </c>
      <c r="B29" s="9" t="s">
        <v>91</v>
      </c>
      <c r="C29" s="7"/>
      <c r="D29" s="7"/>
      <c r="E29" s="7">
        <f>D29-C29</f>
        <v>0</v>
      </c>
    </row>
    <row r="30" spans="1:11" ht="14">
      <c r="A30" s="9" t="s">
        <v>98</v>
      </c>
      <c r="B30" s="9" t="s">
        <v>99</v>
      </c>
      <c r="C30" s="7"/>
      <c r="D30" s="7"/>
      <c r="E30" s="7">
        <f>D30-C30</f>
        <v>0</v>
      </c>
    </row>
    <row r="31" spans="1:11" ht="14">
      <c r="A31" s="9" t="s">
        <v>100</v>
      </c>
      <c r="B31" s="9" t="s">
        <v>101</v>
      </c>
      <c r="C31" s="7"/>
      <c r="D31" s="7"/>
      <c r="E31" s="7">
        <f>D31-C31</f>
        <v>0</v>
      </c>
    </row>
    <row r="32" spans="1:11" ht="14">
      <c r="A32" s="9" t="s">
        <v>102</v>
      </c>
      <c r="B32" s="9" t="s">
        <v>103</v>
      </c>
      <c r="C32" s="7"/>
      <c r="D32" s="7"/>
      <c r="E32" s="7">
        <f>D32-C32</f>
        <v>0</v>
      </c>
    </row>
    <row r="33" spans="1:11">
      <c r="A33" s="63" t="s">
        <v>104</v>
      </c>
      <c r="B33" s="63"/>
      <c r="C33" s="63"/>
      <c r="D33" s="63"/>
      <c r="E33" s="63"/>
    </row>
    <row r="34" spans="1:11" ht="14">
      <c r="A34" s="9" t="s">
        <v>105</v>
      </c>
      <c r="B34" s="9" t="s">
        <v>106</v>
      </c>
      <c r="C34" s="9" t="s">
        <v>88</v>
      </c>
      <c r="D34" s="7">
        <f>D36+D37</f>
        <v>0</v>
      </c>
      <c r="E34" s="9" t="s">
        <v>88</v>
      </c>
    </row>
    <row r="35" spans="1:11" ht="14">
      <c r="A35" s="9"/>
      <c r="B35" s="9" t="s">
        <v>89</v>
      </c>
      <c r="C35" s="9"/>
      <c r="D35" s="7"/>
      <c r="E35" s="9"/>
    </row>
    <row r="36" spans="1:11" ht="14">
      <c r="A36" s="9" t="s">
        <v>107</v>
      </c>
      <c r="B36" s="9" t="s">
        <v>91</v>
      </c>
      <c r="C36" s="9" t="s">
        <v>88</v>
      </c>
      <c r="D36" s="7"/>
      <c r="E36" s="9" t="s">
        <v>88</v>
      </c>
    </row>
    <row r="37" spans="1:11" ht="14">
      <c r="A37" s="9" t="s">
        <v>108</v>
      </c>
      <c r="B37" s="9" t="s">
        <v>103</v>
      </c>
      <c r="C37" s="9" t="s">
        <v>88</v>
      </c>
      <c r="D37" s="7"/>
      <c r="E37" s="9" t="s">
        <v>88</v>
      </c>
    </row>
    <row r="39" spans="1:11" ht="16.25" customHeight="1">
      <c r="A39" s="72" t="s">
        <v>31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1" spans="1:11">
      <c r="A41" s="63" t="s">
        <v>85</v>
      </c>
      <c r="B41" s="63" t="s">
        <v>86</v>
      </c>
      <c r="C41" s="63" t="s">
        <v>109</v>
      </c>
      <c r="D41" s="63"/>
      <c r="E41" s="63"/>
      <c r="F41" s="63" t="s">
        <v>110</v>
      </c>
      <c r="G41" s="63"/>
      <c r="H41" s="63"/>
      <c r="I41" s="63" t="s">
        <v>111</v>
      </c>
      <c r="J41" s="63"/>
      <c r="K41" s="63"/>
    </row>
    <row r="42" spans="1:11" ht="23" customHeight="1">
      <c r="A42" s="63"/>
      <c r="B42" s="63"/>
      <c r="C42" s="5" t="s">
        <v>43</v>
      </c>
      <c r="D42" s="5" t="s">
        <v>42</v>
      </c>
      <c r="E42" s="5" t="s">
        <v>15</v>
      </c>
      <c r="F42" s="5" t="s">
        <v>44</v>
      </c>
      <c r="G42" s="5" t="s">
        <v>42</v>
      </c>
      <c r="H42" s="5" t="s">
        <v>15</v>
      </c>
      <c r="I42" s="5" t="s">
        <v>44</v>
      </c>
      <c r="J42" s="5" t="s">
        <v>45</v>
      </c>
      <c r="K42" s="5" t="s">
        <v>15</v>
      </c>
    </row>
    <row r="43" spans="1:11" s="14" customFormat="1" ht="14">
      <c r="A43" s="13" t="s">
        <v>112</v>
      </c>
      <c r="B43" s="17" t="s">
        <v>113</v>
      </c>
      <c r="C43" s="83"/>
      <c r="D43" s="83"/>
      <c r="E43" s="83"/>
      <c r="F43" s="83"/>
      <c r="G43" s="83"/>
      <c r="H43" s="83"/>
      <c r="I43" s="83"/>
      <c r="J43" s="83"/>
      <c r="K43" s="83"/>
    </row>
    <row r="44" spans="1:11" s="14" customFormat="1" ht="45" customHeight="1">
      <c r="A44" s="18">
        <v>1</v>
      </c>
      <c r="B44" s="23" t="s">
        <v>63</v>
      </c>
      <c r="C44" s="24">
        <v>1</v>
      </c>
      <c r="D44" s="25"/>
      <c r="E44" s="25">
        <f t="shared" ref="E44:E49" si="0">C44+D44</f>
        <v>1</v>
      </c>
      <c r="F44" s="25">
        <v>1</v>
      </c>
      <c r="G44" s="25"/>
      <c r="H44" s="25">
        <f t="shared" ref="H44:H49" si="1">F44+G44</f>
        <v>1</v>
      </c>
      <c r="I44" s="25">
        <f t="shared" ref="I44:I49" si="2">F44-C44</f>
        <v>0</v>
      </c>
      <c r="J44" s="25"/>
      <c r="K44" s="25">
        <f t="shared" ref="K44:K49" si="3">I44+J44</f>
        <v>0</v>
      </c>
    </row>
    <row r="45" spans="1:11" s="14" customFormat="1" ht="58.25" customHeight="1">
      <c r="A45" s="18">
        <v>2</v>
      </c>
      <c r="B45" s="32" t="s">
        <v>158</v>
      </c>
      <c r="C45" s="52">
        <v>2799.9</v>
      </c>
      <c r="D45" s="51"/>
      <c r="E45" s="51">
        <f t="shared" si="0"/>
        <v>2799.9</v>
      </c>
      <c r="F45" s="51">
        <v>2799.9</v>
      </c>
      <c r="G45" s="51"/>
      <c r="H45" s="51">
        <f t="shared" si="1"/>
        <v>2799.9</v>
      </c>
      <c r="I45" s="51">
        <f t="shared" si="2"/>
        <v>0</v>
      </c>
      <c r="J45" s="25"/>
      <c r="K45" s="25">
        <f t="shared" si="3"/>
        <v>0</v>
      </c>
    </row>
    <row r="46" spans="1:11" s="14" customFormat="1" ht="44.5" customHeight="1">
      <c r="A46" s="18"/>
      <c r="B46" s="23" t="s">
        <v>157</v>
      </c>
      <c r="C46" s="26">
        <v>13.2</v>
      </c>
      <c r="D46" s="12"/>
      <c r="E46" s="12">
        <f t="shared" si="0"/>
        <v>13.2</v>
      </c>
      <c r="F46" s="12">
        <v>13.2</v>
      </c>
      <c r="G46" s="12"/>
      <c r="H46" s="12">
        <f t="shared" si="1"/>
        <v>13.2</v>
      </c>
      <c r="I46" s="25">
        <f t="shared" si="2"/>
        <v>0</v>
      </c>
      <c r="J46" s="25"/>
      <c r="K46" s="25">
        <f t="shared" si="3"/>
        <v>0</v>
      </c>
    </row>
    <row r="47" spans="1:11" s="14" customFormat="1" ht="13.25" customHeight="1">
      <c r="A47" s="18"/>
      <c r="B47" s="23" t="s">
        <v>62</v>
      </c>
      <c r="C47" s="26">
        <v>11.2</v>
      </c>
      <c r="D47" s="12"/>
      <c r="E47" s="12">
        <f t="shared" si="0"/>
        <v>11.2</v>
      </c>
      <c r="F47" s="12">
        <v>11.2</v>
      </c>
      <c r="G47" s="12"/>
      <c r="H47" s="12">
        <f t="shared" si="1"/>
        <v>11.2</v>
      </c>
      <c r="I47" s="25">
        <f t="shared" si="2"/>
        <v>0</v>
      </c>
      <c r="J47" s="25"/>
      <c r="K47" s="25">
        <f t="shared" si="3"/>
        <v>0</v>
      </c>
    </row>
    <row r="48" spans="1:11" s="14" customFormat="1" ht="71" customHeight="1">
      <c r="A48" s="18"/>
      <c r="B48" s="23" t="s">
        <v>65</v>
      </c>
      <c r="C48" s="24">
        <v>11</v>
      </c>
      <c r="D48" s="25"/>
      <c r="E48" s="25">
        <f t="shared" si="0"/>
        <v>11</v>
      </c>
      <c r="F48" s="25">
        <v>11</v>
      </c>
      <c r="G48" s="25"/>
      <c r="H48" s="25">
        <f t="shared" si="1"/>
        <v>11</v>
      </c>
      <c r="I48" s="25">
        <f t="shared" si="2"/>
        <v>0</v>
      </c>
      <c r="J48" s="25"/>
      <c r="K48" s="25">
        <f t="shared" si="3"/>
        <v>0</v>
      </c>
    </row>
    <row r="49" spans="1:11" s="14" customFormat="1" ht="14">
      <c r="A49" s="18"/>
      <c r="B49" s="23" t="s">
        <v>64</v>
      </c>
      <c r="C49" s="24">
        <v>9</v>
      </c>
      <c r="D49" s="25"/>
      <c r="E49" s="25">
        <f t="shared" si="0"/>
        <v>9</v>
      </c>
      <c r="F49" s="25">
        <v>9</v>
      </c>
      <c r="G49" s="25"/>
      <c r="H49" s="25">
        <f t="shared" si="1"/>
        <v>9</v>
      </c>
      <c r="I49" s="25">
        <f t="shared" si="2"/>
        <v>0</v>
      </c>
      <c r="J49" s="25"/>
      <c r="K49" s="25">
        <f t="shared" si="3"/>
        <v>0</v>
      </c>
    </row>
    <row r="50" spans="1:11" ht="21.65" customHeight="1">
      <c r="A50" s="61" t="s">
        <v>141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</row>
    <row r="51" spans="1:11" s="14" customFormat="1" ht="14">
      <c r="A51" s="13" t="s">
        <v>114</v>
      </c>
      <c r="B51" s="17" t="s">
        <v>115</v>
      </c>
      <c r="C51" s="83"/>
      <c r="D51" s="83"/>
      <c r="E51" s="83"/>
      <c r="F51" s="83"/>
      <c r="G51" s="83"/>
      <c r="H51" s="83"/>
      <c r="I51" s="83"/>
      <c r="J51" s="83"/>
      <c r="K51" s="83"/>
    </row>
    <row r="52" spans="1:11" s="14" customFormat="1" ht="72" customHeight="1">
      <c r="A52" s="18">
        <v>1</v>
      </c>
      <c r="B52" s="27" t="s">
        <v>66</v>
      </c>
      <c r="C52" s="19">
        <v>0</v>
      </c>
      <c r="D52" s="7"/>
      <c r="E52" s="7">
        <f>C52+D52</f>
        <v>0</v>
      </c>
      <c r="F52" s="7">
        <v>0</v>
      </c>
      <c r="G52" s="7"/>
      <c r="H52" s="7">
        <f>F52+G52</f>
        <v>0</v>
      </c>
      <c r="I52" s="7">
        <f>F52-C52</f>
        <v>0</v>
      </c>
      <c r="J52" s="7"/>
      <c r="K52" s="7">
        <f>I52+J52</f>
        <v>0</v>
      </c>
    </row>
    <row r="53" spans="1:11" s="14" customFormat="1" ht="76" customHeight="1">
      <c r="A53" s="18">
        <v>2</v>
      </c>
      <c r="B53" s="27" t="s">
        <v>67</v>
      </c>
      <c r="C53" s="19">
        <v>143</v>
      </c>
      <c r="D53" s="7"/>
      <c r="E53" s="7">
        <f>C53+D53</f>
        <v>143</v>
      </c>
      <c r="F53" s="7">
        <v>143</v>
      </c>
      <c r="G53" s="7"/>
      <c r="H53" s="7">
        <f>F53+G53</f>
        <v>143</v>
      </c>
      <c r="I53" s="7">
        <f>F53-C53</f>
        <v>0</v>
      </c>
      <c r="J53" s="7"/>
      <c r="K53" s="7">
        <f>I53+J53</f>
        <v>0</v>
      </c>
    </row>
    <row r="54" spans="1:11" s="14" customFormat="1" ht="45.65" customHeight="1">
      <c r="A54" s="18">
        <v>3</v>
      </c>
      <c r="B54" s="27" t="s">
        <v>68</v>
      </c>
      <c r="C54" s="19">
        <v>227</v>
      </c>
      <c r="D54" s="7"/>
      <c r="E54" s="7">
        <f>C54+D54</f>
        <v>227</v>
      </c>
      <c r="F54" s="7">
        <v>227</v>
      </c>
      <c r="G54" s="7"/>
      <c r="H54" s="7">
        <f>F54+G54</f>
        <v>227</v>
      </c>
      <c r="I54" s="7">
        <f>F54-C54</f>
        <v>0</v>
      </c>
      <c r="J54" s="7"/>
      <c r="K54" s="7">
        <f>I54+J54</f>
        <v>0</v>
      </c>
    </row>
    <row r="55" spans="1:11" s="14" customFormat="1" ht="19" customHeight="1">
      <c r="A55" s="33" t="s">
        <v>144</v>
      </c>
      <c r="B55" s="34" t="s">
        <v>145</v>
      </c>
      <c r="C55" s="35">
        <v>195</v>
      </c>
      <c r="D55" s="36"/>
      <c r="E55" s="36">
        <v>195</v>
      </c>
      <c r="F55" s="36">
        <v>195</v>
      </c>
      <c r="G55" s="36"/>
      <c r="H55" s="36">
        <v>195</v>
      </c>
      <c r="I55" s="36">
        <v>0</v>
      </c>
      <c r="J55" s="36"/>
      <c r="K55" s="36">
        <v>0</v>
      </c>
    </row>
    <row r="56" spans="1:11" s="14" customFormat="1" ht="18.5" customHeight="1">
      <c r="A56" s="33" t="s">
        <v>146</v>
      </c>
      <c r="B56" s="34" t="s">
        <v>147</v>
      </c>
      <c r="C56" s="35">
        <v>32</v>
      </c>
      <c r="D56" s="36"/>
      <c r="E56" s="36">
        <v>32</v>
      </c>
      <c r="F56" s="36">
        <v>32</v>
      </c>
      <c r="G56" s="36"/>
      <c r="H56" s="36">
        <v>32</v>
      </c>
      <c r="I56" s="36">
        <v>0</v>
      </c>
      <c r="J56" s="36"/>
      <c r="K56" s="36">
        <v>0</v>
      </c>
    </row>
    <row r="57" spans="1:11" s="14" customFormat="1" ht="32" customHeight="1">
      <c r="A57" s="37">
        <v>4</v>
      </c>
      <c r="B57" s="34" t="s">
        <v>148</v>
      </c>
      <c r="C57" s="35">
        <v>0</v>
      </c>
      <c r="D57" s="36"/>
      <c r="E57" s="36">
        <v>0</v>
      </c>
      <c r="F57" s="36">
        <v>0</v>
      </c>
      <c r="G57" s="36"/>
      <c r="H57" s="36">
        <v>0</v>
      </c>
      <c r="I57" s="36" t="s">
        <v>143</v>
      </c>
      <c r="J57" s="36"/>
      <c r="K57" s="36" t="s">
        <v>143</v>
      </c>
    </row>
    <row r="58" spans="1:11" ht="23.5" customHeight="1">
      <c r="A58" s="85" t="s">
        <v>152</v>
      </c>
      <c r="B58" s="86"/>
      <c r="C58" s="87"/>
      <c r="D58" s="87"/>
      <c r="E58" s="87"/>
      <c r="F58" s="87"/>
      <c r="G58" s="87"/>
      <c r="H58" s="87"/>
      <c r="I58" s="87"/>
      <c r="J58" s="87"/>
      <c r="K58" s="87"/>
    </row>
    <row r="59" spans="1:11" s="14" customFormat="1" ht="14">
      <c r="A59" s="13" t="s">
        <v>116</v>
      </c>
      <c r="B59" s="17" t="s">
        <v>117</v>
      </c>
      <c r="C59" s="83"/>
      <c r="D59" s="83"/>
      <c r="E59" s="83"/>
      <c r="F59" s="83"/>
      <c r="G59" s="83"/>
      <c r="H59" s="83"/>
      <c r="I59" s="83"/>
      <c r="J59" s="83"/>
      <c r="K59" s="83"/>
    </row>
    <row r="60" spans="1:11" s="14" customFormat="1" ht="88.25" customHeight="1">
      <c r="A60" s="18"/>
      <c r="B60" s="27" t="s">
        <v>70</v>
      </c>
      <c r="C60" s="19">
        <v>0</v>
      </c>
      <c r="D60" s="7"/>
      <c r="E60" s="7">
        <f>C60+D60</f>
        <v>0</v>
      </c>
      <c r="F60" s="7">
        <v>0</v>
      </c>
      <c r="G60" s="7"/>
      <c r="H60" s="7">
        <f>F60+G60</f>
        <v>0</v>
      </c>
      <c r="I60" s="7">
        <f>F60-C60</f>
        <v>0</v>
      </c>
      <c r="J60" s="7"/>
      <c r="K60" s="7">
        <f>I60+J60</f>
        <v>0</v>
      </c>
    </row>
    <row r="61" spans="1:11" s="14" customFormat="1" ht="88.25" customHeight="1">
      <c r="A61" s="18"/>
      <c r="B61" s="27" t="s">
        <v>71</v>
      </c>
      <c r="C61" s="52">
        <v>12334.36</v>
      </c>
      <c r="D61" s="51"/>
      <c r="E61" s="51">
        <f>C61+D61</f>
        <v>12334.36</v>
      </c>
      <c r="F61" s="51">
        <v>12334.36</v>
      </c>
      <c r="G61" s="51"/>
      <c r="H61" s="51">
        <f>F61+G61</f>
        <v>12334.36</v>
      </c>
      <c r="I61" s="51">
        <f>F61-C61</f>
        <v>0</v>
      </c>
      <c r="J61" s="51"/>
      <c r="K61" s="51">
        <f>I61+J61</f>
        <v>0</v>
      </c>
    </row>
    <row r="62" spans="1:11" s="14" customFormat="1" ht="87.65" customHeight="1">
      <c r="A62" s="18"/>
      <c r="B62" s="27" t="s">
        <v>72</v>
      </c>
      <c r="C62" s="52">
        <v>254536.36</v>
      </c>
      <c r="D62" s="51"/>
      <c r="E62" s="51">
        <f>C62+D62</f>
        <v>254536.36</v>
      </c>
      <c r="F62" s="51">
        <v>254536.36</v>
      </c>
      <c r="G62" s="51"/>
      <c r="H62" s="51">
        <f>F62+G62</f>
        <v>254536.36</v>
      </c>
      <c r="I62" s="51">
        <f>F62-C62</f>
        <v>0</v>
      </c>
      <c r="J62" s="51"/>
      <c r="K62" s="51">
        <f>I62+J62</f>
        <v>0</v>
      </c>
    </row>
    <row r="63" spans="1:11" s="14" customFormat="1" ht="74.5" customHeight="1">
      <c r="A63" s="18"/>
      <c r="B63" s="27" t="s">
        <v>73</v>
      </c>
      <c r="C63" s="52">
        <v>17656.79</v>
      </c>
      <c r="D63" s="51"/>
      <c r="E63" s="51">
        <f>C63+D63</f>
        <v>17656.79</v>
      </c>
      <c r="F63" s="51">
        <v>17656.79</v>
      </c>
      <c r="G63" s="51"/>
      <c r="H63" s="51">
        <f>F63+G63</f>
        <v>17656.79</v>
      </c>
      <c r="I63" s="51">
        <f>F63-C63</f>
        <v>0</v>
      </c>
      <c r="J63" s="51"/>
      <c r="K63" s="51">
        <f>I63+J63</f>
        <v>0</v>
      </c>
    </row>
    <row r="64" spans="1:11" s="14" customFormat="1" ht="103.25" customHeight="1">
      <c r="A64" s="18"/>
      <c r="B64" s="27" t="s">
        <v>74</v>
      </c>
      <c r="C64" s="19">
        <v>0</v>
      </c>
      <c r="D64" s="7"/>
      <c r="E64" s="7">
        <f>C64+D64</f>
        <v>0</v>
      </c>
      <c r="F64" s="7">
        <v>0</v>
      </c>
      <c r="G64" s="7"/>
      <c r="H64" s="7">
        <f>F64+G64</f>
        <v>0</v>
      </c>
      <c r="I64" s="7">
        <f>F64-C64</f>
        <v>0</v>
      </c>
      <c r="J64" s="7"/>
      <c r="K64" s="7">
        <f>I64+J64</f>
        <v>0</v>
      </c>
    </row>
    <row r="65" spans="1:11" ht="24" customHeight="1">
      <c r="A65" s="85" t="s">
        <v>152</v>
      </c>
      <c r="B65" s="86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8" customHeight="1">
      <c r="A66" s="13">
        <v>4</v>
      </c>
      <c r="B66" s="20" t="s">
        <v>51</v>
      </c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78" customHeight="1">
      <c r="A67" s="18">
        <v>1</v>
      </c>
      <c r="B67" s="27" t="s">
        <v>69</v>
      </c>
      <c r="C67" s="44">
        <v>96.6</v>
      </c>
      <c r="D67" s="40"/>
      <c r="E67" s="40">
        <f>C67+D67</f>
        <v>96.6</v>
      </c>
      <c r="F67" s="40">
        <v>96.6</v>
      </c>
      <c r="G67" s="40"/>
      <c r="H67" s="40">
        <f>F67+G67</f>
        <v>96.6</v>
      </c>
      <c r="I67" s="40">
        <f>F67-C67</f>
        <v>0</v>
      </c>
      <c r="J67" s="40"/>
      <c r="K67" s="40">
        <f>I67+J67</f>
        <v>0</v>
      </c>
    </row>
    <row r="68" spans="1:11" ht="75.650000000000006" customHeight="1">
      <c r="A68" s="18">
        <v>2</v>
      </c>
      <c r="B68" s="27" t="s">
        <v>75</v>
      </c>
      <c r="C68" s="19">
        <v>0</v>
      </c>
      <c r="D68" s="7"/>
      <c r="E68" s="7">
        <f>C68+D68</f>
        <v>0</v>
      </c>
      <c r="F68" s="7">
        <v>0</v>
      </c>
      <c r="G68" s="7"/>
      <c r="H68" s="7">
        <f>F68+G68</f>
        <v>0</v>
      </c>
      <c r="I68" s="7">
        <f>F68-C68</f>
        <v>0</v>
      </c>
      <c r="J68" s="7"/>
      <c r="K68" s="7">
        <f>I68+J68</f>
        <v>0</v>
      </c>
    </row>
    <row r="69" spans="1:11" ht="82.5" customHeight="1">
      <c r="A69" s="18">
        <v>3</v>
      </c>
      <c r="B69" s="27" t="s">
        <v>76</v>
      </c>
      <c r="C69" s="19">
        <v>2</v>
      </c>
      <c r="D69" s="7"/>
      <c r="E69" s="7">
        <f>C69+D69</f>
        <v>2</v>
      </c>
      <c r="F69" s="7">
        <v>2</v>
      </c>
      <c r="G69" s="7"/>
      <c r="H69" s="7">
        <f>F69+G69</f>
        <v>2</v>
      </c>
      <c r="I69" s="7">
        <f>F69-C69</f>
        <v>0</v>
      </c>
      <c r="J69" s="7"/>
      <c r="K69" s="7">
        <f>I69+J69</f>
        <v>0</v>
      </c>
    </row>
    <row r="70" spans="1:11" ht="91.5" customHeight="1">
      <c r="A70" s="18">
        <v>4</v>
      </c>
      <c r="B70" s="30" t="s">
        <v>142</v>
      </c>
      <c r="C70" s="19">
        <v>0</v>
      </c>
      <c r="D70" s="7"/>
      <c r="E70" s="7">
        <f>C70+D70</f>
        <v>0</v>
      </c>
      <c r="F70" s="7">
        <v>0</v>
      </c>
      <c r="G70" s="7"/>
      <c r="H70" s="7">
        <f>F70+G70</f>
        <v>0</v>
      </c>
      <c r="I70" s="7">
        <f>F70-C70</f>
        <v>0</v>
      </c>
      <c r="J70" s="7"/>
      <c r="K70" s="7">
        <f>I70+J70</f>
        <v>0</v>
      </c>
    </row>
    <row r="71" spans="1:11" ht="77.5" customHeight="1">
      <c r="A71" s="18">
        <v>5</v>
      </c>
      <c r="B71" s="27" t="s">
        <v>153</v>
      </c>
      <c r="C71" s="19">
        <v>105</v>
      </c>
      <c r="D71" s="7"/>
      <c r="E71" s="7">
        <f>C71+D71</f>
        <v>105</v>
      </c>
      <c r="F71" s="7">
        <v>105</v>
      </c>
      <c r="G71" s="7"/>
      <c r="H71" s="7">
        <f>F71+G71</f>
        <v>105</v>
      </c>
      <c r="I71" s="7">
        <f>F71-C71</f>
        <v>0</v>
      </c>
      <c r="J71" s="7"/>
      <c r="K71" s="7">
        <f>I71+J71</f>
        <v>0</v>
      </c>
    </row>
    <row r="72" spans="1:11" ht="48.5" customHeight="1">
      <c r="A72" s="37">
        <v>6</v>
      </c>
      <c r="B72" s="34" t="s">
        <v>149</v>
      </c>
      <c r="C72" s="35">
        <v>0</v>
      </c>
      <c r="D72" s="36"/>
      <c r="E72" s="36">
        <v>0</v>
      </c>
      <c r="F72" s="36">
        <v>0</v>
      </c>
      <c r="G72" s="36"/>
      <c r="H72" s="36">
        <v>0</v>
      </c>
      <c r="I72" s="36" t="s">
        <v>143</v>
      </c>
      <c r="J72" s="36"/>
      <c r="K72" s="36" t="s">
        <v>143</v>
      </c>
    </row>
    <row r="73" spans="1:11" ht="20.399999999999999" customHeight="1">
      <c r="A73" s="61" t="s">
        <v>152</v>
      </c>
      <c r="B73" s="62"/>
      <c r="C73" s="63"/>
      <c r="D73" s="63"/>
      <c r="E73" s="63"/>
      <c r="F73" s="63"/>
      <c r="G73" s="63"/>
      <c r="H73" s="63"/>
      <c r="I73" s="63"/>
      <c r="J73" s="63"/>
      <c r="K73" s="63"/>
    </row>
    <row r="74" spans="1:11" ht="33" customHeight="1">
      <c r="A74" s="76" t="s">
        <v>53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</row>
    <row r="75" spans="1:11" ht="14.5" customHeight="1">
      <c r="A75" s="82" t="s">
        <v>48</v>
      </c>
      <c r="B75" s="82"/>
      <c r="C75" s="82"/>
      <c r="D75" s="82"/>
      <c r="E75" s="82"/>
      <c r="F75" s="82"/>
      <c r="G75" s="82"/>
      <c r="H75" s="82"/>
      <c r="I75" s="82"/>
      <c r="J75" s="82"/>
      <c r="K75" s="82"/>
    </row>
    <row r="76" spans="1:11" ht="17.5" customHeight="1">
      <c r="A76" s="72" t="s">
        <v>54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</row>
    <row r="77" spans="1:11" ht="28.25" customHeight="1">
      <c r="A77" s="63" t="s">
        <v>85</v>
      </c>
      <c r="B77" s="63" t="s">
        <v>86</v>
      </c>
      <c r="C77" s="70" t="s">
        <v>118</v>
      </c>
      <c r="D77" s="70"/>
      <c r="E77" s="70"/>
      <c r="F77" s="70" t="s">
        <v>119</v>
      </c>
      <c r="G77" s="70"/>
      <c r="H77" s="70"/>
      <c r="I77" s="84" t="s">
        <v>32</v>
      </c>
      <c r="J77" s="70"/>
      <c r="K77" s="70"/>
    </row>
    <row r="78" spans="1:11" s="6" customFormat="1" ht="27" customHeight="1">
      <c r="A78" s="63"/>
      <c r="B78" s="63"/>
      <c r="C78" s="5" t="s">
        <v>13</v>
      </c>
      <c r="D78" s="5" t="s">
        <v>14</v>
      </c>
      <c r="E78" s="5" t="s">
        <v>15</v>
      </c>
      <c r="F78" s="5" t="s">
        <v>13</v>
      </c>
      <c r="G78" s="5" t="s">
        <v>14</v>
      </c>
      <c r="H78" s="5" t="s">
        <v>15</v>
      </c>
      <c r="I78" s="5" t="s">
        <v>13</v>
      </c>
      <c r="J78" s="5" t="s">
        <v>14</v>
      </c>
      <c r="K78" s="5" t="s">
        <v>15</v>
      </c>
    </row>
    <row r="79" spans="1:11" ht="18.75" customHeight="1">
      <c r="A79" s="9"/>
      <c r="B79" s="9" t="s">
        <v>120</v>
      </c>
      <c r="C79" s="28">
        <v>2494</v>
      </c>
      <c r="D79" s="28"/>
      <c r="E79" s="28">
        <f>C79+D79</f>
        <v>2494</v>
      </c>
      <c r="F79" s="45">
        <v>2799.9</v>
      </c>
      <c r="G79" s="45"/>
      <c r="H79" s="45">
        <f>F79+G79</f>
        <v>2799.9</v>
      </c>
      <c r="I79" s="28">
        <f>F79/C79*100-100</f>
        <v>12.265437048917406</v>
      </c>
      <c r="J79" s="28"/>
      <c r="K79" s="28">
        <f>H79/E79*100-100</f>
        <v>12.265437048917406</v>
      </c>
    </row>
    <row r="80" spans="1:11" ht="29" customHeight="1">
      <c r="A80" s="75" t="s">
        <v>33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</row>
    <row r="81" spans="1:11" ht="39" customHeight="1">
      <c r="A81" s="68" t="s">
        <v>160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</row>
    <row r="82" spans="1:11" ht="14">
      <c r="A82" s="9"/>
      <c r="B82" s="9" t="s">
        <v>89</v>
      </c>
      <c r="C82" s="9"/>
      <c r="D82" s="9"/>
      <c r="E82" s="9"/>
      <c r="F82" s="15"/>
      <c r="G82" s="15"/>
      <c r="H82" s="15"/>
      <c r="I82" s="15"/>
      <c r="J82" s="15"/>
      <c r="K82" s="15"/>
    </row>
    <row r="83" spans="1:11" ht="36.65" customHeight="1">
      <c r="A83" s="9"/>
      <c r="B83" s="43" t="s">
        <v>151</v>
      </c>
      <c r="C83" s="28">
        <v>2494</v>
      </c>
      <c r="D83" s="28"/>
      <c r="E83" s="28">
        <f>C83+D83</f>
        <v>2494</v>
      </c>
      <c r="F83" s="45">
        <v>2799.9</v>
      </c>
      <c r="G83" s="45"/>
      <c r="H83" s="45">
        <f>F83+G83</f>
        <v>2799.9</v>
      </c>
      <c r="I83" s="28">
        <f>F83/C83*100-100</f>
        <v>12.265437048917406</v>
      </c>
      <c r="J83" s="28"/>
      <c r="K83" s="28">
        <f>H83/E83*100-100</f>
        <v>12.265437048917406</v>
      </c>
    </row>
    <row r="84" spans="1:11" ht="32.4" customHeight="1">
      <c r="A84" s="69" t="s">
        <v>35</v>
      </c>
      <c r="B84" s="70"/>
      <c r="C84" s="70"/>
      <c r="D84" s="70"/>
      <c r="E84" s="70"/>
      <c r="F84" s="70"/>
      <c r="G84" s="70"/>
      <c r="H84" s="70"/>
      <c r="I84" s="70"/>
      <c r="J84" s="70"/>
      <c r="K84" s="70"/>
    </row>
    <row r="85" spans="1:11" ht="36.65" customHeight="1">
      <c r="A85" s="68" t="s">
        <v>160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</row>
    <row r="86" spans="1:11" ht="15" customHeight="1">
      <c r="A86" s="13" t="s">
        <v>112</v>
      </c>
      <c r="B86" s="17" t="s">
        <v>113</v>
      </c>
      <c r="C86" s="29"/>
      <c r="D86" s="29"/>
      <c r="E86" s="29"/>
      <c r="F86" s="29"/>
      <c r="G86" s="29"/>
      <c r="H86" s="29"/>
      <c r="I86" s="29"/>
      <c r="J86" s="29"/>
      <c r="K86" s="29"/>
    </row>
    <row r="87" spans="1:11" ht="44.5" customHeight="1">
      <c r="A87" s="46">
        <v>1</v>
      </c>
      <c r="B87" s="23" t="s">
        <v>63</v>
      </c>
      <c r="C87" s="7">
        <v>1</v>
      </c>
      <c r="D87" s="7"/>
      <c r="E87" s="7">
        <f>C87+D87</f>
        <v>1</v>
      </c>
      <c r="F87" s="25">
        <v>1</v>
      </c>
      <c r="G87" s="7"/>
      <c r="H87" s="7">
        <f>F87+G87</f>
        <v>1</v>
      </c>
      <c r="I87" s="21">
        <f>F87/C87*100-100</f>
        <v>0</v>
      </c>
      <c r="J87" s="21"/>
      <c r="K87" s="21">
        <f>H87/E87*100-100</f>
        <v>0</v>
      </c>
    </row>
    <row r="88" spans="1:11" ht="58.25" customHeight="1">
      <c r="A88" s="46">
        <v>2</v>
      </c>
      <c r="B88" s="32" t="s">
        <v>159</v>
      </c>
      <c r="C88" s="51">
        <v>2494</v>
      </c>
      <c r="D88" s="51"/>
      <c r="E88" s="51">
        <f t="shared" ref="E88:E115" si="4">C88+D88</f>
        <v>2494</v>
      </c>
      <c r="F88" s="51">
        <v>2799.9</v>
      </c>
      <c r="G88" s="51"/>
      <c r="H88" s="51">
        <f t="shared" ref="H88:H115" si="5">F88+G88</f>
        <v>2799.9</v>
      </c>
      <c r="I88" s="53">
        <f t="shared" ref="I88:I96" si="6">F88/C88*100-100</f>
        <v>12.265437048917406</v>
      </c>
      <c r="J88" s="53"/>
      <c r="K88" s="21">
        <f t="shared" ref="K88:K96" si="7">H88/E88*100-100</f>
        <v>12.265437048917406</v>
      </c>
    </row>
    <row r="89" spans="1:11" ht="44" customHeight="1">
      <c r="A89" s="46">
        <v>3</v>
      </c>
      <c r="B89" s="23" t="s">
        <v>157</v>
      </c>
      <c r="C89" s="7">
        <v>12.41</v>
      </c>
      <c r="D89" s="7"/>
      <c r="E89" s="7">
        <f t="shared" si="4"/>
        <v>12.41</v>
      </c>
      <c r="F89" s="12">
        <v>13.2</v>
      </c>
      <c r="G89" s="7"/>
      <c r="H89" s="7">
        <f t="shared" si="5"/>
        <v>13.2</v>
      </c>
      <c r="I89" s="21">
        <f t="shared" si="6"/>
        <v>6.3658340048348094</v>
      </c>
      <c r="J89" s="21"/>
      <c r="K89" s="21">
        <f t="shared" si="7"/>
        <v>6.3658340048348094</v>
      </c>
    </row>
    <row r="90" spans="1:11" ht="15" customHeight="1">
      <c r="A90" s="46">
        <v>4</v>
      </c>
      <c r="B90" s="23" t="s">
        <v>64</v>
      </c>
      <c r="C90" s="7">
        <v>10.4</v>
      </c>
      <c r="D90" s="7"/>
      <c r="E90" s="7">
        <f t="shared" si="4"/>
        <v>10.4</v>
      </c>
      <c r="F90" s="12">
        <v>11.2</v>
      </c>
      <c r="G90" s="7"/>
      <c r="H90" s="7">
        <f t="shared" si="5"/>
        <v>11.2</v>
      </c>
      <c r="I90" s="21">
        <f t="shared" si="6"/>
        <v>7.6923076923076934</v>
      </c>
      <c r="J90" s="21"/>
      <c r="K90" s="21">
        <f t="shared" si="7"/>
        <v>7.6923076923076934</v>
      </c>
    </row>
    <row r="91" spans="1:11" ht="70.25" customHeight="1">
      <c r="A91" s="46">
        <v>5</v>
      </c>
      <c r="B91" s="23" t="s">
        <v>65</v>
      </c>
      <c r="C91" s="7">
        <v>10</v>
      </c>
      <c r="D91" s="7"/>
      <c r="E91" s="7">
        <f t="shared" si="4"/>
        <v>10</v>
      </c>
      <c r="F91" s="25">
        <v>11</v>
      </c>
      <c r="G91" s="7"/>
      <c r="H91" s="7">
        <f t="shared" si="5"/>
        <v>11</v>
      </c>
      <c r="I91" s="21">
        <f t="shared" si="6"/>
        <v>10.000000000000014</v>
      </c>
      <c r="J91" s="21"/>
      <c r="K91" s="21">
        <f t="shared" si="7"/>
        <v>10.000000000000014</v>
      </c>
    </row>
    <row r="92" spans="1:11" ht="17" customHeight="1">
      <c r="A92" s="46">
        <v>6</v>
      </c>
      <c r="B92" s="23" t="s">
        <v>64</v>
      </c>
      <c r="C92" s="7">
        <v>8</v>
      </c>
      <c r="D92" s="7"/>
      <c r="E92" s="7">
        <f t="shared" si="4"/>
        <v>8</v>
      </c>
      <c r="F92" s="25">
        <v>9</v>
      </c>
      <c r="G92" s="7"/>
      <c r="H92" s="7">
        <f t="shared" si="5"/>
        <v>9</v>
      </c>
      <c r="I92" s="21">
        <f>F92/C92*100-100</f>
        <v>12.5</v>
      </c>
      <c r="J92" s="21"/>
      <c r="K92" s="21">
        <f t="shared" si="7"/>
        <v>12.5</v>
      </c>
    </row>
    <row r="93" spans="1:11" ht="28.5" customHeight="1">
      <c r="A93" s="58" t="s">
        <v>161</v>
      </c>
      <c r="B93" s="59"/>
      <c r="C93" s="59"/>
      <c r="D93" s="59"/>
      <c r="E93" s="59"/>
      <c r="F93" s="59"/>
      <c r="G93" s="59"/>
      <c r="H93" s="59"/>
      <c r="I93" s="59"/>
      <c r="J93" s="59"/>
      <c r="K93" s="60"/>
    </row>
    <row r="94" spans="1:11" ht="15" customHeight="1">
      <c r="A94" s="13" t="s">
        <v>114</v>
      </c>
      <c r="B94" s="17" t="s">
        <v>115</v>
      </c>
      <c r="C94" s="7"/>
      <c r="D94" s="7"/>
      <c r="E94" s="7"/>
      <c r="F94" s="7"/>
      <c r="G94" s="7"/>
      <c r="H94" s="7"/>
      <c r="I94" s="21"/>
      <c r="J94" s="21"/>
      <c r="K94" s="21"/>
    </row>
    <row r="95" spans="1:11" ht="75" customHeight="1">
      <c r="A95" s="46">
        <v>1</v>
      </c>
      <c r="B95" s="27" t="s">
        <v>66</v>
      </c>
      <c r="C95" s="7">
        <v>0</v>
      </c>
      <c r="D95" s="7"/>
      <c r="E95" s="7">
        <f t="shared" si="4"/>
        <v>0</v>
      </c>
      <c r="F95" s="7">
        <v>0</v>
      </c>
      <c r="G95" s="7"/>
      <c r="H95" s="7">
        <f t="shared" si="5"/>
        <v>0</v>
      </c>
      <c r="I95" s="21" t="s">
        <v>143</v>
      </c>
      <c r="J95" s="21"/>
      <c r="K95" s="21" t="s">
        <v>143</v>
      </c>
    </row>
    <row r="96" spans="1:11" ht="73.25" customHeight="1">
      <c r="A96" s="46">
        <v>2</v>
      </c>
      <c r="B96" s="27" t="s">
        <v>67</v>
      </c>
      <c r="C96" s="7">
        <v>160</v>
      </c>
      <c r="D96" s="7"/>
      <c r="E96" s="7">
        <f t="shared" si="4"/>
        <v>160</v>
      </c>
      <c r="F96" s="31">
        <v>143</v>
      </c>
      <c r="G96" s="7"/>
      <c r="H96" s="7">
        <f t="shared" si="5"/>
        <v>143</v>
      </c>
      <c r="I96" s="21">
        <f t="shared" si="6"/>
        <v>-10.625</v>
      </c>
      <c r="J96" s="21"/>
      <c r="K96" s="21">
        <f t="shared" si="7"/>
        <v>-10.625</v>
      </c>
    </row>
    <row r="97" spans="1:11" ht="45" customHeight="1">
      <c r="A97" s="46">
        <v>3</v>
      </c>
      <c r="B97" s="27" t="s">
        <v>68</v>
      </c>
      <c r="C97" s="7">
        <v>235</v>
      </c>
      <c r="D97" s="7"/>
      <c r="E97" s="7">
        <f t="shared" si="4"/>
        <v>235</v>
      </c>
      <c r="F97" s="31">
        <v>227</v>
      </c>
      <c r="G97" s="7"/>
      <c r="H97" s="7">
        <f t="shared" si="5"/>
        <v>227</v>
      </c>
      <c r="I97" s="21">
        <f>F97/C97*100-100</f>
        <v>-3.4042553191489446</v>
      </c>
      <c r="J97" s="21"/>
      <c r="K97" s="21">
        <f>H97/E97*100-100</f>
        <v>-3.4042553191489446</v>
      </c>
    </row>
    <row r="98" spans="1:11" ht="21" customHeight="1">
      <c r="A98" s="46">
        <v>4</v>
      </c>
      <c r="B98" s="39" t="s">
        <v>145</v>
      </c>
      <c r="C98" s="36">
        <v>193</v>
      </c>
      <c r="D98" s="36"/>
      <c r="E98" s="36">
        <f t="shared" si="4"/>
        <v>193</v>
      </c>
      <c r="F98" s="40">
        <v>195</v>
      </c>
      <c r="G98" s="36"/>
      <c r="H98" s="40">
        <v>195</v>
      </c>
      <c r="I98" s="38">
        <f>F98/C98*100-100</f>
        <v>1.0362694300518172</v>
      </c>
      <c r="J98" s="38"/>
      <c r="K98" s="38">
        <v>1</v>
      </c>
    </row>
    <row r="99" spans="1:11" ht="19.5" customHeight="1">
      <c r="A99" s="46">
        <v>5</v>
      </c>
      <c r="B99" s="39" t="s">
        <v>147</v>
      </c>
      <c r="C99" s="36">
        <v>42</v>
      </c>
      <c r="D99" s="36"/>
      <c r="E99" s="36">
        <f t="shared" si="4"/>
        <v>42</v>
      </c>
      <c r="F99" s="40">
        <v>32</v>
      </c>
      <c r="G99" s="36"/>
      <c r="H99" s="40">
        <v>32</v>
      </c>
      <c r="I99" s="38">
        <f>F99/C99*100-100</f>
        <v>-23.80952380952381</v>
      </c>
      <c r="J99" s="38"/>
      <c r="K99" s="38">
        <v>-23.8</v>
      </c>
    </row>
    <row r="100" spans="1:11" ht="32" customHeight="1">
      <c r="A100" s="46">
        <v>6</v>
      </c>
      <c r="B100" s="39" t="s">
        <v>148</v>
      </c>
      <c r="C100" s="36">
        <v>0</v>
      </c>
      <c r="D100" s="36"/>
      <c r="E100" s="36">
        <v>0</v>
      </c>
      <c r="F100" s="40">
        <v>0</v>
      </c>
      <c r="G100" s="36"/>
      <c r="H100" s="36">
        <v>0</v>
      </c>
      <c r="I100" s="38" t="s">
        <v>143</v>
      </c>
      <c r="J100" s="38"/>
      <c r="K100" s="38" t="s">
        <v>143</v>
      </c>
    </row>
    <row r="101" spans="1:11" ht="20" customHeight="1">
      <c r="A101" s="58" t="s">
        <v>167</v>
      </c>
      <c r="B101" s="59"/>
      <c r="C101" s="59"/>
      <c r="D101" s="59"/>
      <c r="E101" s="59"/>
      <c r="F101" s="59"/>
      <c r="G101" s="59"/>
      <c r="H101" s="59"/>
      <c r="I101" s="59"/>
      <c r="J101" s="59"/>
      <c r="K101" s="60"/>
    </row>
    <row r="102" spans="1:11" ht="17.5" customHeight="1">
      <c r="A102" s="58" t="s">
        <v>163</v>
      </c>
      <c r="B102" s="59"/>
      <c r="C102" s="59"/>
      <c r="D102" s="59"/>
      <c r="E102" s="59"/>
      <c r="F102" s="59"/>
      <c r="G102" s="59"/>
      <c r="H102" s="59"/>
      <c r="I102" s="59"/>
      <c r="J102" s="59"/>
      <c r="K102" s="60"/>
    </row>
    <row r="103" spans="1:11" ht="15" customHeight="1">
      <c r="A103" s="13" t="s">
        <v>116</v>
      </c>
      <c r="B103" s="17" t="s">
        <v>117</v>
      </c>
      <c r="C103" s="7"/>
      <c r="D103" s="7"/>
      <c r="E103" s="7"/>
      <c r="F103" s="7"/>
      <c r="G103" s="7"/>
      <c r="H103" s="7"/>
      <c r="I103" s="21"/>
      <c r="J103" s="21"/>
      <c r="K103" s="21"/>
    </row>
    <row r="104" spans="1:11" ht="89.5" customHeight="1">
      <c r="A104" s="46">
        <v>1</v>
      </c>
      <c r="B104" s="27" t="s">
        <v>70</v>
      </c>
      <c r="C104" s="7">
        <v>0</v>
      </c>
      <c r="D104" s="7"/>
      <c r="E104" s="7">
        <f>C104+D104</f>
        <v>0</v>
      </c>
      <c r="F104" s="31">
        <v>0</v>
      </c>
      <c r="G104" s="7"/>
      <c r="H104" s="7">
        <f>F104+G104</f>
        <v>0</v>
      </c>
      <c r="I104" s="21" t="s">
        <v>143</v>
      </c>
      <c r="J104" s="21"/>
      <c r="K104" s="21" t="s">
        <v>143</v>
      </c>
    </row>
    <row r="105" spans="1:11" ht="87" customHeight="1">
      <c r="A105" s="46">
        <v>2</v>
      </c>
      <c r="B105" s="27" t="s">
        <v>71</v>
      </c>
      <c r="C105" s="51">
        <v>10612.77</v>
      </c>
      <c r="D105" s="51"/>
      <c r="E105" s="51">
        <f>C105+D105</f>
        <v>10612.77</v>
      </c>
      <c r="F105" s="54">
        <v>12334.36</v>
      </c>
      <c r="G105" s="51"/>
      <c r="H105" s="51">
        <f>F105+G105</f>
        <v>12334.36</v>
      </c>
      <c r="I105" s="53">
        <f>F105/C105*100-100</f>
        <v>16.221872329278781</v>
      </c>
      <c r="J105" s="53"/>
      <c r="K105" s="53">
        <f>H105/E105*100-100</f>
        <v>16.221872329278781</v>
      </c>
    </row>
    <row r="106" spans="1:11" ht="89" customHeight="1">
      <c r="A106" s="46">
        <v>3</v>
      </c>
      <c r="B106" s="27" t="s">
        <v>72</v>
      </c>
      <c r="C106" s="51">
        <v>249400</v>
      </c>
      <c r="D106" s="51"/>
      <c r="E106" s="51">
        <f>C106+D106</f>
        <v>249400</v>
      </c>
      <c r="F106" s="54">
        <v>254536</v>
      </c>
      <c r="G106" s="51"/>
      <c r="H106" s="51">
        <f>F106+G106</f>
        <v>254536</v>
      </c>
      <c r="I106" s="53">
        <f>F106/C106*100-100</f>
        <v>2.0593424218123602</v>
      </c>
      <c r="J106" s="53"/>
      <c r="K106" s="53">
        <f>H106/E106*100-100</f>
        <v>2.0593424218123602</v>
      </c>
    </row>
    <row r="107" spans="1:11" ht="75.650000000000006" customHeight="1">
      <c r="A107" s="46">
        <v>4</v>
      </c>
      <c r="B107" s="27" t="s">
        <v>73</v>
      </c>
      <c r="C107" s="51">
        <v>17236.310000000001</v>
      </c>
      <c r="D107" s="51"/>
      <c r="E107" s="51">
        <f>C107+D107</f>
        <v>17236.310000000001</v>
      </c>
      <c r="F107" s="54">
        <v>17656.79</v>
      </c>
      <c r="G107" s="51"/>
      <c r="H107" s="51">
        <f>F107+G107</f>
        <v>17656.79</v>
      </c>
      <c r="I107" s="53">
        <f>F107/C107*100-100</f>
        <v>2.4395012621611016</v>
      </c>
      <c r="J107" s="53"/>
      <c r="K107" s="53">
        <f>H107/E107*100-100</f>
        <v>2.4395012621611016</v>
      </c>
    </row>
    <row r="108" spans="1:11" ht="102" customHeight="1">
      <c r="A108" s="46">
        <v>5</v>
      </c>
      <c r="B108" s="27" t="s">
        <v>74</v>
      </c>
      <c r="C108" s="51">
        <v>0</v>
      </c>
      <c r="D108" s="51"/>
      <c r="E108" s="51">
        <f>C108+D108</f>
        <v>0</v>
      </c>
      <c r="F108" s="51">
        <v>0</v>
      </c>
      <c r="G108" s="51"/>
      <c r="H108" s="51">
        <f>F108+G108</f>
        <v>0</v>
      </c>
      <c r="I108" s="53" t="s">
        <v>143</v>
      </c>
      <c r="J108" s="53"/>
      <c r="K108" s="53" t="s">
        <v>143</v>
      </c>
    </row>
    <row r="109" spans="1:11" ht="33.5" customHeight="1">
      <c r="A109" s="58" t="s">
        <v>162</v>
      </c>
      <c r="B109" s="59"/>
      <c r="C109" s="59"/>
      <c r="D109" s="59"/>
      <c r="E109" s="59"/>
      <c r="F109" s="59"/>
      <c r="G109" s="59"/>
      <c r="H109" s="59"/>
      <c r="I109" s="59"/>
      <c r="J109" s="59"/>
      <c r="K109" s="60"/>
    </row>
    <row r="110" spans="1:11" ht="15" customHeight="1">
      <c r="A110" s="13">
        <v>4</v>
      </c>
      <c r="B110" s="20" t="s">
        <v>51</v>
      </c>
      <c r="C110" s="7"/>
      <c r="D110" s="7"/>
      <c r="E110" s="7"/>
      <c r="F110" s="7"/>
      <c r="G110" s="7"/>
      <c r="H110" s="7"/>
      <c r="I110" s="21"/>
      <c r="J110" s="21"/>
      <c r="K110" s="21"/>
    </row>
    <row r="111" spans="1:11" ht="78.650000000000006" customHeight="1">
      <c r="A111" s="48">
        <v>1</v>
      </c>
      <c r="B111" s="49" t="s">
        <v>69</v>
      </c>
      <c r="C111" s="31">
        <v>89</v>
      </c>
      <c r="D111" s="31"/>
      <c r="E111" s="31">
        <f t="shared" si="4"/>
        <v>89</v>
      </c>
      <c r="F111" s="31">
        <v>96.6</v>
      </c>
      <c r="G111" s="31"/>
      <c r="H111" s="31">
        <f t="shared" si="5"/>
        <v>96.6</v>
      </c>
      <c r="I111" s="50">
        <f>F111/C111*100-100</f>
        <v>8.539325842696627</v>
      </c>
      <c r="J111" s="50"/>
      <c r="K111" s="50">
        <f>H111/E111*100-100</f>
        <v>8.539325842696627</v>
      </c>
    </row>
    <row r="112" spans="1:11" ht="75.650000000000006" customHeight="1">
      <c r="A112" s="46">
        <v>2</v>
      </c>
      <c r="B112" s="27" t="s">
        <v>75</v>
      </c>
      <c r="C112" s="31">
        <v>0</v>
      </c>
      <c r="D112" s="31"/>
      <c r="E112" s="31">
        <f>C112+D112</f>
        <v>0</v>
      </c>
      <c r="F112" s="7">
        <v>0</v>
      </c>
      <c r="G112" s="7"/>
      <c r="H112" s="7">
        <f t="shared" si="5"/>
        <v>0</v>
      </c>
      <c r="I112" s="21" t="s">
        <v>143</v>
      </c>
      <c r="J112" s="21"/>
      <c r="K112" s="21" t="s">
        <v>143</v>
      </c>
    </row>
    <row r="113" spans="1:11" ht="74" customHeight="1">
      <c r="A113" s="48">
        <v>3</v>
      </c>
      <c r="B113" s="49" t="s">
        <v>76</v>
      </c>
      <c r="C113" s="31">
        <v>11</v>
      </c>
      <c r="D113" s="31"/>
      <c r="E113" s="31">
        <f t="shared" si="4"/>
        <v>11</v>
      </c>
      <c r="F113" s="31">
        <v>2</v>
      </c>
      <c r="G113" s="31"/>
      <c r="H113" s="31">
        <f t="shared" si="5"/>
        <v>2</v>
      </c>
      <c r="I113" s="50">
        <f>F113/C113*100-100</f>
        <v>-81.818181818181813</v>
      </c>
      <c r="J113" s="50"/>
      <c r="K113" s="50">
        <f>H113/E113*100-100</f>
        <v>-81.818181818181813</v>
      </c>
    </row>
    <row r="114" spans="1:11" ht="63" customHeight="1">
      <c r="A114" s="46">
        <v>4</v>
      </c>
      <c r="B114" s="27" t="s">
        <v>77</v>
      </c>
      <c r="C114" s="7">
        <v>0</v>
      </c>
      <c r="D114" s="7"/>
      <c r="E114" s="7">
        <f>C114+D114</f>
        <v>0</v>
      </c>
      <c r="F114" s="31">
        <v>0</v>
      </c>
      <c r="G114" s="7"/>
      <c r="H114" s="7">
        <f>F114+G114</f>
        <v>0</v>
      </c>
      <c r="I114" s="42" t="s">
        <v>143</v>
      </c>
      <c r="J114" s="42"/>
      <c r="K114" s="42" t="s">
        <v>143</v>
      </c>
    </row>
    <row r="115" spans="1:11" ht="77" customHeight="1">
      <c r="A115" s="48">
        <v>5</v>
      </c>
      <c r="B115" s="49" t="s">
        <v>153</v>
      </c>
      <c r="C115" s="31">
        <v>82</v>
      </c>
      <c r="D115" s="31"/>
      <c r="E115" s="31">
        <f t="shared" si="4"/>
        <v>82</v>
      </c>
      <c r="F115" s="31">
        <v>105</v>
      </c>
      <c r="G115" s="31"/>
      <c r="H115" s="31">
        <f t="shared" si="5"/>
        <v>105</v>
      </c>
      <c r="I115" s="50">
        <f>F115/C115*100-100</f>
        <v>28.048780487804891</v>
      </c>
      <c r="J115" s="50"/>
      <c r="K115" s="50">
        <f>H115/E115*100-100</f>
        <v>28.048780487804891</v>
      </c>
    </row>
    <row r="116" spans="1:11" ht="47" customHeight="1">
      <c r="A116" s="47">
        <v>6</v>
      </c>
      <c r="B116" s="41" t="s">
        <v>149</v>
      </c>
      <c r="C116" s="36">
        <v>0</v>
      </c>
      <c r="D116" s="36"/>
      <c r="E116" s="36">
        <v>0</v>
      </c>
      <c r="F116" s="40">
        <v>0</v>
      </c>
      <c r="G116" s="36"/>
      <c r="H116" s="36">
        <v>0</v>
      </c>
      <c r="I116" s="38" t="s">
        <v>143</v>
      </c>
      <c r="J116" s="38"/>
      <c r="K116" s="38" t="s">
        <v>143</v>
      </c>
    </row>
    <row r="117" spans="1:11" ht="17.5" customHeight="1">
      <c r="A117" s="69" t="s">
        <v>34</v>
      </c>
      <c r="B117" s="69"/>
      <c r="C117" s="69"/>
      <c r="D117" s="69"/>
      <c r="E117" s="69"/>
      <c r="F117" s="69"/>
      <c r="G117" s="69"/>
      <c r="H117" s="69"/>
      <c r="I117" s="69"/>
      <c r="J117" s="69"/>
      <c r="K117" s="69"/>
    </row>
    <row r="118" spans="1:11" ht="66.5" customHeight="1">
      <c r="A118" s="55" t="s">
        <v>165</v>
      </c>
      <c r="B118" s="56"/>
      <c r="C118" s="56"/>
      <c r="D118" s="56"/>
      <c r="E118" s="56"/>
      <c r="F118" s="56"/>
      <c r="G118" s="56"/>
      <c r="H118" s="56"/>
      <c r="I118" s="56"/>
      <c r="J118" s="56"/>
      <c r="K118" s="57"/>
    </row>
    <row r="119" spans="1:11" ht="32.5" customHeight="1">
      <c r="A119" s="55" t="s">
        <v>164</v>
      </c>
      <c r="B119" s="56"/>
      <c r="C119" s="56"/>
      <c r="D119" s="56"/>
      <c r="E119" s="56"/>
      <c r="F119" s="56"/>
      <c r="G119" s="56"/>
      <c r="H119" s="56"/>
      <c r="I119" s="56"/>
      <c r="J119" s="56"/>
      <c r="K119" s="57"/>
    </row>
    <row r="120" spans="1:11" ht="26" customHeight="1">
      <c r="A120" s="71" t="s">
        <v>166</v>
      </c>
      <c r="B120" s="71"/>
      <c r="C120" s="71"/>
      <c r="D120" s="71"/>
      <c r="E120" s="71"/>
      <c r="F120" s="71"/>
      <c r="G120" s="71"/>
      <c r="H120" s="71"/>
      <c r="I120" s="71"/>
      <c r="J120" s="71"/>
      <c r="K120" s="71"/>
    </row>
    <row r="121" spans="1:11" ht="15" customHeight="1">
      <c r="A121" s="72" t="s">
        <v>47</v>
      </c>
      <c r="B121" s="73"/>
      <c r="C121" s="73"/>
      <c r="D121" s="73"/>
      <c r="E121" s="73"/>
      <c r="F121" s="73"/>
      <c r="G121" s="73"/>
      <c r="H121" s="73"/>
      <c r="I121" s="73"/>
      <c r="J121" s="73"/>
      <c r="K121" s="73"/>
    </row>
    <row r="122" spans="1:11" ht="69">
      <c r="A122" s="9" t="s">
        <v>121</v>
      </c>
      <c r="B122" s="9" t="s">
        <v>86</v>
      </c>
      <c r="C122" s="11" t="s">
        <v>36</v>
      </c>
      <c r="D122" s="11" t="s">
        <v>37</v>
      </c>
      <c r="E122" s="11" t="s">
        <v>38</v>
      </c>
      <c r="F122" s="11" t="s">
        <v>30</v>
      </c>
      <c r="G122" s="11" t="s">
        <v>39</v>
      </c>
      <c r="H122" s="11" t="s">
        <v>40</v>
      </c>
    </row>
    <row r="123" spans="1:11" ht="14">
      <c r="A123" s="9" t="s">
        <v>83</v>
      </c>
      <c r="B123" s="9" t="s">
        <v>95</v>
      </c>
      <c r="C123" s="9" t="s">
        <v>105</v>
      </c>
      <c r="D123" s="9" t="s">
        <v>122</v>
      </c>
      <c r="E123" s="9" t="s">
        <v>123</v>
      </c>
      <c r="F123" s="9" t="s">
        <v>124</v>
      </c>
      <c r="G123" s="9" t="s">
        <v>125</v>
      </c>
      <c r="H123" s="9" t="s">
        <v>126</v>
      </c>
    </row>
    <row r="124" spans="1:11" ht="14">
      <c r="A124" s="9" t="s">
        <v>127</v>
      </c>
      <c r="B124" s="9" t="s">
        <v>128</v>
      </c>
      <c r="C124" s="9" t="s">
        <v>88</v>
      </c>
      <c r="D124" s="9"/>
      <c r="E124" s="9"/>
      <c r="F124" s="9">
        <f>E124-D124</f>
        <v>0</v>
      </c>
      <c r="G124" s="9" t="s">
        <v>88</v>
      </c>
      <c r="H124" s="9" t="s">
        <v>88</v>
      </c>
    </row>
    <row r="125" spans="1:11" ht="14">
      <c r="A125" s="9"/>
      <c r="B125" s="9" t="s">
        <v>129</v>
      </c>
      <c r="C125" s="9" t="s">
        <v>88</v>
      </c>
      <c r="D125" s="9"/>
      <c r="E125" s="9"/>
      <c r="F125" s="9">
        <f>E125-D125</f>
        <v>0</v>
      </c>
      <c r="G125" s="9" t="s">
        <v>88</v>
      </c>
      <c r="H125" s="9" t="s">
        <v>88</v>
      </c>
    </row>
    <row r="126" spans="1:11" ht="28">
      <c r="A126" s="9"/>
      <c r="B126" s="9" t="s">
        <v>130</v>
      </c>
      <c r="C126" s="9" t="s">
        <v>88</v>
      </c>
      <c r="D126" s="9"/>
      <c r="E126" s="9"/>
      <c r="F126" s="9">
        <f>E126-D126</f>
        <v>0</v>
      </c>
      <c r="G126" s="9" t="s">
        <v>88</v>
      </c>
      <c r="H126" s="9" t="s">
        <v>88</v>
      </c>
    </row>
    <row r="127" spans="1:11" ht="14">
      <c r="A127" s="9"/>
      <c r="B127" s="9" t="s">
        <v>131</v>
      </c>
      <c r="C127" s="9" t="s">
        <v>88</v>
      </c>
      <c r="D127" s="9"/>
      <c r="E127" s="9"/>
      <c r="F127" s="9"/>
      <c r="G127" s="9" t="s">
        <v>88</v>
      </c>
      <c r="H127" s="9" t="s">
        <v>88</v>
      </c>
    </row>
    <row r="128" spans="1:11" ht="14">
      <c r="A128" s="9"/>
      <c r="B128" s="9" t="s">
        <v>132</v>
      </c>
      <c r="C128" s="9" t="s">
        <v>88</v>
      </c>
      <c r="D128" s="9"/>
      <c r="E128" s="9"/>
      <c r="F128" s="9"/>
      <c r="G128" s="9" t="s">
        <v>88</v>
      </c>
      <c r="H128" s="9" t="s">
        <v>88</v>
      </c>
    </row>
    <row r="129" spans="1:11">
      <c r="A129" s="74" t="s">
        <v>49</v>
      </c>
      <c r="B129" s="63"/>
      <c r="C129" s="63"/>
      <c r="D129" s="63"/>
      <c r="E129" s="63"/>
      <c r="F129" s="63"/>
      <c r="G129" s="63"/>
      <c r="H129" s="63"/>
    </row>
    <row r="130" spans="1:11" ht="14">
      <c r="A130" s="9" t="s">
        <v>95</v>
      </c>
      <c r="B130" s="9" t="s">
        <v>133</v>
      </c>
      <c r="C130" s="9" t="s">
        <v>88</v>
      </c>
      <c r="D130" s="9"/>
      <c r="E130" s="9"/>
      <c r="F130" s="9">
        <f>E130-D130</f>
        <v>0</v>
      </c>
      <c r="G130" s="9" t="s">
        <v>88</v>
      </c>
      <c r="H130" s="9" t="s">
        <v>88</v>
      </c>
    </row>
    <row r="131" spans="1:11">
      <c r="A131" s="74" t="s">
        <v>55</v>
      </c>
      <c r="B131" s="63"/>
      <c r="C131" s="63"/>
      <c r="D131" s="63"/>
      <c r="E131" s="63"/>
      <c r="F131" s="63"/>
      <c r="G131" s="63"/>
      <c r="H131" s="63"/>
    </row>
    <row r="132" spans="1:11">
      <c r="A132" s="63" t="s">
        <v>134</v>
      </c>
      <c r="B132" s="63"/>
      <c r="C132" s="63"/>
      <c r="D132" s="63"/>
      <c r="E132" s="63"/>
      <c r="F132" s="63"/>
      <c r="G132" s="63"/>
      <c r="H132" s="63"/>
    </row>
    <row r="133" spans="1:11" ht="14">
      <c r="A133" s="9" t="s">
        <v>97</v>
      </c>
      <c r="B133" s="9" t="s">
        <v>135</v>
      </c>
      <c r="C133" s="9"/>
      <c r="D133" s="9"/>
      <c r="E133" s="9"/>
      <c r="F133" s="9"/>
      <c r="G133" s="9"/>
      <c r="H133" s="9"/>
    </row>
    <row r="134" spans="1:11" ht="14">
      <c r="A134" s="9"/>
      <c r="B134" s="9" t="s">
        <v>136</v>
      </c>
      <c r="C134" s="9"/>
      <c r="D134" s="9"/>
      <c r="E134" s="9"/>
      <c r="F134" s="9">
        <f>E134-D134</f>
        <v>0</v>
      </c>
      <c r="G134" s="9"/>
      <c r="H134" s="9"/>
    </row>
    <row r="135" spans="1:11" ht="13.5" thickBot="1">
      <c r="A135" s="65" t="s">
        <v>137</v>
      </c>
      <c r="B135" s="66"/>
      <c r="C135" s="66"/>
      <c r="D135" s="66"/>
      <c r="E135" s="66"/>
      <c r="F135" s="66"/>
      <c r="G135" s="66"/>
      <c r="H135" s="67"/>
    </row>
    <row r="136" spans="1:11" ht="28">
      <c r="A136" s="9"/>
      <c r="B136" s="10" t="s">
        <v>50</v>
      </c>
      <c r="C136" s="9"/>
      <c r="D136" s="9"/>
      <c r="E136" s="9"/>
      <c r="F136" s="9">
        <f>E136-D136</f>
        <v>0</v>
      </c>
      <c r="G136" s="9"/>
      <c r="H136" s="9"/>
    </row>
    <row r="137" spans="1:11" ht="28">
      <c r="A137" s="9"/>
      <c r="B137" s="9" t="s">
        <v>138</v>
      </c>
      <c r="C137" s="9"/>
      <c r="D137" s="9"/>
      <c r="E137" s="9"/>
      <c r="F137" s="9"/>
      <c r="G137" s="9"/>
      <c r="H137" s="9"/>
    </row>
    <row r="138" spans="1:11" ht="28">
      <c r="A138" s="9" t="s">
        <v>98</v>
      </c>
      <c r="B138" s="9" t="s">
        <v>139</v>
      </c>
      <c r="C138" s="9" t="s">
        <v>88</v>
      </c>
      <c r="D138" s="9"/>
      <c r="E138" s="9"/>
      <c r="F138" s="9"/>
      <c r="G138" s="9" t="s">
        <v>88</v>
      </c>
      <c r="H138" s="9" t="s">
        <v>88</v>
      </c>
    </row>
    <row r="139" spans="1:11" ht="23" customHeight="1">
      <c r="A139" s="64" t="s">
        <v>140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</row>
    <row r="140" spans="1:11" ht="20.5" customHeight="1">
      <c r="A140" s="64" t="s">
        <v>156</v>
      </c>
      <c r="B140" s="64"/>
      <c r="C140" s="64"/>
      <c r="D140" s="64"/>
      <c r="E140" s="64"/>
      <c r="F140" s="64"/>
      <c r="G140" s="64"/>
      <c r="H140" s="64"/>
      <c r="I140" s="64"/>
      <c r="J140" s="64"/>
      <c r="K140" s="64"/>
    </row>
    <row r="141" spans="1:11" ht="18" customHeight="1">
      <c r="A141" s="64" t="s">
        <v>41</v>
      </c>
      <c r="B141" s="73"/>
      <c r="C141" s="73"/>
      <c r="D141" s="73"/>
      <c r="E141" s="73"/>
      <c r="F141" s="73"/>
      <c r="G141" s="73"/>
      <c r="H141" s="73"/>
      <c r="I141" s="73"/>
      <c r="J141" s="73"/>
      <c r="K141" s="73"/>
    </row>
    <row r="142" spans="1:11" ht="55" customHeight="1">
      <c r="A142" s="79" t="s">
        <v>169</v>
      </c>
      <c r="B142" s="80"/>
      <c r="C142" s="80"/>
      <c r="D142" s="80"/>
      <c r="E142" s="80"/>
      <c r="F142" s="80"/>
      <c r="G142" s="80"/>
      <c r="H142" s="80"/>
      <c r="I142" s="80"/>
      <c r="J142" s="80"/>
      <c r="K142" s="80"/>
    </row>
    <row r="143" spans="1:11" ht="52" customHeight="1">
      <c r="A143" s="81" t="s">
        <v>168</v>
      </c>
      <c r="B143" s="81"/>
      <c r="C143" s="81"/>
      <c r="D143" s="81"/>
      <c r="E143" s="81"/>
      <c r="F143" s="81"/>
      <c r="G143" s="81"/>
      <c r="H143" s="81"/>
      <c r="I143" s="81"/>
      <c r="J143" s="81"/>
      <c r="K143" s="81"/>
    </row>
    <row r="144" spans="1:11" ht="44" customHeight="1">
      <c r="A144" s="64" t="s">
        <v>170</v>
      </c>
      <c r="B144" s="64"/>
      <c r="C144" s="64"/>
      <c r="D144" s="64"/>
      <c r="E144" s="64"/>
      <c r="F144" s="64"/>
      <c r="G144" s="64"/>
      <c r="H144" s="64"/>
      <c r="I144" s="64"/>
      <c r="J144" s="64"/>
      <c r="K144" s="64"/>
    </row>
    <row r="145" spans="1:11" ht="44.5" customHeight="1">
      <c r="A145" s="81" t="s">
        <v>171</v>
      </c>
      <c r="B145" s="81"/>
      <c r="C145" s="81"/>
      <c r="D145" s="81"/>
      <c r="E145" s="81"/>
      <c r="F145" s="81"/>
      <c r="G145" s="81"/>
      <c r="H145" s="81"/>
      <c r="I145" s="81"/>
      <c r="J145" s="81"/>
      <c r="K145" s="81"/>
    </row>
    <row r="146" spans="1:11" ht="19.25" customHeight="1">
      <c r="B146" s="16" t="s">
        <v>58</v>
      </c>
      <c r="C146" s="16"/>
      <c r="D146" s="16"/>
      <c r="E146" s="78" t="s">
        <v>150</v>
      </c>
      <c r="F146" s="78"/>
      <c r="G146" s="78"/>
    </row>
  </sheetData>
  <mergeCells count="75">
    <mergeCell ref="A13:A14"/>
    <mergeCell ref="B13:B14"/>
    <mergeCell ref="D5:K5"/>
    <mergeCell ref="H1:K1"/>
    <mergeCell ref="H2:K2"/>
    <mergeCell ref="A3:K3"/>
    <mergeCell ref="D4:K4"/>
    <mergeCell ref="C13:E13"/>
    <mergeCell ref="F13:H13"/>
    <mergeCell ref="I13:K13"/>
    <mergeCell ref="D6:K6"/>
    <mergeCell ref="D7:K7"/>
    <mergeCell ref="D8:K8"/>
    <mergeCell ref="C10:K10"/>
    <mergeCell ref="B11:K11"/>
    <mergeCell ref="A12:K12"/>
    <mergeCell ref="I66:K66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F77:H77"/>
    <mergeCell ref="C43:E43"/>
    <mergeCell ref="F43:H43"/>
    <mergeCell ref="I43:K43"/>
    <mergeCell ref="A50:K50"/>
    <mergeCell ref="I77:K77"/>
    <mergeCell ref="A58:K58"/>
    <mergeCell ref="C59:E59"/>
    <mergeCell ref="F59:H59"/>
    <mergeCell ref="I59:K59"/>
    <mergeCell ref="A65:K65"/>
    <mergeCell ref="C51:E51"/>
    <mergeCell ref="F51:H51"/>
    <mergeCell ref="I51:K51"/>
    <mergeCell ref="C66:E66"/>
    <mergeCell ref="F66:H66"/>
    <mergeCell ref="A80:K80"/>
    <mergeCell ref="A74:K74"/>
    <mergeCell ref="E146:G146"/>
    <mergeCell ref="A139:K139"/>
    <mergeCell ref="A140:K140"/>
    <mergeCell ref="A141:K141"/>
    <mergeCell ref="A142:K142"/>
    <mergeCell ref="A143:K143"/>
    <mergeCell ref="A144:K144"/>
    <mergeCell ref="A75:K75"/>
    <mergeCell ref="A76:K76"/>
    <mergeCell ref="A77:A78"/>
    <mergeCell ref="B77:B78"/>
    <mergeCell ref="A93:K93"/>
    <mergeCell ref="A102:K102"/>
    <mergeCell ref="C77:E77"/>
    <mergeCell ref="A119:K119"/>
    <mergeCell ref="A118:K118"/>
    <mergeCell ref="A109:K109"/>
    <mergeCell ref="A73:K73"/>
    <mergeCell ref="A145:K145"/>
    <mergeCell ref="A135:H135"/>
    <mergeCell ref="A81:K81"/>
    <mergeCell ref="A84:K84"/>
    <mergeCell ref="A85:K85"/>
    <mergeCell ref="A117:K117"/>
    <mergeCell ref="A120:K120"/>
    <mergeCell ref="A121:K121"/>
    <mergeCell ref="A129:H129"/>
    <mergeCell ref="A131:H131"/>
    <mergeCell ref="A101:K101"/>
    <mergeCell ref="A132:H132"/>
  </mergeCells>
  <phoneticPr fontId="0" type="noConversion"/>
  <pageMargins left="0.70866141732283472" right="0.70866141732283472" top="0.74803149606299213" bottom="0.32" header="0.31496062992125984" footer="0.31496062992125984"/>
  <pageSetup paperSize="9" scale="99" orientation="landscape" verticalDpi="0" r:id="rId1"/>
  <rowBreaks count="3" manualBreakCount="3">
    <brk id="20" max="10" man="1"/>
    <brk id="76" max="10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2021-04-01T09:51:07Z</cp:lastPrinted>
  <dcterms:created xsi:type="dcterms:W3CDTF">2019-07-18T07:25:18Z</dcterms:created>
  <dcterms:modified xsi:type="dcterms:W3CDTF">2023-02-16T10:28:09Z</dcterms:modified>
</cp:coreProperties>
</file>