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80" windowHeight="9910" tabRatio="828"/>
  </bookViews>
  <sheets>
    <sheet name="7520" sheetId="34" r:id="rId1"/>
  </sheets>
  <definedNames>
    <definedName name="_xlnm.Print_Area" localSheetId="0">'7520'!$A$1:$K$124</definedName>
  </definedNames>
  <calcPr calcId="124519"/>
</workbook>
</file>

<file path=xl/calcChain.xml><?xml version="1.0" encoding="utf-8"?>
<calcChain xmlns="http://schemas.openxmlformats.org/spreadsheetml/2006/main">
  <c r="J74" i="34"/>
  <c r="K94"/>
  <c r="J94"/>
  <c r="I94"/>
  <c r="I91"/>
  <c r="I74"/>
  <c r="I68"/>
  <c r="E74"/>
  <c r="H74"/>
  <c r="K74" s="1"/>
  <c r="H72"/>
  <c r="J80"/>
  <c r="J87"/>
  <c r="J77"/>
  <c r="I82"/>
  <c r="I84"/>
  <c r="I89"/>
  <c r="I77"/>
  <c r="I72"/>
  <c r="I21"/>
  <c r="J19"/>
  <c r="I19"/>
  <c r="J16"/>
  <c r="I16"/>
  <c r="H19"/>
  <c r="E19"/>
  <c r="J47"/>
  <c r="I47"/>
  <c r="H47"/>
  <c r="E47"/>
  <c r="K19" l="1"/>
  <c r="K47"/>
  <c r="E93" l="1"/>
  <c r="H91"/>
  <c r="E91"/>
  <c r="H89"/>
  <c r="E89"/>
  <c r="H87"/>
  <c r="E87"/>
  <c r="H84"/>
  <c r="E84"/>
  <c r="H82"/>
  <c r="E82"/>
  <c r="H80"/>
  <c r="E80"/>
  <c r="H77"/>
  <c r="E77"/>
  <c r="E72"/>
  <c r="K72" s="1"/>
  <c r="J68"/>
  <c r="E68"/>
  <c r="J57"/>
  <c r="I57"/>
  <c r="H57"/>
  <c r="E57"/>
  <c r="J56"/>
  <c r="I56"/>
  <c r="H56"/>
  <c r="E56"/>
  <c r="J51"/>
  <c r="I51"/>
  <c r="H51"/>
  <c r="E51"/>
  <c r="J50"/>
  <c r="I50"/>
  <c r="H50"/>
  <c r="E50"/>
  <c r="E34"/>
  <c r="E33"/>
  <c r="E32"/>
  <c r="H21"/>
  <c r="E21"/>
  <c r="H16"/>
  <c r="E16"/>
  <c r="K77" l="1"/>
  <c r="K80"/>
  <c r="K82"/>
  <c r="K84"/>
  <c r="K87"/>
  <c r="K89"/>
  <c r="K91"/>
  <c r="K50"/>
  <c r="K51"/>
  <c r="K56"/>
  <c r="K57"/>
  <c r="K21"/>
  <c r="K16"/>
  <c r="H68"/>
  <c r="K68" s="1"/>
</calcChain>
</file>

<file path=xl/sharedStrings.xml><?xml version="1.0" encoding="utf-8"?>
<sst xmlns="http://schemas.openxmlformats.org/spreadsheetml/2006/main" count="250" uniqueCount="164">
  <si>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</si>
  <si>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</si>
  <si>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</si>
  <si>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</si>
  <si>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</si>
  <si>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</si>
  <si>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</si>
  <si>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</si>
  <si>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</si>
  <si>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</si>
  <si>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</si>
  <si>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</si>
  <si>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</si>
  <si>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</si>
  <si>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</si>
  <si>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</si>
  <si>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</si>
  <si>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</si>
  <si>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</si>
  <si>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</si>
  <si>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</si>
  <si>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</si>
  <si>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</si>
  <si>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</si>
  <si>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</si>
  <si>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</si>
  <si>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</si>
  <si>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</si>
  <si>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</si>
  <si>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</si>
  <si>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</si>
  <si>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</si>
  <si>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</si>
  <si>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</si>
  <si>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</si>
  <si>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</si>
  <si>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</si>
  <si>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</si>
  <si>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</si>
  <si>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</si>
  <si>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2"/>
        <rFont val="Times New Roman"/>
        <family val="1"/>
        <charset val="204"/>
      </rPr>
      <t>5.5 «Виконання інвестиційних (проектів) програм»: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</si>
  <si>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</si>
  <si>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</si>
  <si>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</si>
  <si>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</si>
  <si>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</si>
  <si>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</si>
  <si>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</si>
  <si>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</si>
  <si>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планового показника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</si>
  <si>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</si>
  <si>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касовихвидатків від планового показника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</si>
  <si>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</si>
  <si>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</si>
  <si>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</si>
  <si>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</si>
  <si>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 (об’єкт)1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</si>
  <si>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</si>
  <si>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</si>
  <si>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</si>
  <si>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</si>
  <si>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</si>
  <si>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</si>
  <si>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</si>
  <si>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</si>
  <si>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</si>
  <si>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</si>
  <si>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</si>
  <si>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</si>
  <si>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</si>
  <si>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</si>
  <si>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</si>
  <si>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</si>
  <si>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</si>
  <si>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</si>
  <si>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</si>
  <si>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</si>
  <si>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</si>
  <si>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</si>
  <si>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</si>
  <si>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</si>
  <si>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</si>
  <si>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</si>
  <si>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</si>
  <si>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</si>
  <si>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</si>
  <si>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</si>
  <si>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</si>
  <si>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</si>
  <si>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</si>
  <si>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</si>
  <si>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</si>
  <si>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</si>
  <si>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</si>
  <si>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</si>
  <si>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</si>
  <si>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</si>
  <si>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</si>
  <si>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</si>
  <si>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</si>
  <si>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</si>
  <si>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</si>
  <si>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</si>
  <si>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</si>
  <si>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</si>
  <si>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</si>
  <si>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</si>
  <si>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</si>
  <si>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</si>
  <si>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</si>
  <si>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</si>
  <si>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якості</t>
  </si>
  <si>
    <t>Код</t>
  </si>
  <si>
    <t>Показники</t>
  </si>
  <si>
    <t>Загальний фонд</t>
  </si>
  <si>
    <r>
      <t>Головний бухгалтер</t>
    </r>
    <r>
      <rPr>
        <b/>
        <sz val="13"/>
        <rFont val="Times New Roman"/>
        <family val="1"/>
        <charset val="204"/>
      </rPr>
      <t xml:space="preserve"> 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</si>
  <si>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</si>
  <si>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t xml:space="preserve">Реалізація Національної програми інформатизації
</t>
  </si>
  <si>
    <t xml:space="preserve">(ініціали та прізвище)            </t>
  </si>
  <si>
    <t xml:space="preserve">                             </t>
  </si>
  <si>
    <t xml:space="preserve">   (підпис)    </t>
  </si>
  <si>
    <t xml:space="preserve">Відділ з питань фізичної культури та спорту Ніжинської міської ради </t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</si>
  <si>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та МЦ "Спорт для всіх" на основі формування і використання електронних інформаційних ресурсів і сучасних комп`ютерних технологій</t>
  </si>
  <si>
    <t>Забзепечення виконання програми інформатизації відділом з питань фізичної культури та спорту</t>
  </si>
  <si>
    <t>кількість одиниць обладнання та предметів довгострокового користування</t>
  </si>
  <si>
    <t>кількість комп'ютерної техніки, мережевого обладнання, оргтехніки, комплектуючих тощо (КЕКВ 2210)</t>
  </si>
  <si>
    <t>кількість послуг на виконання програми інформатизації (КЕКВ 2240)</t>
  </si>
  <si>
    <t>динаміка кількості виконання завдань (проєктів) програми інформатизації порівняно з минулим роком</t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</si>
  <si>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забезпечення  інформаційних потреб і використання електронних інформаційних ресурсів і сучасних комп’ютерних технологій.</t>
    </r>
  </si>
  <si>
    <t>Людмила КОРНІЄНКО</t>
  </si>
  <si>
    <t>середня вартість одиниці обладнання та предметів довгострокового користування,  тис. грн.</t>
  </si>
  <si>
    <t>середня вартість комп'ютерної техніки, мережевого обладнання, оргтехніки, комплектуючих (КЕКВ 2210), грн.</t>
  </si>
  <si>
    <t>середня вартість послуг на виконання програми інформатизації (КЕКВ 2240), грн.</t>
  </si>
  <si>
    <t>-</t>
  </si>
  <si>
    <t>0460</t>
  </si>
  <si>
    <t>Забезпечення виконання програми інформатизації МЦ "Спорт для всіх"</t>
  </si>
  <si>
    <t>Оцінка ефективності бюджетної програми за 2022 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</si>
  <si>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плану через обмеження Постанови № 590</t>
    </r>
  </si>
  <si>
    <t xml:space="preserve">Пояснення причин відхилень фактичних обсягів надходжень від планових 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</si>
  <si>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в порівнянні з плановими показниками було проведено заходів більше ніж планувалось</t>
    </r>
  </si>
  <si>
    <t xml:space="preserve">По загальному фонду видатки зменшились в порівнянні з минулим роком через обмеження введені постановою № 590. По спеціальному фонду в 2022 році видатки не планувались </t>
  </si>
  <si>
    <t>Введення обмежень Постанови № 590 вплинуло на динаміку кількості виконання завдань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</si>
  <si>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01.01.2023р. відсутні дебіторська та кредиторська заборгованості</t>
    </r>
  </si>
  <si>
    <t>обсяг видатків на виконання програми по відділу з питань фізичної культури та спорту тис грн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</si>
  <si>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реалізації програми інформатизації в галузі спорту. Є актуальною для подальшої реалізації</t>
    </r>
  </si>
  <si>
    <t>Залишок плану виник через обмеженням, введені Постановою КМУ № 590 від 09.06.21 р. зі змінами</t>
  </si>
  <si>
    <t>Залишок плану виник через обмеження, введені Постановою КМУ № 590 від 09.06.21 р.</t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</si>
  <si>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Відхилення виникло через залишок плану, який утворився внаслідок обмежень, введених Постановою КМУ № 590 від 09.06.21 р.</t>
    </r>
  </si>
  <si>
    <t>Пояснення щодо розбіжностей між фактичними та плановии результативними показниками:</t>
  </si>
  <si>
    <t>п. 1 Через обмеження, введені Постановою КМУ № 590 від 09.06.21 р. було придбано менше комплектуючих, ніж планувалось</t>
  </si>
  <si>
    <t>п. 2 Було придбано послуг більше ніж планувалось</t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</si>
  <si>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</t>
    </r>
  </si>
  <si>
    <t>п. 1 Через залишок плану, який виник внаслідок обмежень, введених Постановою КМУ № 590 від 09.06.21 р. (було придбано менше комплектуючих, ніж планувалось).</t>
  </si>
  <si>
    <t xml:space="preserve">п. 2 Середня вартість послуг зменшилась за рахунок економії коштів, оплата послуг інтернет по ДЮСШШ відбувалась через термінал, що дало можливість отримувати послугу за меншим тарифом </t>
  </si>
  <si>
    <t>Пояснення причин наявності залишку надходжень спеціального фонду, в т. ч. власних надходжень бюджетних установ та інших надходжень, на кінець року: </t>
  </si>
  <si>
    <t>Видатки зменшились в порівнянні з минулим роком через обмеження Постанови № 590</t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</si>
  <si>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 xml:space="preserve">Очікується удосконалення компьютерного обладнання для більш ефективного використання інформаційних ресурсів та сучасних компьюетрних технологій, перехід з паперового документообігу на електронний. </t>
    </r>
  </si>
  <si>
    <r>
      <t>Видатки зменшились в порівнянні з минулим роком через обмеження Постанови № 590</t>
    </r>
    <r>
      <rPr>
        <i/>
        <sz val="10"/>
        <rFont val="Times New Roman"/>
        <family val="1"/>
        <charset val="204"/>
      </rPr>
      <t>, по спеціальному фонду видатки не планувались</t>
    </r>
  </si>
  <si>
    <t>Відхилення порівняно з минулим роком через те, що в звітньому році придбання не планувалось</t>
  </si>
  <si>
    <t xml:space="preserve">Через введення обмежень Постанови № 590 кількість комплектуючих зменшилась порівняно з минулим роком. </t>
  </si>
  <si>
    <t>Кількість послуг збільшилась в порівнянні з минулим роком через підключення до мережі інтернет спортивної зали по вул. Прилуцька, 156 по МЦ Спорт для всіх</t>
  </si>
  <si>
    <t>Середня вартість зменшилась в порівнянні з минулим роком через те, що зменшилась кількість придбаних комплектуючих</t>
  </si>
  <si>
    <t xml:space="preserve">середня вартість послуги зменшилась за рахунок економії коштів 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</si>
  <si>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Основні завдання, покладені на програму, виконані в повному обсязі, було придбано необхідні комплектуючі, програмні забезпечення та послуги для безперебійного електронного документообігу. Проте не все компьютерне обладнання (картридж по МЦ "Спорт для всіх") було придбано через обмеження Постанови № 590.</t>
    </r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</si>
</sst>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0.000"/>
    <numFmt numFmtId="167" formatCode="_-* #,##0.0\ _₽_-;\-* #,##0.0\ _₽_-;_-* &quot;-&quot;??\ _₽_-;_-@_-"/>
    <numFmt numFmtId="168" formatCode="#,##0.0"/>
  </numFmts>
  <fonts count="23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5"/>
    <xf numFmtId="43" fontId="8" fillId="0" borderId="0" applyFont="0" applyFill="0" applyBorder="0" applyAlignment="0" applyProtection="0"/>
    <xf numFmtId="0" fontId="18" fillId="0" borderId="5"/>
    <xf numFmtId="0" fontId="18" fillId="0" borderId="5"/>
    <xf numFmtId="0" fontId="18" fillId="0" borderId="5"/>
  </cellStyleXfs>
  <cellXfs count="92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65" fontId="7" fillId="0" borderId="8" xfId="2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49" fontId="7" fillId="0" borderId="5" xfId="0" applyNumberFormat="1" applyFont="1" applyFill="1" applyBorder="1" applyAlignment="1">
      <alignment vertical="top" wrapText="1"/>
    </xf>
    <xf numFmtId="0" fontId="0" fillId="0" borderId="5" xfId="0" applyFont="1" applyFill="1" applyBorder="1" applyAlignment="1">
      <alignment vertical="top" wrapText="1"/>
    </xf>
    <xf numFmtId="2" fontId="7" fillId="0" borderId="5" xfId="0" applyNumberFormat="1" applyFont="1" applyFill="1" applyBorder="1" applyAlignment="1">
      <alignment vertical="top" wrapText="1"/>
    </xf>
    <xf numFmtId="0" fontId="12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164" fontId="17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10" fillId="0" borderId="0" xfId="0" applyFont="1" applyFill="1"/>
    <xf numFmtId="0" fontId="4" fillId="0" borderId="0" xfId="0" applyFont="1" applyFill="1" applyAlignment="1">
      <alignment horizontal="left" vertical="center" wrapText="1"/>
    </xf>
    <xf numFmtId="0" fontId="7" fillId="0" borderId="0" xfId="0" applyFont="1" applyFill="1"/>
    <xf numFmtId="0" fontId="9" fillId="0" borderId="5" xfId="0" applyFont="1" applyFill="1" applyBorder="1" applyAlignment="1">
      <alignment vertical="center" wrapText="1"/>
    </xf>
    <xf numFmtId="0" fontId="20" fillId="0" borderId="5" xfId="4" applyFont="1" applyAlignment="1">
      <alignment horizontal="center" vertical="center" wrapText="1"/>
    </xf>
    <xf numFmtId="0" fontId="20" fillId="0" borderId="5" xfId="5" applyFont="1" applyAlignment="1">
      <alignment horizontal="center" vertical="center" wrapText="1"/>
    </xf>
    <xf numFmtId="0" fontId="19" fillId="0" borderId="8" xfId="0" applyFont="1" applyBorder="1" applyAlignment="1">
      <alignment vertical="center" wrapText="1"/>
    </xf>
    <xf numFmtId="0" fontId="7" fillId="0" borderId="8" xfId="0" applyFont="1" applyFill="1" applyBorder="1" applyAlignment="1">
      <alignment horizontal="right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6" fontId="7" fillId="2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167" fontId="7" fillId="0" borderId="8" xfId="2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167" fontId="7" fillId="0" borderId="8" xfId="0" applyNumberFormat="1" applyFont="1" applyFill="1" applyBorder="1" applyAlignment="1">
      <alignment horizontal="right" vertical="center" wrapText="1"/>
    </xf>
    <xf numFmtId="167" fontId="2" fillId="0" borderId="8" xfId="2" applyNumberFormat="1" applyFont="1" applyFill="1" applyBorder="1" applyAlignment="1">
      <alignment horizontal="center" vertical="center" wrapText="1"/>
    </xf>
    <xf numFmtId="168" fontId="7" fillId="0" borderId="8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 wrapText="1"/>
    </xf>
    <xf numFmtId="0" fontId="16" fillId="0" borderId="12" xfId="0" applyFont="1" applyFill="1" applyBorder="1" applyAlignment="1">
      <alignment horizontal="left" vertical="center" wrapText="1"/>
    </xf>
    <xf numFmtId="0" fontId="16" fillId="0" borderId="13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20" fillId="0" borderId="5" xfId="3" applyFont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</cellXfs>
  <cellStyles count="6">
    <cellStyle name="Звичайний 2" xfId="1"/>
    <cellStyle name="Обычный" xfId="0" builtinId="0"/>
    <cellStyle name="Обычный 2" xfId="3"/>
    <cellStyle name="Обычный 3" xfId="4"/>
    <cellStyle name="Обычный 4" xfId="5"/>
    <cellStyle name="Финансовый" xfId="2" builtinId="3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24"/>
  <sheetViews>
    <sheetView tabSelected="1" topLeftCell="A118" zoomScaleSheetLayoutView="110" workbookViewId="0">
      <selection activeCell="A121" sqref="A121:K121"/>
    </sheetView>
  </sheetViews>
  <sheetFormatPr defaultColWidth="8.81640625" defaultRowHeight="13"/>
  <cols>
    <col min="1" max="1" width="5.36328125" style="1" customWidth="1"/>
    <col min="2" max="2" width="34" style="1"/>
    <col min="3" max="3" width="11.81640625" style="1" customWidth="1"/>
    <col min="4" max="4" width="9.36328125" style="1" customWidth="1"/>
    <col min="5" max="6" width="11" style="1" customWidth="1"/>
    <col min="7" max="7" width="10.36328125" style="1" customWidth="1"/>
    <col min="8" max="8" width="11.36328125" style="1" customWidth="1"/>
    <col min="9" max="11" width="9.36328125" style="1" customWidth="1"/>
    <col min="12" max="12" width="50.08984375" style="1" customWidth="1"/>
    <col min="13" max="13" width="19.36328125" style="1" customWidth="1"/>
    <col min="14" max="16384" width="8.81640625" style="1"/>
  </cols>
  <sheetData>
    <row r="1" spans="1:11">
      <c r="H1" s="86" t="s">
        <v>59</v>
      </c>
      <c r="I1" s="86"/>
      <c r="J1" s="86"/>
      <c r="K1" s="86"/>
    </row>
    <row r="2" spans="1:11" ht="29.5" customHeight="1">
      <c r="H2" s="86" t="s">
        <v>60</v>
      </c>
      <c r="I2" s="86"/>
      <c r="J2" s="86"/>
      <c r="K2" s="86"/>
    </row>
    <row r="3" spans="1:11" ht="17.5">
      <c r="A3" s="88" t="s">
        <v>136</v>
      </c>
      <c r="B3" s="88"/>
      <c r="C3" s="88"/>
      <c r="D3" s="88"/>
      <c r="E3" s="88"/>
      <c r="F3" s="88"/>
      <c r="G3" s="88"/>
      <c r="H3" s="88"/>
      <c r="I3" s="88"/>
      <c r="J3" s="88"/>
      <c r="K3" s="88"/>
    </row>
    <row r="4" spans="1:11" ht="33" customHeight="1">
      <c r="A4" s="2" t="s">
        <v>61</v>
      </c>
      <c r="B4" s="31">
        <v>1100000</v>
      </c>
      <c r="C4" s="63" t="s">
        <v>121</v>
      </c>
      <c r="D4" s="63"/>
      <c r="E4" s="63"/>
      <c r="F4" s="63"/>
      <c r="G4" s="63"/>
      <c r="H4" s="63"/>
      <c r="I4" s="63"/>
      <c r="J4" s="63"/>
      <c r="K4" s="30"/>
    </row>
    <row r="5" spans="1:11" ht="18" customHeight="1">
      <c r="A5" s="3"/>
      <c r="B5" s="3" t="s">
        <v>62</v>
      </c>
      <c r="C5" s="3"/>
      <c r="D5" s="89" t="s">
        <v>63</v>
      </c>
      <c r="E5" s="89"/>
      <c r="F5" s="89"/>
      <c r="G5" s="89"/>
      <c r="H5" s="89"/>
      <c r="I5" s="89"/>
      <c r="J5" s="89"/>
      <c r="K5" s="89"/>
    </row>
    <row r="6" spans="1:11" ht="31.5" customHeight="1">
      <c r="A6" s="2" t="s">
        <v>64</v>
      </c>
      <c r="B6" s="32">
        <v>1110000</v>
      </c>
      <c r="C6" s="87" t="s">
        <v>121</v>
      </c>
      <c r="D6" s="87"/>
      <c r="E6" s="87"/>
      <c r="F6" s="87"/>
      <c r="G6" s="87"/>
      <c r="H6" s="87"/>
      <c r="I6" s="87"/>
      <c r="J6" s="87"/>
      <c r="K6" s="87"/>
    </row>
    <row r="7" spans="1:11" ht="18" customHeight="1">
      <c r="B7" s="3" t="s">
        <v>62</v>
      </c>
      <c r="D7" s="89" t="s">
        <v>65</v>
      </c>
      <c r="E7" s="89"/>
      <c r="F7" s="89"/>
      <c r="G7" s="89"/>
      <c r="H7" s="89"/>
      <c r="I7" s="89"/>
      <c r="J7" s="89"/>
      <c r="K7" s="89"/>
    </row>
    <row r="8" spans="1:11" s="2" customFormat="1" ht="22.5" customHeight="1">
      <c r="A8" s="2" t="s">
        <v>66</v>
      </c>
      <c r="B8" s="2">
        <v>1117520</v>
      </c>
      <c r="C8" s="4" t="s">
        <v>134</v>
      </c>
      <c r="D8" s="88" t="s">
        <v>117</v>
      </c>
      <c r="E8" s="88"/>
      <c r="F8" s="88"/>
      <c r="G8" s="88"/>
      <c r="H8" s="88"/>
      <c r="I8" s="88"/>
      <c r="J8" s="88"/>
      <c r="K8" s="88"/>
    </row>
    <row r="9" spans="1:11" s="3" customFormat="1" ht="18">
      <c r="A9" s="2"/>
      <c r="B9" s="3" t="s">
        <v>62</v>
      </c>
      <c r="C9" s="5" t="s">
        <v>67</v>
      </c>
    </row>
    <row r="10" spans="1:11" s="3" customFormat="1" ht="63.15" customHeight="1">
      <c r="A10" s="2" t="s">
        <v>68</v>
      </c>
      <c r="B10" s="2" t="s">
        <v>69</v>
      </c>
      <c r="C10" s="90" t="s">
        <v>122</v>
      </c>
      <c r="D10" s="90"/>
      <c r="E10" s="90"/>
      <c r="F10" s="90"/>
      <c r="G10" s="90"/>
      <c r="H10" s="90"/>
      <c r="I10" s="90"/>
      <c r="J10" s="90"/>
      <c r="K10" s="90"/>
    </row>
    <row r="11" spans="1:11" s="3" customFormat="1" ht="17" customHeight="1">
      <c r="A11" s="2" t="s">
        <v>70</v>
      </c>
      <c r="B11" s="91" t="s">
        <v>71</v>
      </c>
      <c r="C11" s="91"/>
      <c r="D11" s="91"/>
      <c r="E11" s="91"/>
      <c r="F11" s="91"/>
      <c r="G11" s="91"/>
      <c r="H11" s="91"/>
      <c r="I11" s="91"/>
      <c r="J11" s="91"/>
      <c r="K11" s="91"/>
    </row>
    <row r="12" spans="1:11" ht="18" customHeight="1">
      <c r="A12" s="83" t="s">
        <v>72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</row>
    <row r="13" spans="1:11" ht="17" customHeight="1">
      <c r="A13" s="59" t="s">
        <v>0</v>
      </c>
      <c r="B13" s="59" t="s">
        <v>1</v>
      </c>
      <c r="C13" s="68" t="s">
        <v>2</v>
      </c>
      <c r="D13" s="68"/>
      <c r="E13" s="68"/>
      <c r="F13" s="68" t="s">
        <v>3</v>
      </c>
      <c r="G13" s="68"/>
      <c r="H13" s="68"/>
      <c r="I13" s="68" t="s">
        <v>4</v>
      </c>
      <c r="J13" s="68"/>
      <c r="K13" s="68"/>
    </row>
    <row r="14" spans="1:11" ht="21">
      <c r="A14" s="59"/>
      <c r="B14" s="59"/>
      <c r="C14" s="6" t="s">
        <v>73</v>
      </c>
      <c r="D14" s="6" t="s">
        <v>74</v>
      </c>
      <c r="E14" s="6" t="s">
        <v>75</v>
      </c>
      <c r="F14" s="6" t="s">
        <v>73</v>
      </c>
      <c r="G14" s="6" t="s">
        <v>76</v>
      </c>
      <c r="H14" s="6" t="s">
        <v>75</v>
      </c>
      <c r="I14" s="6" t="s">
        <v>77</v>
      </c>
      <c r="J14" s="6" t="s">
        <v>78</v>
      </c>
      <c r="K14" s="6" t="s">
        <v>75</v>
      </c>
    </row>
    <row r="15" spans="1:11" s="7" customFormat="1" ht="10.5">
      <c r="A15" s="6"/>
      <c r="B15" s="6"/>
      <c r="C15" s="6" t="s">
        <v>79</v>
      </c>
      <c r="D15" s="6" t="s">
        <v>80</v>
      </c>
      <c r="E15" s="6" t="s">
        <v>81</v>
      </c>
      <c r="F15" s="6" t="s">
        <v>82</v>
      </c>
      <c r="G15" s="6" t="s">
        <v>83</v>
      </c>
      <c r="H15" s="6" t="s">
        <v>84</v>
      </c>
      <c r="I15" s="6" t="s">
        <v>85</v>
      </c>
      <c r="J15" s="6" t="s">
        <v>86</v>
      </c>
      <c r="K15" s="6" t="s">
        <v>87</v>
      </c>
    </row>
    <row r="16" spans="1:11" s="5" customFormat="1" ht="14">
      <c r="A16" s="8" t="s">
        <v>5</v>
      </c>
      <c r="B16" s="9" t="s">
        <v>110</v>
      </c>
      <c r="C16" s="42">
        <v>31.4</v>
      </c>
      <c r="D16" s="42">
        <v>0</v>
      </c>
      <c r="E16" s="42">
        <f>C16+D16</f>
        <v>31.4</v>
      </c>
      <c r="F16" s="42">
        <v>24.8</v>
      </c>
      <c r="G16" s="42">
        <v>0</v>
      </c>
      <c r="H16" s="42">
        <f>F16+G16</f>
        <v>24.8</v>
      </c>
      <c r="I16" s="42">
        <f>F16-C16</f>
        <v>-6.5999999999999979</v>
      </c>
      <c r="J16" s="42">
        <f>G16-D16</f>
        <v>0</v>
      </c>
      <c r="K16" s="42">
        <f>I16+J16</f>
        <v>-6.5999999999999979</v>
      </c>
    </row>
    <row r="17" spans="1:11" ht="36.75" customHeight="1">
      <c r="A17" s="83" t="s">
        <v>137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</row>
    <row r="18" spans="1:11" ht="15.5">
      <c r="A18" s="11"/>
      <c r="B18" s="11" t="s">
        <v>6</v>
      </c>
      <c r="C18" s="11"/>
      <c r="D18" s="11"/>
      <c r="E18" s="11"/>
      <c r="F18" s="11"/>
      <c r="G18" s="11"/>
      <c r="H18" s="11"/>
      <c r="I18" s="11"/>
      <c r="J18" s="11"/>
      <c r="K18" s="11"/>
    </row>
    <row r="19" spans="1:11" ht="39" customHeight="1">
      <c r="A19" s="11">
        <v>1</v>
      </c>
      <c r="B19" s="33" t="s">
        <v>123</v>
      </c>
      <c r="C19" s="33">
        <v>19.600000000000001</v>
      </c>
      <c r="D19" s="33">
        <v>0</v>
      </c>
      <c r="E19" s="34">
        <f>SUM(C19:D19)</f>
        <v>19.600000000000001</v>
      </c>
      <c r="F19" s="34">
        <v>17.3</v>
      </c>
      <c r="G19" s="34">
        <v>0</v>
      </c>
      <c r="H19" s="34">
        <f>SUM(F19:G19)</f>
        <v>17.3</v>
      </c>
      <c r="I19" s="34">
        <f>F19-C19</f>
        <v>-2.3000000000000007</v>
      </c>
      <c r="J19" s="34">
        <f>G19-D19</f>
        <v>0</v>
      </c>
      <c r="K19" s="34">
        <f>SUM(I19:J19)</f>
        <v>-2.3000000000000007</v>
      </c>
    </row>
    <row r="20" spans="1:11" ht="17" customHeight="1">
      <c r="A20" s="55" t="s">
        <v>145</v>
      </c>
      <c r="B20" s="56"/>
      <c r="C20" s="56"/>
      <c r="D20" s="56"/>
      <c r="E20" s="56"/>
      <c r="F20" s="56"/>
      <c r="G20" s="56"/>
      <c r="H20" s="56"/>
      <c r="I20" s="56"/>
      <c r="J20" s="56"/>
      <c r="K20" s="57"/>
    </row>
    <row r="21" spans="1:11" ht="38" customHeight="1">
      <c r="A21" s="11">
        <v>2</v>
      </c>
      <c r="B21" s="33" t="s">
        <v>135</v>
      </c>
      <c r="C21" s="33">
        <v>11.8</v>
      </c>
      <c r="D21" s="33">
        <v>0</v>
      </c>
      <c r="E21" s="42">
        <f>C21+D21</f>
        <v>11.8</v>
      </c>
      <c r="F21" s="42">
        <v>7.5</v>
      </c>
      <c r="G21" s="42">
        <v>0</v>
      </c>
      <c r="H21" s="42">
        <f>F21+G21</f>
        <v>7.5</v>
      </c>
      <c r="I21" s="42">
        <f>F21-C21</f>
        <v>-4.3000000000000007</v>
      </c>
      <c r="J21" s="42">
        <v>0</v>
      </c>
      <c r="K21" s="42">
        <f>I21+J21</f>
        <v>-4.3000000000000007</v>
      </c>
    </row>
    <row r="22" spans="1:11" ht="18.5" customHeight="1">
      <c r="A22" s="55" t="s">
        <v>146</v>
      </c>
      <c r="B22" s="56"/>
      <c r="C22" s="56"/>
      <c r="D22" s="56"/>
      <c r="E22" s="56"/>
      <c r="F22" s="56"/>
      <c r="G22" s="56"/>
      <c r="H22" s="56"/>
      <c r="I22" s="56"/>
      <c r="J22" s="56"/>
      <c r="K22" s="57"/>
    </row>
    <row r="23" spans="1:11" ht="21.5" customHeight="1">
      <c r="A23" s="83" t="s">
        <v>91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</row>
    <row r="24" spans="1:11" ht="34.5">
      <c r="A24" s="11" t="s">
        <v>7</v>
      </c>
      <c r="B24" s="11" t="s">
        <v>8</v>
      </c>
      <c r="C24" s="12" t="s">
        <v>88</v>
      </c>
      <c r="D24" s="12" t="s">
        <v>89</v>
      </c>
      <c r="E24" s="12" t="s">
        <v>90</v>
      </c>
    </row>
    <row r="25" spans="1:11" ht="14">
      <c r="A25" s="11" t="s">
        <v>5</v>
      </c>
      <c r="B25" s="11" t="s">
        <v>10</v>
      </c>
      <c r="C25" s="11" t="s">
        <v>11</v>
      </c>
      <c r="D25" s="11"/>
      <c r="E25" s="11" t="s">
        <v>11</v>
      </c>
    </row>
    <row r="26" spans="1:11" ht="14">
      <c r="A26" s="11"/>
      <c r="B26" s="11" t="s">
        <v>12</v>
      </c>
      <c r="C26" s="11"/>
      <c r="D26" s="11"/>
      <c r="E26" s="11"/>
    </row>
    <row r="27" spans="1:11" ht="14">
      <c r="A27" s="11" t="s">
        <v>13</v>
      </c>
      <c r="B27" s="11" t="s">
        <v>14</v>
      </c>
      <c r="C27" s="11" t="s">
        <v>11</v>
      </c>
      <c r="D27" s="11"/>
      <c r="E27" s="11" t="s">
        <v>11</v>
      </c>
    </row>
    <row r="28" spans="1:11" ht="14">
      <c r="A28" s="11" t="s">
        <v>15</v>
      </c>
      <c r="B28" s="11" t="s">
        <v>16</v>
      </c>
      <c r="C28" s="11" t="s">
        <v>11</v>
      </c>
      <c r="D28" s="11"/>
      <c r="E28" s="11" t="s">
        <v>11</v>
      </c>
    </row>
    <row r="29" spans="1:11">
      <c r="A29" s="59" t="s">
        <v>17</v>
      </c>
      <c r="B29" s="59"/>
      <c r="C29" s="59"/>
      <c r="D29" s="59"/>
      <c r="E29" s="59"/>
    </row>
    <row r="30" spans="1:11" ht="14">
      <c r="A30" s="11" t="s">
        <v>18</v>
      </c>
      <c r="B30" s="11" t="s">
        <v>19</v>
      </c>
      <c r="C30" s="8"/>
      <c r="D30" s="8"/>
      <c r="E30" s="8"/>
    </row>
    <row r="31" spans="1:11" ht="14">
      <c r="A31" s="11"/>
      <c r="B31" s="11" t="s">
        <v>12</v>
      </c>
      <c r="C31" s="8"/>
      <c r="D31" s="8"/>
      <c r="E31" s="8"/>
    </row>
    <row r="32" spans="1:11" ht="14">
      <c r="A32" s="11" t="s">
        <v>20</v>
      </c>
      <c r="B32" s="11" t="s">
        <v>14</v>
      </c>
      <c r="C32" s="8"/>
      <c r="D32" s="8"/>
      <c r="E32" s="8">
        <f>C32-D32</f>
        <v>0</v>
      </c>
    </row>
    <row r="33" spans="1:25" ht="14">
      <c r="A33" s="11" t="s">
        <v>21</v>
      </c>
      <c r="B33" s="11" t="s">
        <v>22</v>
      </c>
      <c r="C33" s="8"/>
      <c r="D33" s="8"/>
      <c r="E33" s="8">
        <f t="shared" ref="E33:E34" si="0">C33-D33</f>
        <v>0</v>
      </c>
    </row>
    <row r="34" spans="1:25" ht="14">
      <c r="A34" s="11" t="s">
        <v>23</v>
      </c>
      <c r="B34" s="11" t="s">
        <v>24</v>
      </c>
      <c r="C34" s="8"/>
      <c r="D34" s="8"/>
      <c r="E34" s="8">
        <f t="shared" si="0"/>
        <v>0</v>
      </c>
    </row>
    <row r="35" spans="1:25" ht="14">
      <c r="A35" s="11" t="s">
        <v>25</v>
      </c>
      <c r="B35" s="11" t="s">
        <v>26</v>
      </c>
      <c r="C35" s="10"/>
      <c r="D35" s="8"/>
      <c r="E35" s="8"/>
    </row>
    <row r="36" spans="1:25" ht="19.5" customHeight="1">
      <c r="A36" s="58" t="s">
        <v>138</v>
      </c>
      <c r="B36" s="59"/>
      <c r="C36" s="59"/>
      <c r="D36" s="59"/>
      <c r="E36" s="59"/>
    </row>
    <row r="37" spans="1:25" ht="14">
      <c r="A37" s="11" t="s">
        <v>27</v>
      </c>
      <c r="B37" s="11" t="s">
        <v>28</v>
      </c>
      <c r="C37" s="11" t="s">
        <v>11</v>
      </c>
      <c r="D37" s="11"/>
      <c r="E37" s="11"/>
    </row>
    <row r="38" spans="1:25" ht="14">
      <c r="A38" s="11"/>
      <c r="B38" s="11" t="s">
        <v>12</v>
      </c>
      <c r="C38" s="11"/>
      <c r="D38" s="11"/>
      <c r="E38" s="11"/>
    </row>
    <row r="39" spans="1:25" ht="14">
      <c r="A39" s="11" t="s">
        <v>29</v>
      </c>
      <c r="B39" s="11" t="s">
        <v>14</v>
      </c>
      <c r="C39" s="11" t="s">
        <v>11</v>
      </c>
      <c r="D39" s="11"/>
      <c r="E39" s="11"/>
    </row>
    <row r="40" spans="1:25" ht="14">
      <c r="A40" s="11" t="s">
        <v>30</v>
      </c>
      <c r="B40" s="11" t="s">
        <v>26</v>
      </c>
      <c r="C40" s="11" t="s">
        <v>11</v>
      </c>
      <c r="D40" s="11"/>
      <c r="E40" s="11"/>
    </row>
    <row r="41" spans="1:25" ht="33" customHeight="1">
      <c r="A41" s="85" t="s">
        <v>154</v>
      </c>
      <c r="B41" s="85"/>
      <c r="C41" s="85"/>
      <c r="D41" s="85"/>
      <c r="E41" s="85"/>
    </row>
    <row r="42" spans="1:25" ht="13.5" customHeight="1">
      <c r="A42" s="86"/>
      <c r="B42" s="86"/>
      <c r="C42" s="86"/>
      <c r="D42" s="86"/>
      <c r="E42" s="86"/>
    </row>
    <row r="43" spans="1:25" ht="16.25" customHeight="1">
      <c r="A43" s="83" t="s">
        <v>92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</row>
    <row r="44" spans="1:25">
      <c r="A44" s="59" t="s">
        <v>7</v>
      </c>
      <c r="B44" s="59" t="s">
        <v>8</v>
      </c>
      <c r="C44" s="59" t="s">
        <v>31</v>
      </c>
      <c r="D44" s="59"/>
      <c r="E44" s="59"/>
      <c r="F44" s="59" t="s">
        <v>32</v>
      </c>
      <c r="G44" s="59"/>
      <c r="H44" s="59"/>
      <c r="I44" s="59" t="s">
        <v>9</v>
      </c>
      <c r="J44" s="59"/>
      <c r="K44" s="59"/>
    </row>
    <row r="45" spans="1:25" ht="21">
      <c r="A45" s="59"/>
      <c r="B45" s="59"/>
      <c r="C45" s="6" t="s">
        <v>114</v>
      </c>
      <c r="D45" s="6" t="s">
        <v>109</v>
      </c>
      <c r="E45" s="6" t="s">
        <v>75</v>
      </c>
      <c r="F45" s="6" t="s">
        <v>114</v>
      </c>
      <c r="G45" s="6" t="s">
        <v>109</v>
      </c>
      <c r="H45" s="6" t="s">
        <v>75</v>
      </c>
      <c r="I45" s="6" t="s">
        <v>114</v>
      </c>
      <c r="J45" s="6" t="s">
        <v>109</v>
      </c>
      <c r="K45" s="6" t="s">
        <v>75</v>
      </c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</row>
    <row r="46" spans="1:25" s="15" customFormat="1" ht="14">
      <c r="A46" s="14" t="s">
        <v>93</v>
      </c>
      <c r="B46" s="14" t="s">
        <v>94</v>
      </c>
      <c r="C46" s="62"/>
      <c r="D46" s="62"/>
      <c r="E46" s="62"/>
      <c r="F46" s="62"/>
      <c r="G46" s="62"/>
      <c r="H46" s="62"/>
      <c r="I46" s="62"/>
      <c r="J46" s="62"/>
      <c r="K46" s="62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</row>
    <row r="47" spans="1:25" s="15" customFormat="1" ht="42" customHeight="1">
      <c r="A47" s="14"/>
      <c r="B47" s="38" t="s">
        <v>143</v>
      </c>
      <c r="C47" s="8">
        <v>31.4</v>
      </c>
      <c r="D47" s="8">
        <v>0</v>
      </c>
      <c r="E47" s="8">
        <f t="shared" ref="E47" si="1">C47+D47</f>
        <v>31.4</v>
      </c>
      <c r="F47" s="8">
        <v>24.8</v>
      </c>
      <c r="G47" s="8">
        <v>0</v>
      </c>
      <c r="H47" s="8">
        <f t="shared" ref="H47" si="2">F47+G47</f>
        <v>24.8</v>
      </c>
      <c r="I47" s="8">
        <f t="shared" ref="I47" si="3">F47-C47</f>
        <v>-6.5999999999999979</v>
      </c>
      <c r="J47" s="8">
        <f t="shared" ref="J47" si="4">G47-D47</f>
        <v>0</v>
      </c>
      <c r="K47" s="8">
        <f t="shared" ref="K47" si="5">I47+J47</f>
        <v>-6.5999999999999979</v>
      </c>
      <c r="M47" s="17"/>
      <c r="N47" s="17"/>
      <c r="O47" s="17"/>
      <c r="P47" s="17"/>
      <c r="Q47" s="17"/>
      <c r="R47" s="17"/>
      <c r="S47" s="17"/>
      <c r="T47" s="16"/>
      <c r="U47" s="16"/>
      <c r="V47" s="16"/>
      <c r="W47" s="16"/>
      <c r="X47" s="16"/>
    </row>
    <row r="48" spans="1:25" ht="37" customHeight="1">
      <c r="A48" s="50" t="s">
        <v>147</v>
      </c>
      <c r="B48" s="82"/>
      <c r="C48" s="82"/>
      <c r="D48" s="82"/>
      <c r="E48" s="82"/>
      <c r="F48" s="82"/>
      <c r="G48" s="82"/>
      <c r="H48" s="82"/>
      <c r="I48" s="82"/>
      <c r="J48" s="82"/>
      <c r="K48" s="82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</row>
    <row r="49" spans="1:25" s="15" customFormat="1" ht="14">
      <c r="A49" s="14" t="s">
        <v>95</v>
      </c>
      <c r="B49" s="14" t="s">
        <v>96</v>
      </c>
      <c r="C49" s="62"/>
      <c r="D49" s="62"/>
      <c r="E49" s="62"/>
      <c r="F49" s="62"/>
      <c r="G49" s="62"/>
      <c r="H49" s="62"/>
      <c r="I49" s="62"/>
      <c r="J49" s="62"/>
      <c r="K49" s="62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</row>
    <row r="50" spans="1:25" ht="35.4" customHeight="1">
      <c r="A50" s="11">
        <v>1</v>
      </c>
      <c r="B50" s="36" t="s">
        <v>125</v>
      </c>
      <c r="C50" s="8">
        <v>3</v>
      </c>
      <c r="D50" s="8"/>
      <c r="E50" s="8">
        <f t="shared" ref="E50:E57" si="6">C50+D50</f>
        <v>3</v>
      </c>
      <c r="F50" s="8">
        <v>2</v>
      </c>
      <c r="G50" s="8"/>
      <c r="H50" s="8">
        <f t="shared" ref="H50:H57" si="7">F50+G50</f>
        <v>2</v>
      </c>
      <c r="I50" s="8">
        <f t="shared" ref="I50:J57" si="8">F50-C50</f>
        <v>-1</v>
      </c>
      <c r="J50" s="8">
        <f t="shared" si="8"/>
        <v>0</v>
      </c>
      <c r="K50" s="8">
        <f t="shared" ref="K50:K57" si="9">I50+J50</f>
        <v>-1</v>
      </c>
      <c r="M50" s="19"/>
      <c r="N50" s="18"/>
      <c r="O50" s="18"/>
      <c r="P50" s="18"/>
      <c r="Q50" s="18"/>
      <c r="R50" s="18"/>
      <c r="S50" s="18"/>
      <c r="T50" s="13"/>
      <c r="U50" s="13"/>
      <c r="V50" s="13"/>
      <c r="W50" s="13"/>
      <c r="X50" s="13"/>
      <c r="Y50" s="13"/>
    </row>
    <row r="51" spans="1:25" ht="28.25" customHeight="1">
      <c r="A51" s="11">
        <v>2</v>
      </c>
      <c r="B51" s="36" t="s">
        <v>126</v>
      </c>
      <c r="C51" s="8">
        <v>70</v>
      </c>
      <c r="D51" s="8"/>
      <c r="E51" s="8">
        <f>C51+D51</f>
        <v>70</v>
      </c>
      <c r="F51" s="8">
        <v>77</v>
      </c>
      <c r="G51" s="8"/>
      <c r="H51" s="8">
        <f>F51+G51</f>
        <v>77</v>
      </c>
      <c r="I51" s="8">
        <f t="shared" si="8"/>
        <v>7</v>
      </c>
      <c r="J51" s="8">
        <f t="shared" si="8"/>
        <v>0</v>
      </c>
      <c r="K51" s="8">
        <f>I51+J51</f>
        <v>7</v>
      </c>
      <c r="M51" s="19"/>
      <c r="N51" s="18"/>
      <c r="O51" s="18"/>
      <c r="P51" s="18"/>
      <c r="Q51" s="18"/>
      <c r="R51" s="18"/>
      <c r="S51" s="18"/>
      <c r="T51" s="13"/>
      <c r="U51" s="13"/>
      <c r="V51" s="13"/>
      <c r="W51" s="13"/>
      <c r="X51" s="13"/>
      <c r="Y51" s="13"/>
    </row>
    <row r="52" spans="1:25" ht="19" customHeight="1">
      <c r="A52" s="50" t="s">
        <v>148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  <c r="M52" s="19"/>
      <c r="N52" s="18"/>
      <c r="O52" s="18"/>
      <c r="P52" s="18"/>
      <c r="Q52" s="18"/>
      <c r="R52" s="18"/>
      <c r="S52" s="18"/>
      <c r="T52" s="13"/>
      <c r="U52" s="13"/>
      <c r="V52" s="13"/>
      <c r="W52" s="13"/>
      <c r="X52" s="13"/>
      <c r="Y52" s="13"/>
    </row>
    <row r="53" spans="1:25" ht="18.5" customHeight="1">
      <c r="A53" s="52" t="s">
        <v>149</v>
      </c>
      <c r="B53" s="53"/>
      <c r="C53" s="53"/>
      <c r="D53" s="53"/>
      <c r="E53" s="53"/>
      <c r="F53" s="53"/>
      <c r="G53" s="53"/>
      <c r="H53" s="53"/>
      <c r="I53" s="53"/>
      <c r="J53" s="53"/>
      <c r="K53" s="54"/>
      <c r="M53" s="19"/>
      <c r="N53" s="18"/>
      <c r="O53" s="18"/>
      <c r="P53" s="18"/>
      <c r="Q53" s="18"/>
      <c r="R53" s="18"/>
      <c r="S53" s="18"/>
      <c r="T53" s="13"/>
      <c r="U53" s="13"/>
      <c r="V53" s="13"/>
      <c r="W53" s="13"/>
      <c r="X53" s="13"/>
      <c r="Y53" s="13"/>
    </row>
    <row r="54" spans="1:25" ht="17" customHeight="1">
      <c r="A54" s="60" t="s">
        <v>150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</row>
    <row r="55" spans="1:25" s="15" customFormat="1" ht="14">
      <c r="A55" s="14" t="s">
        <v>97</v>
      </c>
      <c r="B55" s="14" t="s">
        <v>98</v>
      </c>
      <c r="C55" s="62"/>
      <c r="D55" s="62"/>
      <c r="E55" s="62"/>
      <c r="F55" s="62"/>
      <c r="G55" s="62"/>
      <c r="H55" s="62"/>
      <c r="I55" s="62"/>
      <c r="J55" s="62"/>
      <c r="K55" s="62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</row>
    <row r="56" spans="1:25" ht="40.5" customHeight="1">
      <c r="A56" s="11">
        <v>1</v>
      </c>
      <c r="B56" s="41" t="s">
        <v>131</v>
      </c>
      <c r="C56" s="49">
        <v>1066.67</v>
      </c>
      <c r="D56" s="49"/>
      <c r="E56" s="49">
        <f t="shared" si="6"/>
        <v>1066.67</v>
      </c>
      <c r="F56" s="49">
        <v>249.9</v>
      </c>
      <c r="G56" s="49"/>
      <c r="H56" s="49">
        <f t="shared" si="7"/>
        <v>249.9</v>
      </c>
      <c r="I56" s="49">
        <f t="shared" si="8"/>
        <v>-816.7700000000001</v>
      </c>
      <c r="J56" s="49">
        <f t="shared" si="8"/>
        <v>0</v>
      </c>
      <c r="K56" s="49">
        <f t="shared" si="9"/>
        <v>-816.7700000000001</v>
      </c>
      <c r="M56" s="19"/>
      <c r="N56" s="18"/>
      <c r="O56" s="18"/>
      <c r="P56" s="18"/>
      <c r="Q56" s="18"/>
      <c r="R56" s="18"/>
      <c r="S56" s="18"/>
      <c r="T56" s="13"/>
      <c r="U56" s="13"/>
      <c r="V56" s="13"/>
      <c r="W56" s="13"/>
      <c r="X56" s="13"/>
    </row>
    <row r="57" spans="1:25" ht="25.65" customHeight="1">
      <c r="A57" s="11">
        <v>2</v>
      </c>
      <c r="B57" s="41" t="s">
        <v>132</v>
      </c>
      <c r="C57" s="8">
        <v>402.86</v>
      </c>
      <c r="D57" s="8"/>
      <c r="E57" s="8">
        <f t="shared" si="6"/>
        <v>402.86</v>
      </c>
      <c r="F57" s="8">
        <v>315.60000000000002</v>
      </c>
      <c r="G57" s="8"/>
      <c r="H57" s="8">
        <f t="shared" si="7"/>
        <v>315.60000000000002</v>
      </c>
      <c r="I57" s="8">
        <f t="shared" si="8"/>
        <v>-87.259999999999991</v>
      </c>
      <c r="J57" s="8">
        <f t="shared" si="8"/>
        <v>0</v>
      </c>
      <c r="K57" s="8">
        <f t="shared" si="9"/>
        <v>-87.259999999999991</v>
      </c>
      <c r="M57" s="19"/>
      <c r="N57" s="18"/>
      <c r="O57" s="18"/>
      <c r="P57" s="18"/>
      <c r="Q57" s="18"/>
      <c r="R57" s="18"/>
      <c r="S57" s="18"/>
      <c r="T57" s="13"/>
      <c r="U57" s="13"/>
      <c r="V57" s="13"/>
      <c r="W57" s="13"/>
      <c r="X57" s="13"/>
    </row>
    <row r="58" spans="1:25" ht="21.5" customHeight="1">
      <c r="A58" s="58" t="s">
        <v>151</v>
      </c>
      <c r="B58" s="59"/>
      <c r="C58" s="59"/>
      <c r="D58" s="59"/>
      <c r="E58" s="59"/>
      <c r="F58" s="59"/>
      <c r="G58" s="59"/>
      <c r="H58" s="59"/>
      <c r="I58" s="59"/>
      <c r="J58" s="59"/>
      <c r="K58" s="59"/>
      <c r="M58" s="19"/>
      <c r="N58" s="18"/>
      <c r="O58" s="18"/>
      <c r="P58" s="18"/>
      <c r="Q58" s="18"/>
      <c r="R58" s="18"/>
      <c r="S58" s="18"/>
      <c r="T58" s="13"/>
      <c r="U58" s="13"/>
      <c r="V58" s="13"/>
      <c r="W58" s="13"/>
      <c r="X58" s="13"/>
    </row>
    <row r="59" spans="1:25" ht="23" customHeight="1">
      <c r="A59" s="55" t="s">
        <v>152</v>
      </c>
      <c r="B59" s="56"/>
      <c r="C59" s="56"/>
      <c r="D59" s="56"/>
      <c r="E59" s="56"/>
      <c r="F59" s="56"/>
      <c r="G59" s="56"/>
      <c r="H59" s="56"/>
      <c r="I59" s="56"/>
      <c r="J59" s="56"/>
      <c r="K59" s="57"/>
      <c r="M59" s="19"/>
      <c r="N59" s="18"/>
      <c r="O59" s="18"/>
      <c r="P59" s="18"/>
      <c r="Q59" s="18"/>
      <c r="R59" s="18"/>
      <c r="S59" s="18"/>
      <c r="T59" s="13"/>
      <c r="U59" s="13"/>
      <c r="V59" s="13"/>
      <c r="W59" s="13"/>
      <c r="X59" s="13"/>
    </row>
    <row r="60" spans="1:25" ht="39" customHeight="1">
      <c r="A60" s="60" t="s">
        <v>153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</row>
    <row r="61" spans="1:25" s="15" customFormat="1" ht="19" customHeight="1">
      <c r="A61" s="14">
        <v>4</v>
      </c>
      <c r="B61" s="20" t="s">
        <v>111</v>
      </c>
      <c r="C61" s="62"/>
      <c r="D61" s="62"/>
      <c r="E61" s="62"/>
      <c r="F61" s="62"/>
      <c r="G61" s="62"/>
      <c r="H61" s="62"/>
      <c r="I61" s="62"/>
      <c r="J61" s="62"/>
      <c r="K61" s="62"/>
    </row>
    <row r="62" spans="1:25" ht="35.5" customHeight="1">
      <c r="A62" s="11"/>
      <c r="B62" s="36" t="s">
        <v>127</v>
      </c>
      <c r="C62" s="8">
        <v>100</v>
      </c>
      <c r="D62" s="8">
        <v>0</v>
      </c>
      <c r="E62" s="8">
        <v>98.6</v>
      </c>
      <c r="F62" s="8">
        <v>108.22</v>
      </c>
      <c r="G62" s="8">
        <v>0</v>
      </c>
      <c r="H62" s="8">
        <v>106.77</v>
      </c>
      <c r="I62" s="8">
        <v>8.2200000000000006</v>
      </c>
      <c r="J62" s="8">
        <v>0</v>
      </c>
      <c r="K62" s="8">
        <v>8.17</v>
      </c>
    </row>
    <row r="63" spans="1:25" ht="37.5" customHeight="1">
      <c r="A63" s="50" t="s">
        <v>139</v>
      </c>
      <c r="B63" s="59"/>
      <c r="C63" s="59"/>
      <c r="D63" s="59"/>
      <c r="E63" s="59"/>
      <c r="F63" s="59"/>
      <c r="G63" s="59"/>
      <c r="H63" s="59"/>
      <c r="I63" s="59"/>
      <c r="J63" s="59"/>
      <c r="K63" s="59"/>
    </row>
    <row r="64" spans="1:25" ht="33" customHeight="1">
      <c r="A64" s="65" t="s">
        <v>99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</row>
    <row r="65" spans="1:11" ht="17.5" customHeight="1">
      <c r="A65" s="67" t="s">
        <v>36</v>
      </c>
      <c r="B65" s="67"/>
      <c r="C65" s="67"/>
      <c r="D65" s="67"/>
      <c r="E65" s="67"/>
      <c r="F65" s="67"/>
      <c r="G65" s="67"/>
      <c r="H65" s="67"/>
      <c r="I65" s="67"/>
      <c r="J65" s="67"/>
      <c r="K65" s="67"/>
    </row>
    <row r="66" spans="1:11" ht="28.5" customHeight="1">
      <c r="A66" s="59" t="s">
        <v>7</v>
      </c>
      <c r="B66" s="59" t="s">
        <v>8</v>
      </c>
      <c r="C66" s="68" t="s">
        <v>37</v>
      </c>
      <c r="D66" s="68"/>
      <c r="E66" s="68"/>
      <c r="F66" s="68" t="s">
        <v>38</v>
      </c>
      <c r="G66" s="68"/>
      <c r="H66" s="68"/>
      <c r="I66" s="69" t="s">
        <v>100</v>
      </c>
      <c r="J66" s="68"/>
      <c r="K66" s="68"/>
    </row>
    <row r="67" spans="1:11" s="7" customFormat="1" ht="24.9" customHeight="1">
      <c r="A67" s="59"/>
      <c r="B67" s="59"/>
      <c r="C67" s="6" t="s">
        <v>73</v>
      </c>
      <c r="D67" s="6" t="s">
        <v>74</v>
      </c>
      <c r="E67" s="6" t="s">
        <v>75</v>
      </c>
      <c r="F67" s="6" t="s">
        <v>73</v>
      </c>
      <c r="G67" s="6" t="s">
        <v>74</v>
      </c>
      <c r="H67" s="6" t="s">
        <v>75</v>
      </c>
      <c r="I67" s="6" t="s">
        <v>73</v>
      </c>
      <c r="J67" s="6" t="s">
        <v>74</v>
      </c>
      <c r="K67" s="6" t="s">
        <v>75</v>
      </c>
    </row>
    <row r="68" spans="1:11" ht="14">
      <c r="A68" s="11"/>
      <c r="B68" s="11" t="s">
        <v>39</v>
      </c>
      <c r="C68" s="42">
        <v>37.799999999999997</v>
      </c>
      <c r="D68" s="42">
        <v>13.3</v>
      </c>
      <c r="E68" s="42">
        <f>C68+D68</f>
        <v>51.099999999999994</v>
      </c>
      <c r="F68" s="42">
        <v>24.8</v>
      </c>
      <c r="G68" s="42">
        <v>0</v>
      </c>
      <c r="H68" s="42">
        <f>F68+G68</f>
        <v>24.8</v>
      </c>
      <c r="I68" s="42">
        <f>F68/C68*100-100</f>
        <v>-34.391534391534378</v>
      </c>
      <c r="J68" s="42">
        <f>G68/D68*100-100</f>
        <v>-100</v>
      </c>
      <c r="K68" s="42">
        <f>H68/E68*100-100</f>
        <v>-51.467710371819955</v>
      </c>
    </row>
    <row r="69" spans="1:11" ht="29" customHeight="1">
      <c r="A69" s="64" t="s">
        <v>101</v>
      </c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 ht="32.5" customHeight="1">
      <c r="A70" s="80" t="s">
        <v>140</v>
      </c>
      <c r="B70" s="80"/>
      <c r="C70" s="80"/>
      <c r="D70" s="80"/>
      <c r="E70" s="80"/>
      <c r="F70" s="80"/>
      <c r="G70" s="80"/>
      <c r="H70" s="80"/>
      <c r="I70" s="80"/>
      <c r="J70" s="80"/>
      <c r="K70" s="80"/>
    </row>
    <row r="71" spans="1:11" ht="14">
      <c r="A71" s="11"/>
      <c r="B71" s="11" t="s">
        <v>12</v>
      </c>
      <c r="C71" s="11"/>
      <c r="D71" s="11"/>
      <c r="E71" s="11"/>
      <c r="F71" s="21"/>
      <c r="G71" s="21"/>
      <c r="H71" s="21"/>
      <c r="I71" s="21"/>
      <c r="J71" s="21"/>
      <c r="K71" s="21"/>
    </row>
    <row r="72" spans="1:11" ht="41.5" customHeight="1">
      <c r="A72" s="11"/>
      <c r="B72" s="33" t="s">
        <v>123</v>
      </c>
      <c r="C72" s="42">
        <v>24.8</v>
      </c>
      <c r="D72" s="42">
        <v>0</v>
      </c>
      <c r="E72" s="42">
        <f>C72+D72</f>
        <v>24.8</v>
      </c>
      <c r="F72" s="47">
        <v>17.3</v>
      </c>
      <c r="G72" s="47">
        <v>0</v>
      </c>
      <c r="H72" s="47">
        <f>SUM(F72:G72)</f>
        <v>17.3</v>
      </c>
      <c r="I72" s="48">
        <f>F72/C72*100-100</f>
        <v>-30.241935483870961</v>
      </c>
      <c r="J72" s="48" t="s">
        <v>133</v>
      </c>
      <c r="K72" s="48">
        <f>H72/E72*100-100</f>
        <v>-30.241935483870961</v>
      </c>
    </row>
    <row r="73" spans="1:11" ht="18.5" customHeight="1">
      <c r="A73" s="55" t="s">
        <v>155</v>
      </c>
      <c r="B73" s="56"/>
      <c r="C73" s="56"/>
      <c r="D73" s="56"/>
      <c r="E73" s="56"/>
      <c r="F73" s="56"/>
      <c r="G73" s="56"/>
      <c r="H73" s="56"/>
      <c r="I73" s="56"/>
      <c r="J73" s="56"/>
      <c r="K73" s="57"/>
    </row>
    <row r="74" spans="1:11" ht="32" customHeight="1">
      <c r="A74" s="43"/>
      <c r="B74" s="33" t="s">
        <v>135</v>
      </c>
      <c r="C74" s="42">
        <v>13.1</v>
      </c>
      <c r="D74" s="42">
        <v>13.3</v>
      </c>
      <c r="E74" s="42">
        <f>C74+D74</f>
        <v>26.4</v>
      </c>
      <c r="F74" s="42">
        <v>7.5</v>
      </c>
      <c r="G74" s="42">
        <v>0</v>
      </c>
      <c r="H74" s="42">
        <f>F74+G74</f>
        <v>7.5</v>
      </c>
      <c r="I74" s="48">
        <f>F74/C74*100-100</f>
        <v>-42.748091603053432</v>
      </c>
      <c r="J74" s="48">
        <f>G74/D74*100-100</f>
        <v>-100</v>
      </c>
      <c r="K74" s="48">
        <f t="shared" ref="K74" si="10">H74/E74*100-100</f>
        <v>-71.590909090909093</v>
      </c>
    </row>
    <row r="75" spans="1:11" ht="25" customHeight="1">
      <c r="A75" s="55" t="s">
        <v>157</v>
      </c>
      <c r="B75" s="56"/>
      <c r="C75" s="56"/>
      <c r="D75" s="56"/>
      <c r="E75" s="56"/>
      <c r="F75" s="56"/>
      <c r="G75" s="56"/>
      <c r="H75" s="56"/>
      <c r="I75" s="56"/>
      <c r="J75" s="56"/>
      <c r="K75" s="57"/>
    </row>
    <row r="76" spans="1:11" s="15" customFormat="1" ht="14">
      <c r="A76" s="14" t="s">
        <v>93</v>
      </c>
      <c r="B76" s="14" t="s">
        <v>94</v>
      </c>
      <c r="C76" s="8"/>
      <c r="D76" s="8"/>
      <c r="E76" s="8"/>
      <c r="F76" s="8"/>
      <c r="G76" s="8"/>
      <c r="H76" s="8"/>
      <c r="I76" s="22"/>
      <c r="J76" s="22"/>
      <c r="K76" s="22"/>
    </row>
    <row r="77" spans="1:11" ht="39">
      <c r="A77" s="11">
        <v>1</v>
      </c>
      <c r="B77" s="38" t="s">
        <v>143</v>
      </c>
      <c r="C77" s="37">
        <v>37.799999999999997</v>
      </c>
      <c r="D77" s="37">
        <v>13.3</v>
      </c>
      <c r="E77" s="37">
        <f t="shared" ref="E77:E93" si="11">C77+D77</f>
        <v>51.099999999999994</v>
      </c>
      <c r="F77" s="44">
        <v>24.8</v>
      </c>
      <c r="G77" s="44">
        <v>0</v>
      </c>
      <c r="H77" s="44">
        <f t="shared" ref="H77:H91" si="12">F77+G77</f>
        <v>24.8</v>
      </c>
      <c r="I77" s="22">
        <f>F77/C77*100-100</f>
        <v>-34.391534391534378</v>
      </c>
      <c r="J77" s="22">
        <f>G77/D77*100-100</f>
        <v>-100</v>
      </c>
      <c r="K77" s="22">
        <f>H77/E77*100-100</f>
        <v>-51.467710371819955</v>
      </c>
    </row>
    <row r="78" spans="1:11" ht="39.5" customHeight="1">
      <c r="A78" s="80" t="s">
        <v>140</v>
      </c>
      <c r="B78" s="80"/>
      <c r="C78" s="80"/>
      <c r="D78" s="80"/>
      <c r="E78" s="80"/>
      <c r="F78" s="80"/>
      <c r="G78" s="80"/>
      <c r="H78" s="80"/>
      <c r="I78" s="80"/>
      <c r="J78" s="80"/>
      <c r="K78" s="80"/>
    </row>
    <row r="79" spans="1:11" s="15" customFormat="1" ht="14">
      <c r="A79" s="14" t="s">
        <v>95</v>
      </c>
      <c r="B79" s="14" t="s">
        <v>96</v>
      </c>
      <c r="C79" s="24"/>
      <c r="D79" s="24"/>
      <c r="E79" s="24"/>
      <c r="F79" s="45"/>
      <c r="G79" s="45"/>
      <c r="H79" s="45"/>
      <c r="I79" s="23"/>
      <c r="J79" s="23"/>
      <c r="K79" s="23"/>
    </row>
    <row r="80" spans="1:11" ht="23">
      <c r="A80" s="11">
        <v>1</v>
      </c>
      <c r="B80" s="36" t="s">
        <v>124</v>
      </c>
      <c r="C80" s="8"/>
      <c r="D80" s="8">
        <v>1</v>
      </c>
      <c r="E80" s="8">
        <f t="shared" ref="E80:E82" si="13">C80+D80</f>
        <v>1</v>
      </c>
      <c r="F80" s="35"/>
      <c r="G80" s="44">
        <v>0</v>
      </c>
      <c r="H80" s="44">
        <f t="shared" ref="H80:H82" si="14">F80+G80</f>
        <v>0</v>
      </c>
      <c r="I80" s="23"/>
      <c r="J80" s="22">
        <f t="shared" ref="J80:J87" si="15">G80/D80*100-100</f>
        <v>-100</v>
      </c>
      <c r="K80" s="22">
        <f t="shared" ref="K80:K91" si="16">H80/E80*100-100</f>
        <v>-100</v>
      </c>
    </row>
    <row r="81" spans="1:11">
      <c r="A81" s="55" t="s">
        <v>158</v>
      </c>
      <c r="B81" s="56"/>
      <c r="C81" s="56"/>
      <c r="D81" s="56"/>
      <c r="E81" s="56"/>
      <c r="F81" s="56"/>
      <c r="G81" s="56"/>
      <c r="H81" s="56"/>
      <c r="I81" s="56"/>
      <c r="J81" s="56"/>
      <c r="K81" s="57"/>
    </row>
    <row r="82" spans="1:11" ht="34.5">
      <c r="A82" s="11">
        <v>2</v>
      </c>
      <c r="B82" s="36" t="s">
        <v>125</v>
      </c>
      <c r="C82" s="8">
        <v>10</v>
      </c>
      <c r="D82" s="8"/>
      <c r="E82" s="8">
        <f t="shared" si="13"/>
        <v>10</v>
      </c>
      <c r="F82" s="44">
        <v>2</v>
      </c>
      <c r="G82" s="44"/>
      <c r="H82" s="44">
        <f t="shared" si="14"/>
        <v>2</v>
      </c>
      <c r="I82" s="22">
        <f t="shared" ref="I82:I89" si="17">F82/C82*100-100</f>
        <v>-80</v>
      </c>
      <c r="J82" s="22"/>
      <c r="K82" s="22">
        <f t="shared" si="16"/>
        <v>-80</v>
      </c>
    </row>
    <row r="83" spans="1:11">
      <c r="A83" s="55" t="s">
        <v>159</v>
      </c>
      <c r="B83" s="56"/>
      <c r="C83" s="56"/>
      <c r="D83" s="56"/>
      <c r="E83" s="56"/>
      <c r="F83" s="56"/>
      <c r="G83" s="56"/>
      <c r="H83" s="56"/>
      <c r="I83" s="56"/>
      <c r="J83" s="56"/>
      <c r="K83" s="57"/>
    </row>
    <row r="84" spans="1:11" ht="23">
      <c r="A84" s="11">
        <v>3</v>
      </c>
      <c r="B84" s="36" t="s">
        <v>126</v>
      </c>
      <c r="C84" s="8">
        <v>63</v>
      </c>
      <c r="D84" s="8"/>
      <c r="E84" s="8">
        <f t="shared" si="11"/>
        <v>63</v>
      </c>
      <c r="F84" s="44">
        <v>77</v>
      </c>
      <c r="G84" s="44"/>
      <c r="H84" s="44">
        <f t="shared" si="12"/>
        <v>77</v>
      </c>
      <c r="I84" s="22">
        <f t="shared" si="17"/>
        <v>22.222222222222229</v>
      </c>
      <c r="J84" s="22"/>
      <c r="K84" s="22">
        <f t="shared" si="16"/>
        <v>22.222222222222229</v>
      </c>
    </row>
    <row r="85" spans="1:11" ht="19.5" customHeight="1">
      <c r="A85" s="55" t="s">
        <v>160</v>
      </c>
      <c r="B85" s="56"/>
      <c r="C85" s="56"/>
      <c r="D85" s="56"/>
      <c r="E85" s="56"/>
      <c r="F85" s="56"/>
      <c r="G85" s="56"/>
      <c r="H85" s="56"/>
      <c r="I85" s="56"/>
      <c r="J85" s="56"/>
      <c r="K85" s="57"/>
    </row>
    <row r="86" spans="1:11" s="15" customFormat="1" ht="14">
      <c r="A86" s="14" t="s">
        <v>97</v>
      </c>
      <c r="B86" s="14" t="s">
        <v>98</v>
      </c>
      <c r="C86" s="24"/>
      <c r="D86" s="24"/>
      <c r="E86" s="24"/>
      <c r="F86" s="45"/>
      <c r="G86" s="45"/>
      <c r="H86" s="45"/>
      <c r="I86" s="23"/>
      <c r="J86" s="23"/>
      <c r="K86" s="23"/>
    </row>
    <row r="87" spans="1:11" ht="34.5">
      <c r="A87" s="11">
        <v>1</v>
      </c>
      <c r="B87" s="41" t="s">
        <v>130</v>
      </c>
      <c r="C87" s="8"/>
      <c r="D87" s="8">
        <v>13.3</v>
      </c>
      <c r="E87" s="8">
        <f t="shared" ref="E87:E89" si="18">C87+D87</f>
        <v>13.3</v>
      </c>
      <c r="F87" s="46"/>
      <c r="G87" s="39">
        <v>0</v>
      </c>
      <c r="H87" s="39">
        <f t="shared" ref="H87:H89" si="19">F87+G87</f>
        <v>0</v>
      </c>
      <c r="I87" s="23"/>
      <c r="J87" s="22">
        <f t="shared" si="15"/>
        <v>-100</v>
      </c>
      <c r="K87" s="22">
        <f t="shared" si="16"/>
        <v>-100</v>
      </c>
    </row>
    <row r="88" spans="1:11">
      <c r="A88" s="55" t="s">
        <v>158</v>
      </c>
      <c r="B88" s="56"/>
      <c r="C88" s="56"/>
      <c r="D88" s="56"/>
      <c r="E88" s="56"/>
      <c r="F88" s="56"/>
      <c r="G88" s="56"/>
      <c r="H88" s="56"/>
      <c r="I88" s="56"/>
      <c r="J88" s="56"/>
      <c r="K88" s="57"/>
    </row>
    <row r="89" spans="1:11" ht="34.5">
      <c r="A89" s="11">
        <v>2</v>
      </c>
      <c r="B89" s="41" t="s">
        <v>131</v>
      </c>
      <c r="C89" s="49">
        <v>1160.5</v>
      </c>
      <c r="D89" s="49"/>
      <c r="E89" s="49">
        <f t="shared" si="18"/>
        <v>1160.5</v>
      </c>
      <c r="F89" s="49">
        <v>249.9</v>
      </c>
      <c r="G89" s="49"/>
      <c r="H89" s="49">
        <f t="shared" si="19"/>
        <v>249.9</v>
      </c>
      <c r="I89" s="49">
        <f t="shared" si="17"/>
        <v>-78.466178371391635</v>
      </c>
      <c r="J89" s="49"/>
      <c r="K89" s="49">
        <f t="shared" si="16"/>
        <v>-78.466178371391635</v>
      </c>
    </row>
    <row r="90" spans="1:11">
      <c r="A90" s="55" t="s">
        <v>161</v>
      </c>
      <c r="B90" s="56"/>
      <c r="C90" s="56"/>
      <c r="D90" s="56"/>
      <c r="E90" s="56"/>
      <c r="F90" s="56"/>
      <c r="G90" s="56"/>
      <c r="H90" s="56"/>
      <c r="I90" s="56"/>
      <c r="J90" s="56"/>
      <c r="K90" s="57"/>
    </row>
    <row r="91" spans="1:11" ht="23">
      <c r="A91" s="11">
        <v>3</v>
      </c>
      <c r="B91" s="41" t="s">
        <v>132</v>
      </c>
      <c r="C91" s="40">
        <v>416.57</v>
      </c>
      <c r="D91" s="40"/>
      <c r="E91" s="40">
        <f t="shared" si="11"/>
        <v>416.57</v>
      </c>
      <c r="F91" s="44">
        <v>315.60000000000002</v>
      </c>
      <c r="G91" s="44"/>
      <c r="H91" s="44">
        <f t="shared" si="12"/>
        <v>315.60000000000002</v>
      </c>
      <c r="I91" s="22">
        <f>F91/C91*100-100</f>
        <v>-24.238423314208887</v>
      </c>
      <c r="J91" s="22"/>
      <c r="K91" s="22">
        <f t="shared" si="16"/>
        <v>-24.238423314208887</v>
      </c>
    </row>
    <row r="92" spans="1:11" ht="21" customHeight="1">
      <c r="A92" s="55" t="s">
        <v>162</v>
      </c>
      <c r="B92" s="56"/>
      <c r="C92" s="56"/>
      <c r="D92" s="56"/>
      <c r="E92" s="56"/>
      <c r="F92" s="56"/>
      <c r="G92" s="56"/>
      <c r="H92" s="56"/>
      <c r="I92" s="56"/>
      <c r="J92" s="56"/>
      <c r="K92" s="57"/>
    </row>
    <row r="93" spans="1:11" ht="14">
      <c r="A93" s="14">
        <v>4</v>
      </c>
      <c r="B93" s="20" t="s">
        <v>111</v>
      </c>
      <c r="C93" s="8"/>
      <c r="D93" s="8"/>
      <c r="E93" s="8">
        <f t="shared" si="11"/>
        <v>0</v>
      </c>
      <c r="F93" s="35"/>
      <c r="G93" s="35"/>
      <c r="H93" s="35"/>
      <c r="I93" s="23"/>
      <c r="J93" s="23"/>
      <c r="K93" s="23"/>
    </row>
    <row r="94" spans="1:11" ht="34.5">
      <c r="A94" s="11"/>
      <c r="B94" s="36" t="s">
        <v>127</v>
      </c>
      <c r="C94" s="8">
        <v>165.9</v>
      </c>
      <c r="D94" s="8">
        <v>20</v>
      </c>
      <c r="E94" s="8">
        <v>100</v>
      </c>
      <c r="F94" s="44">
        <v>108.22</v>
      </c>
      <c r="G94" s="44">
        <v>0</v>
      </c>
      <c r="H94" s="44">
        <v>106.77</v>
      </c>
      <c r="I94" s="22">
        <f>F94/C94*100-100</f>
        <v>-34.767932489451482</v>
      </c>
      <c r="J94" s="22">
        <f>G94/D94*100-100</f>
        <v>-100</v>
      </c>
      <c r="K94" s="22">
        <f>H94/E94*100-100</f>
        <v>6.7699999999999818</v>
      </c>
    </row>
    <row r="95" spans="1:11">
      <c r="A95" s="55"/>
      <c r="B95" s="56"/>
      <c r="C95" s="56"/>
      <c r="D95" s="56"/>
      <c r="E95" s="56"/>
      <c r="F95" s="56"/>
      <c r="G95" s="56"/>
      <c r="H95" s="56"/>
      <c r="I95" s="56"/>
      <c r="J95" s="56"/>
      <c r="K95" s="57"/>
    </row>
    <row r="96" spans="1:11" ht="17.5" customHeight="1">
      <c r="A96" s="81" t="s">
        <v>102</v>
      </c>
      <c r="B96" s="81"/>
      <c r="C96" s="81"/>
      <c r="D96" s="81"/>
      <c r="E96" s="81"/>
      <c r="F96" s="81"/>
      <c r="G96" s="81"/>
      <c r="H96" s="81"/>
      <c r="I96" s="81"/>
      <c r="J96" s="81"/>
      <c r="K96" s="81"/>
    </row>
    <row r="97" spans="1:11" ht="17.5" customHeight="1">
      <c r="A97" s="55" t="s">
        <v>141</v>
      </c>
      <c r="B97" s="56"/>
      <c r="C97" s="56"/>
      <c r="D97" s="56"/>
      <c r="E97" s="56"/>
      <c r="F97" s="56"/>
      <c r="G97" s="56"/>
      <c r="H97" s="56"/>
      <c r="I97" s="56"/>
      <c r="J97" s="56"/>
      <c r="K97" s="57"/>
    </row>
    <row r="98" spans="1:11" ht="15" customHeight="1">
      <c r="A98" s="67" t="s">
        <v>40</v>
      </c>
      <c r="B98" s="67"/>
      <c r="C98" s="67"/>
      <c r="D98" s="67"/>
      <c r="E98" s="67"/>
      <c r="F98" s="67"/>
      <c r="G98" s="67"/>
      <c r="H98" s="67"/>
      <c r="I98" s="67"/>
      <c r="J98" s="67"/>
      <c r="K98" s="67"/>
    </row>
    <row r="99" spans="1:11" s="26" customFormat="1" ht="52.5">
      <c r="A99" s="25" t="s">
        <v>112</v>
      </c>
      <c r="B99" s="25" t="s">
        <v>113</v>
      </c>
      <c r="C99" s="6" t="s">
        <v>103</v>
      </c>
      <c r="D99" s="6" t="s">
        <v>104</v>
      </c>
      <c r="E99" s="6" t="s">
        <v>105</v>
      </c>
      <c r="F99" s="6" t="s">
        <v>90</v>
      </c>
      <c r="G99" s="6" t="s">
        <v>106</v>
      </c>
      <c r="H99" s="6" t="s">
        <v>107</v>
      </c>
    </row>
    <row r="100" spans="1:11" ht="14">
      <c r="A100" s="11" t="s">
        <v>5</v>
      </c>
      <c r="B100" s="11" t="s">
        <v>18</v>
      </c>
      <c r="C100" s="11" t="s">
        <v>27</v>
      </c>
      <c r="D100" s="11" t="s">
        <v>35</v>
      </c>
      <c r="E100" s="11" t="s">
        <v>34</v>
      </c>
      <c r="F100" s="11" t="s">
        <v>41</v>
      </c>
      <c r="G100" s="11" t="s">
        <v>33</v>
      </c>
      <c r="H100" s="11" t="s">
        <v>42</v>
      </c>
    </row>
    <row r="101" spans="1:11" ht="14">
      <c r="A101" s="11" t="s">
        <v>43</v>
      </c>
      <c r="B101" s="11" t="s">
        <v>44</v>
      </c>
      <c r="C101" s="11" t="s">
        <v>11</v>
      </c>
      <c r="D101" s="11"/>
      <c r="E101" s="11"/>
      <c r="F101" s="11"/>
      <c r="G101" s="11" t="s">
        <v>11</v>
      </c>
      <c r="H101" s="11" t="s">
        <v>11</v>
      </c>
    </row>
    <row r="102" spans="1:11" ht="14">
      <c r="A102" s="11"/>
      <c r="B102" s="11" t="s">
        <v>45</v>
      </c>
      <c r="C102" s="11" t="s">
        <v>11</v>
      </c>
      <c r="D102" s="11"/>
      <c r="E102" s="11"/>
      <c r="F102" s="11"/>
      <c r="G102" s="11" t="s">
        <v>11</v>
      </c>
      <c r="H102" s="11" t="s">
        <v>11</v>
      </c>
    </row>
    <row r="103" spans="1:11" ht="28">
      <c r="A103" s="11"/>
      <c r="B103" s="11" t="s">
        <v>46</v>
      </c>
      <c r="C103" s="11" t="s">
        <v>11</v>
      </c>
      <c r="D103" s="11"/>
      <c r="E103" s="11"/>
      <c r="F103" s="11"/>
      <c r="G103" s="11" t="s">
        <v>11</v>
      </c>
      <c r="H103" s="11" t="s">
        <v>11</v>
      </c>
    </row>
    <row r="104" spans="1:11" ht="14">
      <c r="A104" s="11"/>
      <c r="B104" s="11" t="s">
        <v>47</v>
      </c>
      <c r="C104" s="11" t="s">
        <v>11</v>
      </c>
      <c r="D104" s="11"/>
      <c r="E104" s="11"/>
      <c r="F104" s="11"/>
      <c r="G104" s="11" t="s">
        <v>11</v>
      </c>
      <c r="H104" s="11" t="s">
        <v>11</v>
      </c>
    </row>
    <row r="105" spans="1:11" ht="14">
      <c r="A105" s="11"/>
      <c r="B105" s="11" t="s">
        <v>48</v>
      </c>
      <c r="C105" s="11" t="s">
        <v>11</v>
      </c>
      <c r="D105" s="11"/>
      <c r="E105" s="11"/>
      <c r="F105" s="11"/>
      <c r="G105" s="11" t="s">
        <v>11</v>
      </c>
      <c r="H105" s="11" t="s">
        <v>11</v>
      </c>
    </row>
    <row r="106" spans="1:11">
      <c r="A106" s="59" t="s">
        <v>49</v>
      </c>
      <c r="B106" s="59"/>
      <c r="C106" s="59"/>
      <c r="D106" s="59"/>
      <c r="E106" s="59"/>
      <c r="F106" s="59"/>
      <c r="G106" s="59"/>
      <c r="H106" s="59"/>
    </row>
    <row r="107" spans="1:11" ht="14">
      <c r="A107" s="11" t="s">
        <v>18</v>
      </c>
      <c r="B107" s="11" t="s">
        <v>50</v>
      </c>
      <c r="C107" s="11" t="s">
        <v>11</v>
      </c>
      <c r="D107" s="11"/>
      <c r="E107" s="11"/>
      <c r="F107" s="11"/>
      <c r="G107" s="11" t="s">
        <v>11</v>
      </c>
      <c r="H107" s="11" t="s">
        <v>11</v>
      </c>
    </row>
    <row r="108" spans="1:11">
      <c r="A108" s="59" t="s">
        <v>51</v>
      </c>
      <c r="B108" s="59"/>
      <c r="C108" s="59"/>
      <c r="D108" s="59"/>
      <c r="E108" s="59"/>
      <c r="F108" s="59"/>
      <c r="G108" s="59"/>
      <c r="H108" s="59"/>
    </row>
    <row r="109" spans="1:11">
      <c r="A109" s="59" t="s">
        <v>52</v>
      </c>
      <c r="B109" s="59"/>
      <c r="C109" s="59"/>
      <c r="D109" s="59"/>
      <c r="E109" s="59"/>
      <c r="F109" s="59"/>
      <c r="G109" s="59"/>
      <c r="H109" s="59"/>
    </row>
    <row r="110" spans="1:11" ht="14">
      <c r="A110" s="11" t="s">
        <v>20</v>
      </c>
      <c r="B110" s="11" t="s">
        <v>53</v>
      </c>
      <c r="C110" s="11"/>
      <c r="D110" s="11"/>
      <c r="E110" s="11"/>
      <c r="F110" s="11"/>
      <c r="G110" s="11"/>
      <c r="H110" s="11"/>
    </row>
    <row r="111" spans="1:11" ht="14">
      <c r="A111" s="11"/>
      <c r="B111" s="11" t="s">
        <v>54</v>
      </c>
      <c r="C111" s="11"/>
      <c r="D111" s="11"/>
      <c r="E111" s="11"/>
      <c r="F111" s="11"/>
      <c r="G111" s="11"/>
      <c r="H111" s="11"/>
    </row>
    <row r="112" spans="1:11" ht="13.5" thickBot="1">
      <c r="A112" s="77" t="s">
        <v>55</v>
      </c>
      <c r="B112" s="78"/>
      <c r="C112" s="78"/>
      <c r="D112" s="78"/>
      <c r="E112" s="78"/>
      <c r="F112" s="78"/>
      <c r="G112" s="78"/>
      <c r="H112" s="79"/>
    </row>
    <row r="113" spans="1:11" ht="28">
      <c r="A113" s="11"/>
      <c r="B113" s="11" t="s">
        <v>56</v>
      </c>
      <c r="C113" s="11"/>
      <c r="D113" s="11"/>
      <c r="E113" s="11"/>
      <c r="F113" s="11"/>
      <c r="G113" s="11"/>
      <c r="H113" s="11"/>
    </row>
    <row r="114" spans="1:11" ht="28">
      <c r="A114" s="11"/>
      <c r="B114" s="11" t="s">
        <v>57</v>
      </c>
      <c r="C114" s="11"/>
      <c r="D114" s="11"/>
      <c r="E114" s="11"/>
      <c r="F114" s="11"/>
      <c r="G114" s="11"/>
      <c r="H114" s="11"/>
    </row>
    <row r="115" spans="1:11" ht="28">
      <c r="A115" s="11" t="s">
        <v>21</v>
      </c>
      <c r="B115" s="11" t="s">
        <v>58</v>
      </c>
      <c r="C115" s="11" t="s">
        <v>11</v>
      </c>
      <c r="D115" s="11"/>
      <c r="E115" s="11"/>
      <c r="F115" s="11"/>
      <c r="G115" s="11" t="s">
        <v>11</v>
      </c>
      <c r="H115" s="11" t="s">
        <v>11</v>
      </c>
    </row>
    <row r="116" spans="1:11" ht="23" customHeight="1">
      <c r="A116" s="72" t="s">
        <v>116</v>
      </c>
      <c r="B116" s="72"/>
      <c r="C116" s="72"/>
      <c r="D116" s="72"/>
      <c r="E116" s="72"/>
      <c r="F116" s="72"/>
      <c r="G116" s="72"/>
      <c r="H116" s="72"/>
      <c r="I116" s="72"/>
      <c r="J116" s="72"/>
      <c r="K116" s="72"/>
    </row>
    <row r="117" spans="1:11" ht="23.5" customHeight="1">
      <c r="A117" s="70" t="s">
        <v>142</v>
      </c>
      <c r="B117" s="70"/>
      <c r="C117" s="70"/>
      <c r="D117" s="70"/>
      <c r="E117" s="70"/>
      <c r="F117" s="70"/>
      <c r="G117" s="70"/>
      <c r="H117" s="70"/>
      <c r="I117" s="70"/>
      <c r="J117" s="70"/>
      <c r="K117" s="70"/>
    </row>
    <row r="118" spans="1:11" ht="18" customHeight="1">
      <c r="A118" s="70" t="s">
        <v>108</v>
      </c>
      <c r="B118" s="73"/>
      <c r="C118" s="73"/>
      <c r="D118" s="73"/>
      <c r="E118" s="73"/>
      <c r="F118" s="73"/>
      <c r="G118" s="73"/>
      <c r="H118" s="73"/>
      <c r="I118" s="73"/>
      <c r="J118" s="73"/>
      <c r="K118" s="73"/>
    </row>
    <row r="119" spans="1:11" ht="30.5" customHeight="1">
      <c r="A119" s="74" t="s">
        <v>144</v>
      </c>
      <c r="B119" s="75"/>
      <c r="C119" s="75"/>
      <c r="D119" s="75"/>
      <c r="E119" s="75"/>
      <c r="F119" s="75"/>
      <c r="G119" s="75"/>
      <c r="H119" s="75"/>
      <c r="I119" s="75"/>
      <c r="J119" s="75"/>
      <c r="K119" s="75"/>
    </row>
    <row r="120" spans="1:11" ht="48" customHeight="1">
      <c r="A120" s="70" t="s">
        <v>163</v>
      </c>
      <c r="B120" s="70"/>
      <c r="C120" s="70"/>
      <c r="D120" s="70"/>
      <c r="E120" s="70"/>
      <c r="F120" s="70"/>
      <c r="G120" s="70"/>
      <c r="H120" s="70"/>
      <c r="I120" s="70"/>
      <c r="J120" s="70"/>
      <c r="K120" s="70"/>
    </row>
    <row r="121" spans="1:11" ht="29" customHeight="1">
      <c r="A121" s="70" t="s">
        <v>128</v>
      </c>
      <c r="B121" s="70"/>
      <c r="C121" s="70"/>
      <c r="D121" s="70"/>
      <c r="E121" s="70"/>
      <c r="F121" s="70"/>
      <c r="G121" s="70"/>
      <c r="H121" s="70"/>
      <c r="I121" s="70"/>
      <c r="J121" s="70"/>
      <c r="K121" s="70"/>
    </row>
    <row r="122" spans="1:11" ht="42.5" customHeight="1">
      <c r="A122" s="70" t="s">
        <v>156</v>
      </c>
      <c r="B122" s="70"/>
      <c r="C122" s="70"/>
      <c r="D122" s="70"/>
      <c r="E122" s="70"/>
      <c r="F122" s="70"/>
      <c r="G122" s="70"/>
      <c r="H122" s="70"/>
      <c r="I122" s="70"/>
      <c r="J122" s="70"/>
      <c r="K122" s="70"/>
    </row>
    <row r="123" spans="1:11" ht="27" customHeight="1">
      <c r="B123" s="27" t="s">
        <v>115</v>
      </c>
      <c r="C123" s="28"/>
      <c r="D123" s="28"/>
      <c r="E123" s="71"/>
      <c r="F123" s="71"/>
      <c r="G123" s="71"/>
      <c r="H123" s="76" t="s">
        <v>129</v>
      </c>
      <c r="I123" s="76"/>
    </row>
    <row r="124" spans="1:11" ht="13.5" customHeight="1">
      <c r="B124" s="29" t="s">
        <v>119</v>
      </c>
      <c r="E124" s="5"/>
      <c r="F124" s="5" t="s">
        <v>120</v>
      </c>
      <c r="G124" s="5"/>
      <c r="H124" s="76" t="s">
        <v>118</v>
      </c>
      <c r="I124" s="76"/>
    </row>
  </sheetData>
  <mergeCells count="86">
    <mergeCell ref="A90:K90"/>
    <mergeCell ref="H124:I124"/>
    <mergeCell ref="C6:K6"/>
    <mergeCell ref="H1:K1"/>
    <mergeCell ref="H2:K2"/>
    <mergeCell ref="A3:K3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4:A45"/>
    <mergeCell ref="B44:B45"/>
    <mergeCell ref="C44:E44"/>
    <mergeCell ref="F44:H44"/>
    <mergeCell ref="I44:K44"/>
    <mergeCell ref="A17:K17"/>
    <mergeCell ref="A23:K23"/>
    <mergeCell ref="A29:E29"/>
    <mergeCell ref="A36:E36"/>
    <mergeCell ref="A43:K43"/>
    <mergeCell ref="A22:K22"/>
    <mergeCell ref="A41:E41"/>
    <mergeCell ref="A42:E42"/>
    <mergeCell ref="I46:K46"/>
    <mergeCell ref="A48:K48"/>
    <mergeCell ref="C49:E49"/>
    <mergeCell ref="F49:H49"/>
    <mergeCell ref="I49:K49"/>
    <mergeCell ref="A112:H112"/>
    <mergeCell ref="A70:K70"/>
    <mergeCell ref="A109:H109"/>
    <mergeCell ref="A96:K96"/>
    <mergeCell ref="A97:K97"/>
    <mergeCell ref="A106:H106"/>
    <mergeCell ref="A108:H108"/>
    <mergeCell ref="A98:K98"/>
    <mergeCell ref="A78:K78"/>
    <mergeCell ref="A85:K85"/>
    <mergeCell ref="A92:K92"/>
    <mergeCell ref="A95:K95"/>
    <mergeCell ref="A75:K75"/>
    <mergeCell ref="A81:K81"/>
    <mergeCell ref="A83:K83"/>
    <mergeCell ref="A88:K88"/>
    <mergeCell ref="A122:K122"/>
    <mergeCell ref="E123:G123"/>
    <mergeCell ref="A116:K116"/>
    <mergeCell ref="A117:K117"/>
    <mergeCell ref="A118:K118"/>
    <mergeCell ref="A119:K119"/>
    <mergeCell ref="A120:K120"/>
    <mergeCell ref="A121:K121"/>
    <mergeCell ref="H123:I123"/>
    <mergeCell ref="C4:J4"/>
    <mergeCell ref="A69:K69"/>
    <mergeCell ref="A63:K63"/>
    <mergeCell ref="A64:K64"/>
    <mergeCell ref="A65:K65"/>
    <mergeCell ref="A66:A67"/>
    <mergeCell ref="B66:B67"/>
    <mergeCell ref="C66:E66"/>
    <mergeCell ref="F66:H66"/>
    <mergeCell ref="I66:K66"/>
    <mergeCell ref="C61:E61"/>
    <mergeCell ref="F61:H61"/>
    <mergeCell ref="I61:K61"/>
    <mergeCell ref="C46:E46"/>
    <mergeCell ref="F46:H46"/>
    <mergeCell ref="A20:K20"/>
    <mergeCell ref="A52:K52"/>
    <mergeCell ref="A53:K53"/>
    <mergeCell ref="A59:K59"/>
    <mergeCell ref="A58:K58"/>
    <mergeCell ref="A73:K73"/>
    <mergeCell ref="A54:K54"/>
    <mergeCell ref="C55:E55"/>
    <mergeCell ref="F55:H55"/>
    <mergeCell ref="I55:K55"/>
    <mergeCell ref="A60:K60"/>
  </mergeCells>
  <conditionalFormatting sqref="M47 M51:M53 M57:M58 B57 B87">
    <cfRule type="cellIs" dxfId="2" priority="9" stopIfTrue="1" operator="equal">
      <formula>$C46</formula>
    </cfRule>
  </conditionalFormatting>
  <conditionalFormatting sqref="M56 B56 M50">
    <cfRule type="cellIs" dxfId="1" priority="10" stopIfTrue="1" operator="equal">
      <formula>#REF!</formula>
    </cfRule>
  </conditionalFormatting>
  <conditionalFormatting sqref="M59 B89 B91">
    <cfRule type="cellIs" dxfId="0" priority="12" stopIfTrue="1" operator="equal">
      <formula>$C57</formula>
    </cfRule>
  </conditionalFormatting>
  <pageMargins left="0" right="0" top="0" bottom="0" header="0.31496062992125984" footer="0.27559055118110237"/>
  <pageSetup paperSize="9" scale="81" fitToHeight="5" orientation="landscape" r:id="rId1"/>
  <rowBreaks count="3" manualBreakCount="3">
    <brk id="35" max="10" man="1"/>
    <brk id="63" max="10" man="1"/>
    <brk id="9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7520</vt:lpstr>
      <vt:lpstr>'7520'!Область_печати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User</cp:lastModifiedBy>
  <cp:lastPrinted>2021-03-23T07:50:17Z</cp:lastPrinted>
  <dcterms:created xsi:type="dcterms:W3CDTF">2019-07-18T07:25:18Z</dcterms:created>
  <dcterms:modified xsi:type="dcterms:W3CDTF">2023-02-16T14:45:28Z</dcterms:modified>
</cp:coreProperties>
</file>