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OC\Desktop\оцінка ефективності 2022\Оцінка ефективності  бюджетних програм виконавчого комітету за 2022р\"/>
    </mc:Choice>
  </mc:AlternateContent>
  <bookViews>
    <workbookView xWindow="-120" yWindow="-120" windowWidth="19440" windowHeight="15000" tabRatio="935"/>
  </bookViews>
  <sheets>
    <sheet name="8210" sheetId="69" r:id="rId1"/>
  </sheets>
  <calcPr calcId="162913"/>
</workbook>
</file>

<file path=xl/calcChain.xml><?xml version="1.0" encoding="utf-8"?>
<calcChain xmlns="http://schemas.openxmlformats.org/spreadsheetml/2006/main">
  <c r="I66" i="69" l="1"/>
  <c r="I70" i="69"/>
  <c r="I75" i="69"/>
  <c r="I77" i="69"/>
  <c r="I79" i="69"/>
  <c r="I80" i="69"/>
  <c r="I82" i="69"/>
  <c r="I74" i="69"/>
  <c r="J57" i="69" l="1"/>
  <c r="I57" i="69"/>
  <c r="H57" i="69"/>
  <c r="E57" i="69"/>
  <c r="K57" i="69" l="1"/>
  <c r="H80" i="69"/>
  <c r="E80" i="69"/>
  <c r="H79" i="69"/>
  <c r="E79" i="69"/>
  <c r="H77" i="69"/>
  <c r="E77" i="69"/>
  <c r="H75" i="69"/>
  <c r="E75" i="69"/>
  <c r="H74" i="69"/>
  <c r="E74" i="69"/>
  <c r="E52" i="69"/>
  <c r="H52" i="69"/>
  <c r="I52" i="69"/>
  <c r="J52" i="69"/>
  <c r="E54" i="69"/>
  <c r="H54" i="69"/>
  <c r="I54" i="69"/>
  <c r="J54" i="69"/>
  <c r="J47" i="69"/>
  <c r="I47" i="69"/>
  <c r="H47" i="69"/>
  <c r="E47" i="69"/>
  <c r="I19" i="69"/>
  <c r="K19" i="69" s="1"/>
  <c r="H19" i="69"/>
  <c r="E19" i="69"/>
  <c r="K77" i="69" l="1"/>
  <c r="K80" i="69"/>
  <c r="K75" i="69"/>
  <c r="K74" i="69"/>
  <c r="K79" i="69"/>
  <c r="K54" i="69"/>
  <c r="K52" i="69"/>
  <c r="K47" i="69"/>
  <c r="F102" i="69"/>
  <c r="F100" i="69"/>
  <c r="F96" i="69"/>
  <c r="F92" i="69"/>
  <c r="F91" i="69"/>
  <c r="F90" i="69"/>
  <c r="H82" i="69"/>
  <c r="E82" i="69"/>
  <c r="H70" i="69"/>
  <c r="E70" i="69"/>
  <c r="G66" i="69"/>
  <c r="E66" i="69"/>
  <c r="J49" i="69"/>
  <c r="I49" i="69"/>
  <c r="H49" i="69"/>
  <c r="E49" i="69"/>
  <c r="J45" i="69"/>
  <c r="I45" i="69"/>
  <c r="H45" i="69"/>
  <c r="E45" i="69"/>
  <c r="I16" i="69"/>
  <c r="H16" i="69"/>
  <c r="E16" i="69"/>
  <c r="K70" i="69" l="1"/>
  <c r="K82" i="69"/>
  <c r="K49" i="69"/>
  <c r="K45" i="69"/>
  <c r="H66" i="69"/>
  <c r="K66" i="69" s="1"/>
  <c r="K16" i="69"/>
</calcChain>
</file>

<file path=xl/sharedStrings.xml><?xml version="1.0" encoding="utf-8"?>
<sst xmlns="http://schemas.openxmlformats.org/spreadsheetml/2006/main" count="238" uniqueCount="150">
  <si>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</si>
  <si>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</si>
  <si>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</si>
  <si>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</si>
  <si>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</si>
  <si>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</si>
  <si>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</si>
  <si>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</si>
  <si>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</si>
  <si>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</si>
  <si>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</si>
  <si>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</si>
  <si>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</si>
  <si>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</si>
  <si>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</si>
  <si>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</si>
  <si>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</si>
  <si>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</si>
  <si>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</si>
  <si>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</si>
  <si>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</si>
  <si>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</si>
  <si>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</si>
  <si>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</si>
  <si>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</si>
  <si>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</si>
  <si>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</si>
  <si>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</si>
  <si>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</si>
  <si>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</si>
  <si>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</si>
  <si>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</si>
  <si>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</si>
  <si>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</si>
  <si>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</si>
  <si>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</si>
  <si>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</si>
  <si>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</si>
  <si>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</si>
  <si>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</si>
  <si>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</si>
  <si>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</si>
  <si>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</si>
  <si>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</si>
  <si>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</si>
  <si>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</si>
  <si>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</si>
  <si>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</si>
  <si>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</si>
  <si>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</si>
  <si>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</si>
  <si>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</si>
  <si>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</si>
  <si>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</si>
  <si>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</si>
  <si>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</si>
  <si>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</si>
  <si>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.0200000</t>
  </si>
  <si>
    <t>Виконавчий комітет Ніжинської міської ради</t>
  </si>
  <si>
    <t>(КПКВК МБ)</t>
  </si>
  <si>
    <t>(найменування головного розпорядника)</t>
  </si>
  <si>
    <t>2.</t>
  </si>
  <si>
    <t>.0210000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</si>
  <si>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</si>
  <si>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</si>
  <si>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</si>
  <si>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</si>
  <si>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</si>
  <si>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</si>
  <si>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</si>
  <si>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</si>
  <si>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</si>
  <si>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</si>
  <si>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</si>
  <si>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</si>
  <si>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</si>
  <si>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</si>
  <si>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</si>
  <si>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</si>
  <si>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</si>
  <si>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</si>
  <si>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</si>
  <si>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</si>
  <si>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</si>
  <si>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</si>
  <si>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</si>
  <si>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</si>
  <si>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</si>
  <si>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</si>
  <si>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</si>
  <si>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</si>
  <si>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</si>
  <si>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</si>
  <si>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</si>
  <si>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</si>
  <si>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</si>
  <si>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</si>
  <si>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</si>
  <si>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</si>
  <si>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</si>
  <si>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</si>
  <si>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</si>
  <si>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</si>
  <si>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</si>
  <si>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</si>
  <si>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</si>
  <si>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</si>
  <si>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</si>
  <si>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</si>
  <si>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</si>
  <si>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</si>
  <si>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</si>
  <si>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</si>
  <si>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</si>
  <si>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Фактичні результативні показники повністю відповідають напрямкам використання коштів по програмі.</t>
  </si>
  <si>
    <t xml:space="preserve">Пояснення щодо причин відхилення фактичних надходжень від планового показника - </t>
  </si>
  <si>
    <t xml:space="preserve">Пояснення щодо причин відхилення касовихвидатків від планового показника </t>
  </si>
  <si>
    <t>Напрям спрямування коштів (об’єкт)1</t>
  </si>
  <si>
    <t>якості</t>
  </si>
  <si>
    <t>Загальний фонд</t>
  </si>
  <si>
    <t>.0380</t>
  </si>
  <si>
    <t>Пояснення причин відхилень фактичних обсягів надходжень від планових</t>
  </si>
  <si>
    <t>Головний бухгалтер виконавчого комітету Ніжинської  міської ради</t>
  </si>
  <si>
    <t>Наталія ЄФІМЕНКО</t>
  </si>
  <si>
    <t>рівень виконання завдання</t>
  </si>
  <si>
    <t>кількість штатних одиниць</t>
  </si>
  <si>
    <t>з них жінки</t>
  </si>
  <si>
    <t>.0218210</t>
  </si>
  <si>
    <t>Муніципальні формування з охорони громадського порядку</t>
  </si>
  <si>
    <t>Забезпечення підвищення рівня безпеки мешканців громади, покращення стану правопорядку у Ніжинській міській територіальній громаді, дотримання правил з питань благоустрою, підтримання у належному санітарному стані території громади.</t>
  </si>
  <si>
    <t>Забезпечення діяльності комунального підприємства “Муніципальна варта” Ніжинської міської ради</t>
  </si>
  <si>
    <t>середні витрати на1 штатну одиницю</t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</si>
  <si>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</si>
  <si>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Відхилення пояснюється раціональним використанням бюджетних коштів, за результатами проведених процедур закупівлі, через зміну сум договорів з постачальниками та підрядниками, економією коштів за нарахуваннями на заробітну плату у зв’язку з наявністю працюючих учасників АТО, економія на закупівлі канцтоварів та їх використанню, але значна економія припадає на економне використання енергоносіїв внаслідок сприятливих кліматичних умов та проведення заходів із енергозбереження.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</si>
  <si>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направлена на забезпечення підвищення рівня безпеки мешканців громади, покращення стану правопорядку у Ніжинській міській територіальній громаді, дотримання правил з питань благоустрою, підтримання у належному санітарному стані території громади.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</si>
  <si>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 xml:space="preserve">програма  має  довгостроковий термін дії. Підтримка рішень органів місцевого самоврядування </t>
    </r>
  </si>
  <si>
    <t>Оцінка ефективності бюджетної програми за 2022рік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</si>
  <si>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Відхилення пояснюється залишком плану в результаті економії бюджетних ресурсів на заробітну плату та нарахування, закупівлю ПММ та на оплату комунальних послуг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</si>
  <si>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розбіжність пояснюється наявністю 2 вакантних посад на 01.01.2023р.</t>
    </r>
  </si>
  <si>
    <t>кількість сумісно складених протоколів, приписів, попереджень про адмінпорушення</t>
  </si>
  <si>
    <t>кількість виконаних протоколів, приписів, попереджень про адмінпорушення на одну штатну одиницю</t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</si>
  <si>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розбіжність пояснюється збільшенням на кінець звітного періоду кількості сумісно складених протоколів, попереджень та приписів від запланованої та наявністю вакансій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</si>
  <si>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 пояснюється залишком плану на кінець звітного періоду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</si>
  <si>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розбіжність пояснюється збільшенням на кінець звітного періоду кількості сумісно складених протоколів, попереджень та приписів від запланованої </t>
    </r>
  </si>
  <si>
    <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 xml:space="preserve"> розбіжність пояснюється залишком плану на кінець звітного періоду та наявністю вакансій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</si>
  <si>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01.01.2023 р. відсутня кредиторська  заборгованість та дебіторська  заборгованість</t>
    </r>
  </si>
  <si>
    <t>Збільшення обсягів проведених видатків у звітному році порівняно з попереднім роком пояснюються умовами  воєнного стану (збільшення заробітної плати з нарахуваннями, зростання цін на ПММ, канцприладдя тощо), на оплату комунальних послуг</t>
  </si>
  <si>
    <t>Динаміка результативних показників пояснюється  значним збільшенням на кінець звітного періоду кількості сумісно складених протоколів, попереджень та приписів, умовами  воєнного стану (збільшення заробітної плати з нарахуваннями, зростання цін на ПММ, канцприладдя тощо), на оплату комунальних послуг, потребами установ та підприємств. Проте одночасно економне  витрачання  бюджетних  ресурсів, неможливість використання у період воєнного стану (залишок плану  на кінець звітного періоду) у поточному році обумовили зниження рівня виконання завдання порівняно з попереднім роком, наявність вакантних посад.</t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</si>
  <si>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 Забезпечення підвищення рівня безпеки мешканців громади, покращення стану правопорядку у Ніжинській міській територіальній громаді, дотримання правил з питань благоустрою, підтримання у належному санітарному стані території громади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</si>
  <si>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Всього складено 3555 протоколів, приписів, попереджень про адмінпорушення, з яких виписано  та прийнято на адміністративній комісії 255 протоколів, відповідно до законодавства, винесено 3300 письмових попереджень та приписів щодо усунення адміністративних порушень у сфері благоустрою територіальної громади, з них 89% виконані.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</si>
</sst>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0.0"/>
    <numFmt numFmtId="166" formatCode="_-* #,##0.000\ _₽_-;\-* #,##0.000\ _₽_-;_-* &quot;-&quot;??\ _₽_-;_-@_-"/>
  </numFmts>
  <fonts count="20" x14ac:knownFonts="1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3">
    <xf numFmtId="0" fontId="0" fillId="0" borderId="0"/>
    <xf numFmtId="0" fontId="1" fillId="0" borderId="2"/>
    <xf numFmtId="0" fontId="12" fillId="0" borderId="2"/>
    <xf numFmtId="0" fontId="14" fillId="0" borderId="2"/>
    <xf numFmtId="164" fontId="1" fillId="0" borderId="2" applyFont="0" applyFill="0" applyBorder="0" applyAlignment="0" applyProtection="0"/>
    <xf numFmtId="0" fontId="14" fillId="0" borderId="2"/>
    <xf numFmtId="0" fontId="14" fillId="0" borderId="2"/>
    <xf numFmtId="0" fontId="14" fillId="0" borderId="2"/>
    <xf numFmtId="0" fontId="14" fillId="0" borderId="2"/>
    <xf numFmtId="0" fontId="15" fillId="0" borderId="2"/>
    <xf numFmtId="0" fontId="15" fillId="0" borderId="2"/>
    <xf numFmtId="0" fontId="15" fillId="0" borderId="2"/>
    <xf numFmtId="0" fontId="15" fillId="0" borderId="2"/>
    <xf numFmtId="0" fontId="15" fillId="0" borderId="2"/>
    <xf numFmtId="0" fontId="15" fillId="0" borderId="2"/>
    <xf numFmtId="0" fontId="15" fillId="0" borderId="2"/>
    <xf numFmtId="0" fontId="15" fillId="0" borderId="2"/>
    <xf numFmtId="0" fontId="15" fillId="0" borderId="2"/>
    <xf numFmtId="0" fontId="16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</cellStyleXfs>
  <cellXfs count="68">
    <xf numFmtId="0" fontId="0" fillId="0" borderId="0" xfId="0"/>
    <xf numFmtId="0" fontId="7" fillId="0" borderId="2" xfId="3" applyFont="1" applyFill="1" applyAlignment="1">
      <alignment horizontal="left" vertical="center" wrapText="1"/>
    </xf>
    <xf numFmtId="0" fontId="3" fillId="0" borderId="2" xfId="3" applyFont="1" applyFill="1" applyAlignment="1">
      <alignment horizontal="center" vertical="center" wrapText="1"/>
    </xf>
    <xf numFmtId="0" fontId="7" fillId="0" borderId="2" xfId="3" applyFont="1" applyFill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0" fontId="6" fillId="0" borderId="2" xfId="3" applyFont="1" applyFill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10" fillId="0" borderId="2" xfId="3" applyFont="1" applyFill="1" applyAlignment="1">
      <alignment horizontal="left" vertical="center" wrapText="1"/>
    </xf>
    <xf numFmtId="0" fontId="2" fillId="0" borderId="5" xfId="3" applyFont="1" applyFill="1" applyBorder="1" applyAlignment="1">
      <alignment horizontal="left" vertical="center" wrapText="1"/>
    </xf>
    <xf numFmtId="0" fontId="7" fillId="0" borderId="5" xfId="3" applyFont="1" applyFill="1" applyBorder="1" applyAlignment="1">
      <alignment vertical="center" wrapText="1"/>
    </xf>
    <xf numFmtId="166" fontId="2" fillId="0" borderId="5" xfId="4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2" xfId="3" applyFont="1" applyFill="1" applyAlignment="1">
      <alignment horizontal="center" vertical="center" wrapText="1"/>
    </xf>
    <xf numFmtId="0" fontId="7" fillId="0" borderId="5" xfId="3" applyFont="1" applyFill="1" applyBorder="1" applyAlignment="1">
      <alignment horizontal="left" vertical="center" wrapText="1"/>
    </xf>
    <xf numFmtId="0" fontId="7" fillId="0" borderId="5" xfId="3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10" fillId="0" borderId="5" xfId="3" applyFont="1" applyFill="1" applyBorder="1" applyAlignment="1">
      <alignment horizontal="left" vertical="center" wrapText="1"/>
    </xf>
    <xf numFmtId="0" fontId="5" fillId="0" borderId="5" xfId="3" applyFont="1" applyFill="1" applyBorder="1" applyAlignment="1">
      <alignment horizontal="left" vertical="center" wrapText="1"/>
    </xf>
    <xf numFmtId="0" fontId="11" fillId="0" borderId="5" xfId="3" applyFont="1" applyFill="1" applyBorder="1" applyAlignment="1">
      <alignment horizontal="left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center" vertical="center" wrapText="1"/>
    </xf>
    <xf numFmtId="0" fontId="1" fillId="0" borderId="2" xfId="13" applyFont="1" applyFill="1"/>
    <xf numFmtId="166" fontId="6" fillId="0" borderId="5" xfId="4" applyNumberFormat="1" applyFont="1" applyFill="1" applyBorder="1" applyAlignment="1">
      <alignment horizontal="center" vertical="center" wrapText="1"/>
    </xf>
    <xf numFmtId="165" fontId="7" fillId="0" borderId="5" xfId="3" applyNumberFormat="1" applyFont="1" applyFill="1" applyBorder="1" applyAlignment="1">
      <alignment horizontal="center" vertical="center" wrapText="1"/>
    </xf>
    <xf numFmtId="0" fontId="7" fillId="0" borderId="5" xfId="3" applyFont="1" applyFill="1" applyBorder="1" applyAlignment="1">
      <alignment horizontal="left" vertical="center" wrapText="1"/>
    </xf>
    <xf numFmtId="0" fontId="7" fillId="0" borderId="5" xfId="3" applyFont="1" applyFill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left" vertical="center" wrapText="1"/>
    </xf>
    <xf numFmtId="0" fontId="11" fillId="0" borderId="5" xfId="3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10" fillId="0" borderId="5" xfId="3" applyFont="1" applyFill="1" applyBorder="1" applyAlignment="1">
      <alignment horizontal="center" vertical="center" wrapText="1"/>
    </xf>
    <xf numFmtId="0" fontId="7" fillId="0" borderId="5" xfId="3" applyFont="1" applyFill="1" applyBorder="1" applyAlignment="1">
      <alignment horizontal="center" vertical="center" wrapText="1"/>
    </xf>
    <xf numFmtId="2" fontId="19" fillId="0" borderId="5" xfId="0" applyNumberFormat="1" applyFont="1" applyBorder="1" applyAlignment="1">
      <alignment horizontal="center" vertical="center" wrapText="1"/>
    </xf>
    <xf numFmtId="0" fontId="19" fillId="0" borderId="5" xfId="3" applyFont="1" applyFill="1" applyBorder="1" applyAlignment="1">
      <alignment horizontal="center" vertical="center" wrapText="1"/>
    </xf>
    <xf numFmtId="165" fontId="19" fillId="0" borderId="5" xfId="0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left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2" xfId="13" applyFont="1" applyFill="1" applyBorder="1" applyAlignment="1">
      <alignment horizontal="left" vertical="center" wrapText="1"/>
    </xf>
    <xf numFmtId="0" fontId="7" fillId="0" borderId="2" xfId="13" applyFont="1" applyFill="1" applyBorder="1" applyAlignment="1">
      <alignment horizontal="left" vertical="center" wrapText="1"/>
    </xf>
    <xf numFmtId="0" fontId="11" fillId="0" borderId="5" xfId="13" applyFont="1" applyFill="1" applyBorder="1" applyAlignment="1">
      <alignment horizontal="left" vertical="center" wrapText="1"/>
    </xf>
    <xf numFmtId="0" fontId="7" fillId="0" borderId="5" xfId="13" applyFont="1" applyFill="1" applyBorder="1" applyAlignment="1">
      <alignment horizontal="left" vertical="center" wrapText="1"/>
    </xf>
    <xf numFmtId="0" fontId="7" fillId="0" borderId="1" xfId="3" applyFont="1" applyFill="1" applyBorder="1" applyAlignment="1">
      <alignment horizontal="left" vertical="center" wrapText="1"/>
    </xf>
    <xf numFmtId="0" fontId="7" fillId="0" borderId="3" xfId="3" applyFont="1" applyFill="1" applyBorder="1" applyAlignment="1">
      <alignment horizontal="left" vertical="center" wrapText="1"/>
    </xf>
    <xf numFmtId="0" fontId="7" fillId="0" borderId="4" xfId="3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13" fillId="0" borderId="2" xfId="3" applyFont="1" applyFill="1" applyBorder="1" applyAlignment="1">
      <alignment horizontal="left" vertical="center" wrapText="1"/>
    </xf>
    <xf numFmtId="0" fontId="18" fillId="0" borderId="2" xfId="3" applyFont="1" applyFill="1" applyBorder="1" applyAlignment="1">
      <alignment horizontal="left" vertical="center" wrapText="1"/>
    </xf>
    <xf numFmtId="0" fontId="10" fillId="0" borderId="5" xfId="3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left" vertical="center" wrapText="1"/>
    </xf>
    <xf numFmtId="0" fontId="5" fillId="0" borderId="5" xfId="3" applyFont="1" applyFill="1" applyBorder="1" applyAlignment="1">
      <alignment horizontal="left" vertical="center" wrapText="1"/>
    </xf>
    <xf numFmtId="0" fontId="7" fillId="0" borderId="5" xfId="3" applyFont="1" applyFill="1" applyBorder="1" applyAlignment="1">
      <alignment horizontal="left" vertical="center" wrapText="1"/>
    </xf>
    <xf numFmtId="0" fontId="11" fillId="0" borderId="6" xfId="3" applyFont="1" applyFill="1" applyBorder="1" applyAlignment="1">
      <alignment horizontal="center" vertical="center" wrapText="1"/>
    </xf>
    <xf numFmtId="0" fontId="13" fillId="0" borderId="7" xfId="3" applyFont="1" applyFill="1" applyBorder="1" applyAlignment="1">
      <alignment horizontal="left" vertical="center" wrapText="1"/>
    </xf>
    <xf numFmtId="0" fontId="11" fillId="0" borderId="5" xfId="3" applyFont="1" applyFill="1" applyBorder="1" applyAlignment="1">
      <alignment horizontal="center" vertical="center" wrapText="1"/>
    </xf>
    <xf numFmtId="0" fontId="7" fillId="0" borderId="5" xfId="3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11" fillId="0" borderId="2" xfId="3" applyFont="1" applyFill="1" applyBorder="1" applyAlignment="1">
      <alignment horizontal="left" vertical="center" wrapText="1"/>
    </xf>
    <xf numFmtId="0" fontId="10" fillId="0" borderId="2" xfId="3" applyFont="1" applyFill="1" applyBorder="1" applyAlignment="1">
      <alignment horizontal="left" vertical="center" wrapText="1"/>
    </xf>
    <xf numFmtId="0" fontId="11" fillId="0" borderId="2" xfId="3" applyFont="1" applyFill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left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9" fillId="0" borderId="2" xfId="3" applyFont="1" applyFill="1" applyAlignment="1">
      <alignment horizontal="center" vertical="center" wrapText="1"/>
    </xf>
    <xf numFmtId="0" fontId="17" fillId="0" borderId="2" xfId="3" applyFont="1" applyFill="1" applyAlignment="1">
      <alignment horizontal="left" vertical="center" wrapText="1"/>
    </xf>
    <xf numFmtId="0" fontId="8" fillId="0" borderId="2" xfId="3" applyFont="1" applyFill="1" applyAlignment="1">
      <alignment horizontal="left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8" fillId="0" borderId="2" xfId="3" applyFont="1" applyFill="1" applyAlignment="1">
      <alignment horizontal="center" vertical="center" wrapText="1"/>
    </xf>
  </cellXfs>
  <cellStyles count="33">
    <cellStyle name="Звичайний 2" xfId="1"/>
    <cellStyle name="Обычный" xfId="0" builtinId="0"/>
    <cellStyle name="Обычный 10" xfId="11"/>
    <cellStyle name="Обычный 10 2" xfId="26"/>
    <cellStyle name="Обычный 11" xfId="12"/>
    <cellStyle name="Обычный 11 2" xfId="27"/>
    <cellStyle name="Обычный 12" xfId="13"/>
    <cellStyle name="Обычный 12 2" xfId="28"/>
    <cellStyle name="Обычный 13" xfId="14"/>
    <cellStyle name="Обычный 13 2" xfId="29"/>
    <cellStyle name="Обычный 14" xfId="15"/>
    <cellStyle name="Обычный 14 2" xfId="30"/>
    <cellStyle name="Обычный 15" xfId="16"/>
    <cellStyle name="Обычный 15 2" xfId="31"/>
    <cellStyle name="Обычный 16" xfId="17"/>
    <cellStyle name="Обычный 16 2" xfId="32"/>
    <cellStyle name="Обычный 17" xfId="18"/>
    <cellStyle name="Обычный 2" xfId="2"/>
    <cellStyle name="Обычный 3" xfId="3"/>
    <cellStyle name="Обычный 3 2" xfId="19"/>
    <cellStyle name="Обычный 4" xfId="5"/>
    <cellStyle name="Обычный 4 2" xfId="20"/>
    <cellStyle name="Обычный 5" xfId="6"/>
    <cellStyle name="Обычный 5 2" xfId="21"/>
    <cellStyle name="Обычный 6" xfId="7"/>
    <cellStyle name="Обычный 6 2" xfId="22"/>
    <cellStyle name="Обычный 7" xfId="8"/>
    <cellStyle name="Обычный 7 2" xfId="23"/>
    <cellStyle name="Обычный 8" xfId="9"/>
    <cellStyle name="Обычный 8 2" xfId="24"/>
    <cellStyle name="Обычный 9" xfId="10"/>
    <cellStyle name="Обычный 9 2" xfId="25"/>
    <cellStyle name="Финансовый 2" xfId="4"/>
  </cellStyles>
  <dxfs count="0"/>
  <tableStyles count="0" defaultTableStyle="TableStyleMedium9" defaultPivotStyle="PivotStyleLight16"/>
  <colors>
    <mruColors>
      <color rgb="FF00FF00"/>
      <color rgb="FFFF99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K112"/>
  <sheetViews>
    <sheetView tabSelected="1" view="pageBreakPreview" topLeftCell="A106" zoomScaleNormal="85" zoomScaleSheetLayoutView="100" workbookViewId="0">
      <selection activeCell="L111" sqref="L111"/>
    </sheetView>
  </sheetViews>
  <sheetFormatPr defaultColWidth="34" defaultRowHeight="12.75" x14ac:dyDescent="0.2"/>
  <cols>
    <col min="1" max="1" width="5.42578125" style="1" customWidth="1"/>
    <col min="2" max="2" width="34" style="1"/>
    <col min="3" max="3" width="10.5703125" style="1" customWidth="1"/>
    <col min="4" max="6" width="9.42578125" style="1" customWidth="1"/>
    <col min="7" max="7" width="9.28515625" style="1" customWidth="1"/>
    <col min="8" max="11" width="9.42578125" style="1" customWidth="1"/>
    <col min="12" max="16384" width="34" style="1"/>
  </cols>
  <sheetData>
    <row r="1" spans="1:11" x14ac:dyDescent="0.2">
      <c r="H1" s="66" t="s">
        <v>54</v>
      </c>
      <c r="I1" s="66"/>
      <c r="J1" s="66"/>
      <c r="K1" s="66"/>
    </row>
    <row r="2" spans="1:11" ht="29.45" customHeight="1" x14ac:dyDescent="0.2">
      <c r="H2" s="66" t="s">
        <v>55</v>
      </c>
      <c r="I2" s="66"/>
      <c r="J2" s="66"/>
      <c r="K2" s="66"/>
    </row>
    <row r="3" spans="1:11" ht="18.75" customHeight="1" x14ac:dyDescent="0.2">
      <c r="A3" s="67" t="s">
        <v>136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1" ht="17.45" customHeight="1" x14ac:dyDescent="0.2">
      <c r="A4" s="12" t="s">
        <v>56</v>
      </c>
      <c r="B4" s="12" t="s">
        <v>57</v>
      </c>
      <c r="C4" s="12"/>
      <c r="D4" s="65" t="s">
        <v>58</v>
      </c>
      <c r="E4" s="65"/>
      <c r="F4" s="65"/>
      <c r="G4" s="65"/>
      <c r="H4" s="65"/>
      <c r="I4" s="65"/>
      <c r="J4" s="65"/>
      <c r="K4" s="65"/>
    </row>
    <row r="5" spans="1:11" ht="18" customHeight="1" x14ac:dyDescent="0.2">
      <c r="A5" s="2"/>
      <c r="B5" s="2" t="s">
        <v>59</v>
      </c>
      <c r="C5" s="2"/>
      <c r="D5" s="60" t="s">
        <v>60</v>
      </c>
      <c r="E5" s="60"/>
      <c r="F5" s="60"/>
      <c r="G5" s="60"/>
      <c r="H5" s="60"/>
      <c r="I5" s="60"/>
      <c r="J5" s="60"/>
      <c r="K5" s="60"/>
    </row>
    <row r="6" spans="1:11" ht="17.45" customHeight="1" x14ac:dyDescent="0.2">
      <c r="A6" s="12" t="s">
        <v>61</v>
      </c>
      <c r="B6" s="12" t="s">
        <v>62</v>
      </c>
      <c r="C6" s="12"/>
      <c r="D6" s="65" t="s">
        <v>58</v>
      </c>
      <c r="E6" s="65"/>
      <c r="F6" s="65"/>
      <c r="G6" s="65"/>
      <c r="H6" s="65"/>
      <c r="I6" s="65"/>
      <c r="J6" s="65"/>
      <c r="K6" s="65"/>
    </row>
    <row r="7" spans="1:11" ht="18" customHeight="1" x14ac:dyDescent="0.2">
      <c r="B7" s="2" t="s">
        <v>59</v>
      </c>
      <c r="D7" s="60" t="s">
        <v>63</v>
      </c>
      <c r="E7" s="60"/>
      <c r="F7" s="60"/>
      <c r="G7" s="60"/>
      <c r="H7" s="60"/>
      <c r="I7" s="60"/>
      <c r="J7" s="60"/>
      <c r="K7" s="60"/>
    </row>
    <row r="8" spans="1:11" s="12" customFormat="1" ht="18.75" x14ac:dyDescent="0.2">
      <c r="A8" s="12" t="s">
        <v>64</v>
      </c>
      <c r="B8" s="12" t="s">
        <v>127</v>
      </c>
      <c r="C8" s="11" t="s">
        <v>120</v>
      </c>
      <c r="D8" s="61" t="s">
        <v>128</v>
      </c>
      <c r="E8" s="61"/>
      <c r="F8" s="61"/>
      <c r="G8" s="61"/>
      <c r="H8" s="61"/>
      <c r="I8" s="61"/>
      <c r="J8" s="61"/>
      <c r="K8" s="61"/>
    </row>
    <row r="9" spans="1:11" s="2" customFormat="1" ht="18.75" x14ac:dyDescent="0.2">
      <c r="A9" s="12"/>
      <c r="B9" s="2" t="s">
        <v>59</v>
      </c>
      <c r="C9" s="3" t="s">
        <v>65</v>
      </c>
    </row>
    <row r="10" spans="1:11" s="2" customFormat="1" ht="65.25" customHeight="1" x14ac:dyDescent="0.2">
      <c r="A10" s="12" t="s">
        <v>66</v>
      </c>
      <c r="B10" s="12" t="s">
        <v>67</v>
      </c>
      <c r="C10" s="62" t="s">
        <v>129</v>
      </c>
      <c r="D10" s="62"/>
      <c r="E10" s="62"/>
      <c r="F10" s="62"/>
      <c r="G10" s="62"/>
      <c r="H10" s="62"/>
      <c r="I10" s="62"/>
      <c r="J10" s="62"/>
      <c r="K10" s="62"/>
    </row>
    <row r="11" spans="1:11" s="2" customFormat="1" ht="16.899999999999999" customHeight="1" x14ac:dyDescent="0.2">
      <c r="A11" s="12" t="s">
        <v>68</v>
      </c>
      <c r="B11" s="63" t="s">
        <v>69</v>
      </c>
      <c r="C11" s="63"/>
      <c r="D11" s="63"/>
      <c r="E11" s="63"/>
      <c r="F11" s="63"/>
      <c r="G11" s="63"/>
      <c r="H11" s="63"/>
      <c r="I11" s="63"/>
      <c r="J11" s="63"/>
      <c r="K11" s="63"/>
    </row>
    <row r="12" spans="1:11" ht="18" customHeight="1" x14ac:dyDescent="0.2">
      <c r="A12" s="48" t="s">
        <v>70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</row>
    <row r="13" spans="1:11" ht="16.899999999999999" customHeight="1" x14ac:dyDescent="0.2">
      <c r="A13" s="50" t="s">
        <v>0</v>
      </c>
      <c r="B13" s="50" t="s">
        <v>1</v>
      </c>
      <c r="C13" s="64" t="s">
        <v>130</v>
      </c>
      <c r="D13" s="54"/>
      <c r="E13" s="54"/>
      <c r="F13" s="54" t="s">
        <v>2</v>
      </c>
      <c r="G13" s="54"/>
      <c r="H13" s="54"/>
      <c r="I13" s="54" t="s">
        <v>3</v>
      </c>
      <c r="J13" s="54"/>
      <c r="K13" s="54"/>
    </row>
    <row r="14" spans="1:11" ht="22.5" x14ac:dyDescent="0.2">
      <c r="A14" s="50"/>
      <c r="B14" s="50"/>
      <c r="C14" s="4" t="s">
        <v>71</v>
      </c>
      <c r="D14" s="4" t="s">
        <v>72</v>
      </c>
      <c r="E14" s="4" t="s">
        <v>73</v>
      </c>
      <c r="F14" s="4" t="s">
        <v>71</v>
      </c>
      <c r="G14" s="4" t="s">
        <v>74</v>
      </c>
      <c r="H14" s="4" t="s">
        <v>73</v>
      </c>
      <c r="I14" s="4" t="s">
        <v>75</v>
      </c>
      <c r="J14" s="4" t="s">
        <v>76</v>
      </c>
      <c r="K14" s="4" t="s">
        <v>73</v>
      </c>
    </row>
    <row r="15" spans="1:11" s="5" customFormat="1" ht="11.25" x14ac:dyDescent="0.2">
      <c r="A15" s="4"/>
      <c r="B15" s="4"/>
      <c r="C15" s="4" t="s">
        <v>77</v>
      </c>
      <c r="D15" s="4" t="s">
        <v>78</v>
      </c>
      <c r="E15" s="4" t="s">
        <v>79</v>
      </c>
      <c r="F15" s="4" t="s">
        <v>80</v>
      </c>
      <c r="G15" s="4" t="s">
        <v>81</v>
      </c>
      <c r="H15" s="4" t="s">
        <v>82</v>
      </c>
      <c r="I15" s="4" t="s">
        <v>83</v>
      </c>
      <c r="J15" s="4" t="s">
        <v>84</v>
      </c>
      <c r="K15" s="4" t="s">
        <v>85</v>
      </c>
    </row>
    <row r="16" spans="1:11" s="3" customFormat="1" ht="15" x14ac:dyDescent="0.2">
      <c r="A16" s="14" t="s">
        <v>4</v>
      </c>
      <c r="B16" s="20" t="s">
        <v>112</v>
      </c>
      <c r="C16" s="14">
        <v>2589.42</v>
      </c>
      <c r="D16" s="14"/>
      <c r="E16" s="14">
        <f>C16+D16</f>
        <v>2589.42</v>
      </c>
      <c r="F16" s="14">
        <v>2427.2759999999998</v>
      </c>
      <c r="G16" s="14"/>
      <c r="H16" s="14">
        <f>F16+G16</f>
        <v>2427.2759999999998</v>
      </c>
      <c r="I16" s="14">
        <f>C16-F16</f>
        <v>162.14400000000023</v>
      </c>
      <c r="J16" s="14"/>
      <c r="K16" s="14">
        <f>I16+J16</f>
        <v>162.14400000000023</v>
      </c>
    </row>
    <row r="17" spans="1:11" s="22" customFormat="1" ht="52.5" customHeight="1" x14ac:dyDescent="0.2">
      <c r="A17" s="37" t="s">
        <v>137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</row>
    <row r="18" spans="1:11" ht="15" x14ac:dyDescent="0.2">
      <c r="A18" s="13"/>
      <c r="B18" s="13" t="s">
        <v>10</v>
      </c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60" x14ac:dyDescent="0.2">
      <c r="A19" s="14">
        <v>1</v>
      </c>
      <c r="B19" s="18" t="s">
        <v>130</v>
      </c>
      <c r="C19" s="26">
        <v>2589.42</v>
      </c>
      <c r="D19" s="14"/>
      <c r="E19" s="14">
        <f>C19+D19</f>
        <v>2589.42</v>
      </c>
      <c r="F19" s="26">
        <v>2427.2759999999998</v>
      </c>
      <c r="G19" s="14"/>
      <c r="H19" s="14">
        <f>F19+G19</f>
        <v>2427.2759999999998</v>
      </c>
      <c r="I19" s="14">
        <f>C19-F19</f>
        <v>162.14400000000023</v>
      </c>
      <c r="J19" s="14"/>
      <c r="K19" s="14">
        <f>I19+J19</f>
        <v>162.14400000000023</v>
      </c>
    </row>
    <row r="20" spans="1:11" s="22" customFormat="1" ht="85.5" customHeight="1" x14ac:dyDescent="0.2">
      <c r="A20" s="37" t="s">
        <v>133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</row>
    <row r="21" spans="1:11" ht="21.6" customHeight="1" x14ac:dyDescent="0.2">
      <c r="A21" s="48" t="s">
        <v>89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</row>
    <row r="22" spans="1:11" ht="36" x14ac:dyDescent="0.2">
      <c r="A22" s="13" t="s">
        <v>5</v>
      </c>
      <c r="B22" s="13" t="s">
        <v>6</v>
      </c>
      <c r="C22" s="6" t="s">
        <v>86</v>
      </c>
      <c r="D22" s="6" t="s">
        <v>87</v>
      </c>
      <c r="E22" s="6" t="s">
        <v>88</v>
      </c>
    </row>
    <row r="23" spans="1:11" ht="15" x14ac:dyDescent="0.2">
      <c r="A23" s="13" t="s">
        <v>4</v>
      </c>
      <c r="B23" s="13" t="s">
        <v>8</v>
      </c>
      <c r="C23" s="13" t="s">
        <v>9</v>
      </c>
      <c r="D23" s="13"/>
      <c r="E23" s="13" t="s">
        <v>9</v>
      </c>
    </row>
    <row r="24" spans="1:11" ht="15" x14ac:dyDescent="0.2">
      <c r="A24" s="13"/>
      <c r="B24" s="13" t="s">
        <v>10</v>
      </c>
      <c r="C24" s="13"/>
      <c r="D24" s="13"/>
      <c r="E24" s="13"/>
    </row>
    <row r="25" spans="1:11" ht="15" x14ac:dyDescent="0.2">
      <c r="A25" s="13" t="s">
        <v>11</v>
      </c>
      <c r="B25" s="13" t="s">
        <v>12</v>
      </c>
      <c r="C25" s="13" t="s">
        <v>9</v>
      </c>
      <c r="D25" s="13"/>
      <c r="E25" s="13" t="s">
        <v>9</v>
      </c>
    </row>
    <row r="26" spans="1:11" ht="15" x14ac:dyDescent="0.2">
      <c r="A26" s="13" t="s">
        <v>13</v>
      </c>
      <c r="B26" s="13" t="s">
        <v>14</v>
      </c>
      <c r="C26" s="13" t="s">
        <v>9</v>
      </c>
      <c r="D26" s="13"/>
      <c r="E26" s="13" t="s">
        <v>9</v>
      </c>
    </row>
    <row r="27" spans="1:11" x14ac:dyDescent="0.2">
      <c r="A27" s="50" t="s">
        <v>15</v>
      </c>
      <c r="B27" s="50"/>
      <c r="C27" s="50"/>
      <c r="D27" s="50"/>
      <c r="E27" s="50"/>
    </row>
    <row r="28" spans="1:11" ht="15" x14ac:dyDescent="0.2">
      <c r="A28" s="13" t="s">
        <v>16</v>
      </c>
      <c r="B28" s="13" t="s">
        <v>17</v>
      </c>
      <c r="C28" s="14"/>
      <c r="D28" s="14"/>
      <c r="E28" s="14"/>
    </row>
    <row r="29" spans="1:11" ht="15" x14ac:dyDescent="0.2">
      <c r="A29" s="13"/>
      <c r="B29" s="13" t="s">
        <v>10</v>
      </c>
      <c r="C29" s="14"/>
      <c r="D29" s="14"/>
      <c r="E29" s="14"/>
    </row>
    <row r="30" spans="1:11" ht="15" x14ac:dyDescent="0.2">
      <c r="A30" s="13" t="s">
        <v>18</v>
      </c>
      <c r="B30" s="13" t="s">
        <v>12</v>
      </c>
      <c r="C30" s="14"/>
      <c r="D30" s="14"/>
      <c r="E30" s="14"/>
    </row>
    <row r="31" spans="1:11" ht="15" x14ac:dyDescent="0.2">
      <c r="A31" s="13" t="s">
        <v>19</v>
      </c>
      <c r="B31" s="13" t="s">
        <v>20</v>
      </c>
      <c r="C31" s="14"/>
      <c r="D31" s="14"/>
      <c r="E31" s="14"/>
    </row>
    <row r="32" spans="1:11" ht="15" x14ac:dyDescent="0.2">
      <c r="A32" s="13" t="s">
        <v>21</v>
      </c>
      <c r="B32" s="13" t="s">
        <v>22</v>
      </c>
      <c r="C32" s="14"/>
      <c r="D32" s="14"/>
      <c r="E32" s="14"/>
    </row>
    <row r="33" spans="1:11" ht="15" x14ac:dyDescent="0.2">
      <c r="A33" s="13" t="s">
        <v>23</v>
      </c>
      <c r="B33" s="13" t="s">
        <v>24</v>
      </c>
      <c r="C33" s="14"/>
      <c r="D33" s="14"/>
      <c r="E33" s="14"/>
    </row>
    <row r="34" spans="1:11" ht="31.9" customHeight="1" x14ac:dyDescent="0.2">
      <c r="A34" s="49" t="s">
        <v>121</v>
      </c>
      <c r="B34" s="50"/>
      <c r="C34" s="50"/>
      <c r="D34" s="50"/>
      <c r="E34" s="50"/>
    </row>
    <row r="35" spans="1:11" ht="15" x14ac:dyDescent="0.2">
      <c r="A35" s="13" t="s">
        <v>25</v>
      </c>
      <c r="B35" s="13" t="s">
        <v>26</v>
      </c>
      <c r="C35" s="13" t="s">
        <v>9</v>
      </c>
      <c r="D35" s="13"/>
      <c r="E35" s="13"/>
    </row>
    <row r="36" spans="1:11" ht="15" x14ac:dyDescent="0.2">
      <c r="A36" s="13"/>
      <c r="B36" s="13" t="s">
        <v>10</v>
      </c>
      <c r="C36" s="13"/>
      <c r="D36" s="13"/>
      <c r="E36" s="13"/>
    </row>
    <row r="37" spans="1:11" ht="15" x14ac:dyDescent="0.2">
      <c r="A37" s="13" t="s">
        <v>27</v>
      </c>
      <c r="B37" s="13" t="s">
        <v>12</v>
      </c>
      <c r="C37" s="13" t="s">
        <v>9</v>
      </c>
      <c r="D37" s="13"/>
      <c r="E37" s="13"/>
    </row>
    <row r="38" spans="1:11" ht="15" x14ac:dyDescent="0.2">
      <c r="A38" s="13" t="s">
        <v>28</v>
      </c>
      <c r="B38" s="13" t="s">
        <v>24</v>
      </c>
      <c r="C38" s="13" t="s">
        <v>9</v>
      </c>
      <c r="D38" s="13"/>
      <c r="E38" s="13"/>
    </row>
    <row r="40" spans="1:11" ht="16.149999999999999" customHeight="1" x14ac:dyDescent="0.2">
      <c r="A40" s="48" t="s">
        <v>90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</row>
    <row r="42" spans="1:11" x14ac:dyDescent="0.2">
      <c r="A42" s="50" t="s">
        <v>5</v>
      </c>
      <c r="B42" s="50" t="s">
        <v>6</v>
      </c>
      <c r="C42" s="50" t="s">
        <v>29</v>
      </c>
      <c r="D42" s="50"/>
      <c r="E42" s="50"/>
      <c r="F42" s="50" t="s">
        <v>30</v>
      </c>
      <c r="G42" s="50"/>
      <c r="H42" s="50"/>
      <c r="I42" s="50" t="s">
        <v>7</v>
      </c>
      <c r="J42" s="50"/>
      <c r="K42" s="50"/>
    </row>
    <row r="43" spans="1:11" ht="22.9" customHeight="1" x14ac:dyDescent="0.2">
      <c r="A43" s="50"/>
      <c r="B43" s="50"/>
      <c r="C43" s="4" t="s">
        <v>119</v>
      </c>
      <c r="D43" s="4" t="s">
        <v>111</v>
      </c>
      <c r="E43" s="4" t="s">
        <v>73</v>
      </c>
      <c r="F43" s="4" t="s">
        <v>119</v>
      </c>
      <c r="G43" s="4" t="s">
        <v>111</v>
      </c>
      <c r="H43" s="4" t="s">
        <v>73</v>
      </c>
      <c r="I43" s="4" t="s">
        <v>119</v>
      </c>
      <c r="J43" s="4" t="s">
        <v>111</v>
      </c>
      <c r="K43" s="4" t="s">
        <v>73</v>
      </c>
    </row>
    <row r="44" spans="1:11" s="7" customFormat="1" ht="14.25" x14ac:dyDescent="0.2">
      <c r="A44" s="17" t="s">
        <v>91</v>
      </c>
      <c r="B44" s="17" t="s">
        <v>92</v>
      </c>
      <c r="C44" s="59"/>
      <c r="D44" s="59"/>
      <c r="E44" s="59"/>
      <c r="F44" s="59"/>
      <c r="G44" s="59"/>
      <c r="H44" s="59"/>
      <c r="I44" s="59"/>
      <c r="J44" s="59"/>
      <c r="K44" s="59"/>
    </row>
    <row r="45" spans="1:11" x14ac:dyDescent="0.2">
      <c r="A45" s="13">
        <v>1</v>
      </c>
      <c r="B45" s="8" t="s">
        <v>125</v>
      </c>
      <c r="C45" s="14">
        <v>9</v>
      </c>
      <c r="D45" s="14"/>
      <c r="E45" s="14">
        <f t="shared" ref="E45" si="0">C45+D45</f>
        <v>9</v>
      </c>
      <c r="F45" s="14">
        <v>7</v>
      </c>
      <c r="G45" s="14"/>
      <c r="H45" s="14">
        <f t="shared" ref="H45" si="1">F45+G45</f>
        <v>7</v>
      </c>
      <c r="I45" s="14">
        <f t="shared" ref="I45:J45" si="2">F45-C45</f>
        <v>-2</v>
      </c>
      <c r="J45" s="14">
        <f t="shared" si="2"/>
        <v>0</v>
      </c>
      <c r="K45" s="14">
        <f t="shared" ref="K45" si="3">I45+J45</f>
        <v>-2</v>
      </c>
    </row>
    <row r="46" spans="1:11" s="22" customFormat="1" ht="30" customHeight="1" x14ac:dyDescent="0.2">
      <c r="A46" s="39" t="s">
        <v>138</v>
      </c>
      <c r="B46" s="40"/>
      <c r="C46" s="40"/>
      <c r="D46" s="40"/>
      <c r="E46" s="40"/>
      <c r="F46" s="40"/>
      <c r="G46" s="40"/>
      <c r="H46" s="40"/>
      <c r="I46" s="40"/>
      <c r="J46" s="40"/>
      <c r="K46" s="40"/>
    </row>
    <row r="47" spans="1:11" x14ac:dyDescent="0.2">
      <c r="A47" s="13">
        <v>2</v>
      </c>
      <c r="B47" s="8" t="s">
        <v>126</v>
      </c>
      <c r="C47" s="14">
        <v>1</v>
      </c>
      <c r="D47" s="14"/>
      <c r="E47" s="14">
        <f>C47+D47</f>
        <v>1</v>
      </c>
      <c r="F47" s="14">
        <v>1</v>
      </c>
      <c r="G47" s="14"/>
      <c r="H47" s="14">
        <f>F47+G47</f>
        <v>1</v>
      </c>
      <c r="I47" s="14">
        <f>F47-C47</f>
        <v>0</v>
      </c>
      <c r="J47" s="14">
        <f>G47-D47</f>
        <v>0</v>
      </c>
      <c r="K47" s="14">
        <f>I47+J47</f>
        <v>0</v>
      </c>
    </row>
    <row r="48" spans="1:11" s="7" customFormat="1" ht="14.25" x14ac:dyDescent="0.2">
      <c r="A48" s="17" t="s">
        <v>93</v>
      </c>
      <c r="B48" s="17" t="s">
        <v>94</v>
      </c>
      <c r="C48" s="59"/>
      <c r="D48" s="59"/>
      <c r="E48" s="59"/>
      <c r="F48" s="59"/>
      <c r="G48" s="59"/>
      <c r="H48" s="59"/>
      <c r="I48" s="59"/>
      <c r="J48" s="59"/>
      <c r="K48" s="59"/>
    </row>
    <row r="49" spans="1:11" ht="36" x14ac:dyDescent="0.2">
      <c r="A49" s="13">
        <v>3</v>
      </c>
      <c r="B49" s="8" t="s">
        <v>139</v>
      </c>
      <c r="C49" s="14">
        <v>3500</v>
      </c>
      <c r="D49" s="14"/>
      <c r="E49" s="14">
        <f>C49+D49</f>
        <v>3500</v>
      </c>
      <c r="F49" s="14">
        <v>3555</v>
      </c>
      <c r="G49" s="14"/>
      <c r="H49" s="14">
        <f>F49+G49</f>
        <v>3555</v>
      </c>
      <c r="I49" s="14">
        <f>F49-C49</f>
        <v>55</v>
      </c>
      <c r="J49" s="14">
        <f>G49-D49</f>
        <v>0</v>
      </c>
      <c r="K49" s="14">
        <f>I49+J49</f>
        <v>55</v>
      </c>
    </row>
    <row r="50" spans="1:11" s="22" customFormat="1" ht="33.75" customHeight="1" x14ac:dyDescent="0.2">
      <c r="A50" s="39" t="s">
        <v>143</v>
      </c>
      <c r="B50" s="40"/>
      <c r="C50" s="40"/>
      <c r="D50" s="40"/>
      <c r="E50" s="40"/>
      <c r="F50" s="40"/>
      <c r="G50" s="40"/>
      <c r="H50" s="40"/>
      <c r="I50" s="40"/>
      <c r="J50" s="40"/>
      <c r="K50" s="40"/>
    </row>
    <row r="51" spans="1:11" s="7" customFormat="1" ht="14.25" x14ac:dyDescent="0.2">
      <c r="A51" s="17" t="s">
        <v>95</v>
      </c>
      <c r="B51" s="17" t="s">
        <v>96</v>
      </c>
      <c r="C51" s="59"/>
      <c r="D51" s="59"/>
      <c r="E51" s="59"/>
      <c r="F51" s="59"/>
      <c r="G51" s="59"/>
      <c r="H51" s="59"/>
      <c r="I51" s="59"/>
      <c r="J51" s="59"/>
      <c r="K51" s="59"/>
    </row>
    <row r="52" spans="1:11" ht="36" x14ac:dyDescent="0.2">
      <c r="A52" s="13">
        <v>4</v>
      </c>
      <c r="B52" s="8" t="s">
        <v>140</v>
      </c>
      <c r="C52" s="14">
        <v>388</v>
      </c>
      <c r="D52" s="14"/>
      <c r="E52" s="14">
        <f t="shared" ref="E52:E54" si="4">C52+D52</f>
        <v>388</v>
      </c>
      <c r="F52" s="14">
        <v>507</v>
      </c>
      <c r="G52" s="14"/>
      <c r="H52" s="14">
        <f t="shared" ref="H52:H54" si="5">F52+G52</f>
        <v>507</v>
      </c>
      <c r="I52" s="14">
        <f t="shared" ref="I52:J54" si="6">F52-C52</f>
        <v>119</v>
      </c>
      <c r="J52" s="14">
        <f t="shared" si="6"/>
        <v>0</v>
      </c>
      <c r="K52" s="14">
        <f t="shared" ref="K52:K54" si="7">I52+J52</f>
        <v>119</v>
      </c>
    </row>
    <row r="53" spans="1:11" s="22" customFormat="1" ht="50.25" customHeight="1" x14ac:dyDescent="0.2">
      <c r="A53" s="39" t="s">
        <v>141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</row>
    <row r="54" spans="1:11" x14ac:dyDescent="0.2">
      <c r="A54" s="13">
        <v>5</v>
      </c>
      <c r="B54" s="8" t="s">
        <v>131</v>
      </c>
      <c r="C54" s="14">
        <v>287.70999999999998</v>
      </c>
      <c r="D54" s="14"/>
      <c r="E54" s="14">
        <f t="shared" si="4"/>
        <v>287.70999999999998</v>
      </c>
      <c r="F54" s="14">
        <v>346.75</v>
      </c>
      <c r="G54" s="14"/>
      <c r="H54" s="14">
        <f t="shared" si="5"/>
        <v>346.75</v>
      </c>
      <c r="I54" s="14">
        <f t="shared" si="6"/>
        <v>59.04000000000002</v>
      </c>
      <c r="J54" s="14">
        <f t="shared" si="6"/>
        <v>0</v>
      </c>
      <c r="K54" s="14">
        <f t="shared" si="7"/>
        <v>59.04000000000002</v>
      </c>
    </row>
    <row r="55" spans="1:11" s="22" customFormat="1" ht="50.25" customHeight="1" x14ac:dyDescent="0.2">
      <c r="A55" s="39" t="s">
        <v>144</v>
      </c>
      <c r="B55" s="40"/>
      <c r="C55" s="40"/>
      <c r="D55" s="40"/>
      <c r="E55" s="40"/>
      <c r="F55" s="40"/>
      <c r="G55" s="40"/>
      <c r="H55" s="40"/>
      <c r="I55" s="40"/>
      <c r="J55" s="40"/>
      <c r="K55" s="40"/>
    </row>
    <row r="56" spans="1:11" s="7" customFormat="1" ht="14.25" x14ac:dyDescent="0.2">
      <c r="A56" s="27">
        <v>4</v>
      </c>
      <c r="B56" s="28" t="s">
        <v>118</v>
      </c>
      <c r="C56" s="59"/>
      <c r="D56" s="59"/>
      <c r="E56" s="59"/>
      <c r="F56" s="59"/>
      <c r="G56" s="59"/>
      <c r="H56" s="59"/>
      <c r="I56" s="59"/>
      <c r="J56" s="59"/>
      <c r="K56" s="59"/>
    </row>
    <row r="57" spans="1:11" x14ac:dyDescent="0.2">
      <c r="A57" s="25">
        <v>6</v>
      </c>
      <c r="B57" s="8" t="s">
        <v>124</v>
      </c>
      <c r="C57" s="26">
        <v>100</v>
      </c>
      <c r="D57" s="26"/>
      <c r="E57" s="26">
        <f t="shared" ref="E57" si="8">C57+D57</f>
        <v>100</v>
      </c>
      <c r="F57" s="26">
        <v>93.73</v>
      </c>
      <c r="G57" s="26"/>
      <c r="H57" s="26">
        <f t="shared" ref="H57" si="9">F57+G57</f>
        <v>93.73</v>
      </c>
      <c r="I57" s="26">
        <f t="shared" ref="I57" si="10">F57-C57</f>
        <v>-6.269999999999996</v>
      </c>
      <c r="J57" s="26">
        <f t="shared" ref="J57" si="11">G57-D57</f>
        <v>0</v>
      </c>
      <c r="K57" s="26">
        <f t="shared" ref="K57" si="12">I57+J57</f>
        <v>-6.269999999999996</v>
      </c>
    </row>
    <row r="58" spans="1:11" s="22" customFormat="1" ht="28.5" customHeight="1" x14ac:dyDescent="0.2">
      <c r="A58" s="39" t="s">
        <v>142</v>
      </c>
      <c r="B58" s="40"/>
      <c r="C58" s="40"/>
      <c r="D58" s="40"/>
      <c r="E58" s="40"/>
      <c r="F58" s="40"/>
      <c r="G58" s="40"/>
      <c r="H58" s="40"/>
      <c r="I58" s="40"/>
      <c r="J58" s="40"/>
      <c r="K58" s="40"/>
    </row>
    <row r="59" spans="1:11" ht="33" customHeight="1" x14ac:dyDescent="0.2">
      <c r="A59" s="56" t="s">
        <v>97</v>
      </c>
      <c r="B59" s="57"/>
      <c r="C59" s="57"/>
      <c r="D59" s="57"/>
      <c r="E59" s="57"/>
      <c r="F59" s="57"/>
      <c r="G59" s="57"/>
      <c r="H59" s="57"/>
      <c r="I59" s="57"/>
      <c r="J59" s="57"/>
      <c r="K59" s="57"/>
    </row>
    <row r="60" spans="1:11" ht="15" customHeight="1" x14ac:dyDescent="0.2">
      <c r="A60" s="46" t="s">
        <v>114</v>
      </c>
      <c r="B60" s="46"/>
      <c r="C60" s="46"/>
      <c r="D60" s="46"/>
      <c r="E60" s="46"/>
      <c r="F60" s="46"/>
      <c r="G60" s="46"/>
      <c r="H60" s="46"/>
      <c r="I60" s="46"/>
      <c r="J60" s="46"/>
      <c r="K60" s="46"/>
    </row>
    <row r="61" spans="1:11" ht="13.15" customHeight="1" x14ac:dyDescent="0.2">
      <c r="A61" s="58" t="s">
        <v>98</v>
      </c>
      <c r="B61" s="58"/>
      <c r="C61" s="58"/>
      <c r="D61" s="58"/>
      <c r="E61" s="58"/>
      <c r="F61" s="58"/>
      <c r="G61" s="58"/>
      <c r="H61" s="58"/>
      <c r="I61" s="58"/>
      <c r="J61" s="58"/>
      <c r="K61" s="58"/>
    </row>
    <row r="62" spans="1:11" s="16" customFormat="1" x14ac:dyDescent="0.2">
      <c r="A62" s="46" t="s">
        <v>99</v>
      </c>
      <c r="B62" s="46"/>
      <c r="C62" s="46"/>
      <c r="D62" s="46"/>
      <c r="E62" s="46"/>
      <c r="F62" s="46"/>
      <c r="G62" s="46"/>
      <c r="H62" s="46"/>
      <c r="I62" s="46"/>
      <c r="J62" s="46"/>
      <c r="K62" s="46"/>
    </row>
    <row r="63" spans="1:11" ht="17.45" customHeight="1" x14ac:dyDescent="0.2">
      <c r="A63" s="44" t="s">
        <v>34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</row>
    <row r="64" spans="1:11" ht="28.35" customHeight="1" x14ac:dyDescent="0.2">
      <c r="A64" s="50" t="s">
        <v>5</v>
      </c>
      <c r="B64" s="50" t="s">
        <v>6</v>
      </c>
      <c r="C64" s="54" t="s">
        <v>35</v>
      </c>
      <c r="D64" s="54"/>
      <c r="E64" s="54"/>
      <c r="F64" s="54" t="s">
        <v>36</v>
      </c>
      <c r="G64" s="54"/>
      <c r="H64" s="54"/>
      <c r="I64" s="55" t="s">
        <v>100</v>
      </c>
      <c r="J64" s="54"/>
      <c r="K64" s="54"/>
    </row>
    <row r="65" spans="1:11" s="5" customFormat="1" ht="20.45" customHeight="1" x14ac:dyDescent="0.2">
      <c r="A65" s="50"/>
      <c r="B65" s="50"/>
      <c r="C65" s="4" t="s">
        <v>71</v>
      </c>
      <c r="D65" s="4" t="s">
        <v>72</v>
      </c>
      <c r="E65" s="4" t="s">
        <v>73</v>
      </c>
      <c r="F65" s="4" t="s">
        <v>71</v>
      </c>
      <c r="G65" s="4" t="s">
        <v>72</v>
      </c>
      <c r="H65" s="4" t="s">
        <v>73</v>
      </c>
      <c r="I65" s="4" t="s">
        <v>71</v>
      </c>
      <c r="J65" s="4" t="s">
        <v>72</v>
      </c>
      <c r="K65" s="4" t="s">
        <v>73</v>
      </c>
    </row>
    <row r="66" spans="1:11" ht="15" x14ac:dyDescent="0.2">
      <c r="A66" s="13"/>
      <c r="B66" s="13" t="s">
        <v>37</v>
      </c>
      <c r="C66" s="10">
        <v>2112.2849999999999</v>
      </c>
      <c r="D66" s="10"/>
      <c r="E66" s="10">
        <f>C66+D66</f>
        <v>2112.2849999999999</v>
      </c>
      <c r="F66" s="10">
        <v>2427.2759999999998</v>
      </c>
      <c r="G66" s="10">
        <f>G16</f>
        <v>0</v>
      </c>
      <c r="H66" s="10">
        <f>F66+G66</f>
        <v>2427.2759999999998</v>
      </c>
      <c r="I66" s="32">
        <f>F66/C66*100</f>
        <v>114.91233427307395</v>
      </c>
      <c r="J66" s="32"/>
      <c r="K66" s="32">
        <f>H66/E66*100</f>
        <v>114.91233427307395</v>
      </c>
    </row>
    <row r="67" spans="1:11" ht="28.9" customHeight="1" x14ac:dyDescent="0.2">
      <c r="A67" s="51" t="s">
        <v>101</v>
      </c>
      <c r="B67" s="51"/>
      <c r="C67" s="51"/>
      <c r="D67" s="51"/>
      <c r="E67" s="51"/>
      <c r="F67" s="51"/>
      <c r="G67" s="51"/>
      <c r="H67" s="51"/>
      <c r="I67" s="51"/>
      <c r="J67" s="51"/>
      <c r="K67" s="51"/>
    </row>
    <row r="68" spans="1:11" ht="30.75" customHeight="1" x14ac:dyDescent="0.2">
      <c r="A68" s="52" t="s">
        <v>146</v>
      </c>
      <c r="B68" s="52"/>
      <c r="C68" s="52"/>
      <c r="D68" s="52"/>
      <c r="E68" s="52"/>
      <c r="F68" s="52"/>
      <c r="G68" s="52"/>
      <c r="H68" s="52"/>
      <c r="I68" s="52"/>
      <c r="J68" s="52"/>
      <c r="K68" s="52"/>
    </row>
    <row r="69" spans="1:11" ht="15" x14ac:dyDescent="0.2">
      <c r="A69" s="13"/>
      <c r="B69" s="13" t="s">
        <v>10</v>
      </c>
      <c r="C69" s="13"/>
      <c r="D69" s="13"/>
      <c r="E69" s="13"/>
      <c r="F69" s="9"/>
      <c r="G69" s="9"/>
      <c r="H69" s="9"/>
      <c r="I69" s="9"/>
      <c r="J69" s="9"/>
      <c r="K69" s="9"/>
    </row>
    <row r="70" spans="1:11" ht="69" customHeight="1" x14ac:dyDescent="0.2">
      <c r="A70" s="13">
        <v>1</v>
      </c>
      <c r="B70" s="18" t="s">
        <v>130</v>
      </c>
      <c r="C70" s="10">
        <v>2112.2849999999999</v>
      </c>
      <c r="D70" s="23"/>
      <c r="E70" s="23">
        <f t="shared" ref="E70" si="13">C70+D70</f>
        <v>2112.2849999999999</v>
      </c>
      <c r="F70" s="10">
        <v>2427.2759999999998</v>
      </c>
      <c r="G70" s="10"/>
      <c r="H70" s="10">
        <f>F70+G70</f>
        <v>2427.2759999999998</v>
      </c>
      <c r="I70" s="32">
        <f>F70/C70*100</f>
        <v>114.91233427307395</v>
      </c>
      <c r="J70" s="32"/>
      <c r="K70" s="32">
        <f>H70/E70*100</f>
        <v>114.91233427307395</v>
      </c>
    </row>
    <row r="71" spans="1:11" ht="44.25" customHeight="1" x14ac:dyDescent="0.2">
      <c r="A71" s="53" t="s">
        <v>103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</row>
    <row r="72" spans="1:11" ht="30.75" customHeight="1" x14ac:dyDescent="0.2">
      <c r="A72" s="52" t="s">
        <v>146</v>
      </c>
      <c r="B72" s="52"/>
      <c r="C72" s="52"/>
      <c r="D72" s="52"/>
      <c r="E72" s="52"/>
      <c r="F72" s="52"/>
      <c r="G72" s="52"/>
      <c r="H72" s="52"/>
      <c r="I72" s="52"/>
      <c r="J72" s="52"/>
      <c r="K72" s="52"/>
    </row>
    <row r="73" spans="1:11" s="7" customFormat="1" ht="14.25" x14ac:dyDescent="0.2">
      <c r="A73" s="17" t="s">
        <v>91</v>
      </c>
      <c r="B73" s="17" t="s">
        <v>92</v>
      </c>
      <c r="C73" s="14"/>
      <c r="D73" s="14"/>
      <c r="E73" s="14"/>
      <c r="F73" s="14"/>
      <c r="G73" s="14"/>
      <c r="H73" s="14"/>
      <c r="I73" s="24"/>
      <c r="J73" s="24"/>
      <c r="K73" s="24"/>
    </row>
    <row r="74" spans="1:11" x14ac:dyDescent="0.2">
      <c r="A74" s="13">
        <v>1</v>
      </c>
      <c r="B74" s="8" t="s">
        <v>125</v>
      </c>
      <c r="C74" s="31">
        <v>9</v>
      </c>
      <c r="D74" s="14"/>
      <c r="E74" s="14">
        <f t="shared" ref="E74" si="14">C74+D74</f>
        <v>9</v>
      </c>
      <c r="F74" s="14">
        <v>7</v>
      </c>
      <c r="G74" s="14"/>
      <c r="H74" s="14">
        <f t="shared" ref="H74" si="15">F74+G74</f>
        <v>7</v>
      </c>
      <c r="I74" s="32">
        <f>F74/C74*100</f>
        <v>77.777777777777786</v>
      </c>
      <c r="J74" s="32"/>
      <c r="K74" s="32">
        <f>H74/E74*100</f>
        <v>77.777777777777786</v>
      </c>
    </row>
    <row r="75" spans="1:11" x14ac:dyDescent="0.2">
      <c r="A75" s="13">
        <v>2</v>
      </c>
      <c r="B75" s="8" t="s">
        <v>126</v>
      </c>
      <c r="C75" s="31">
        <v>1</v>
      </c>
      <c r="D75" s="14"/>
      <c r="E75" s="14">
        <f>C75+D75</f>
        <v>1</v>
      </c>
      <c r="F75" s="14">
        <v>1</v>
      </c>
      <c r="G75" s="14"/>
      <c r="H75" s="14">
        <f>F75+G75</f>
        <v>1</v>
      </c>
      <c r="I75" s="32">
        <f t="shared" ref="I75:I82" si="16">F75/C75*100</f>
        <v>100</v>
      </c>
      <c r="J75" s="33"/>
      <c r="K75" s="32">
        <f t="shared" ref="K75:K82" si="17">H75/E75*100</f>
        <v>100</v>
      </c>
    </row>
    <row r="76" spans="1:11" s="7" customFormat="1" ht="14.25" x14ac:dyDescent="0.2">
      <c r="A76" s="17" t="s">
        <v>93</v>
      </c>
      <c r="B76" s="17" t="s">
        <v>94</v>
      </c>
      <c r="C76" s="30"/>
      <c r="D76" s="21"/>
      <c r="E76" s="21"/>
      <c r="F76" s="21"/>
      <c r="G76" s="21"/>
      <c r="H76" s="21"/>
      <c r="I76" s="32"/>
      <c r="J76" s="34"/>
      <c r="K76" s="32"/>
    </row>
    <row r="77" spans="1:11" ht="36" x14ac:dyDescent="0.2">
      <c r="A77" s="13">
        <v>3</v>
      </c>
      <c r="B77" s="8" t="s">
        <v>139</v>
      </c>
      <c r="C77" s="31">
        <v>217</v>
      </c>
      <c r="D77" s="14"/>
      <c r="E77" s="14">
        <f>C77+D77</f>
        <v>217</v>
      </c>
      <c r="F77" s="14">
        <v>3555</v>
      </c>
      <c r="G77" s="14"/>
      <c r="H77" s="14">
        <f>F77+G77</f>
        <v>3555</v>
      </c>
      <c r="I77" s="32">
        <f t="shared" si="16"/>
        <v>1638.2488479262672</v>
      </c>
      <c r="J77" s="33"/>
      <c r="K77" s="32">
        <f t="shared" si="17"/>
        <v>1638.2488479262672</v>
      </c>
    </row>
    <row r="78" spans="1:11" s="7" customFormat="1" ht="14.25" x14ac:dyDescent="0.2">
      <c r="A78" s="17" t="s">
        <v>95</v>
      </c>
      <c r="B78" s="17" t="s">
        <v>96</v>
      </c>
      <c r="C78" s="30"/>
      <c r="D78" s="21"/>
      <c r="E78" s="21"/>
      <c r="F78" s="21"/>
      <c r="G78" s="21"/>
      <c r="H78" s="21"/>
      <c r="I78" s="32"/>
      <c r="J78" s="34"/>
      <c r="K78" s="32"/>
    </row>
    <row r="79" spans="1:11" ht="36" x14ac:dyDescent="0.2">
      <c r="A79" s="13">
        <v>4</v>
      </c>
      <c r="B79" s="8" t="s">
        <v>140</v>
      </c>
      <c r="C79" s="31">
        <v>24</v>
      </c>
      <c r="D79" s="14"/>
      <c r="E79" s="14">
        <f t="shared" ref="E79:E80" si="18">C79+D79</f>
        <v>24</v>
      </c>
      <c r="F79" s="14">
        <v>507</v>
      </c>
      <c r="G79" s="14"/>
      <c r="H79" s="14">
        <f t="shared" ref="H79:H80" si="19">F79+G79</f>
        <v>507</v>
      </c>
      <c r="I79" s="32">
        <f t="shared" si="16"/>
        <v>2112.5</v>
      </c>
      <c r="J79" s="33"/>
      <c r="K79" s="32">
        <f t="shared" si="17"/>
        <v>2112.5</v>
      </c>
    </row>
    <row r="80" spans="1:11" x14ac:dyDescent="0.2">
      <c r="A80" s="13">
        <v>5</v>
      </c>
      <c r="B80" s="8" t="s">
        <v>131</v>
      </c>
      <c r="C80" s="31">
        <v>234.7</v>
      </c>
      <c r="D80" s="14"/>
      <c r="E80" s="14">
        <f t="shared" si="18"/>
        <v>234.7</v>
      </c>
      <c r="F80" s="14">
        <v>346.75</v>
      </c>
      <c r="G80" s="14"/>
      <c r="H80" s="14">
        <f t="shared" si="19"/>
        <v>346.75</v>
      </c>
      <c r="I80" s="32">
        <f t="shared" si="16"/>
        <v>147.74179804005115</v>
      </c>
      <c r="J80" s="33"/>
      <c r="K80" s="32">
        <f t="shared" si="17"/>
        <v>147.74179804005115</v>
      </c>
    </row>
    <row r="81" spans="1:11" s="7" customFormat="1" ht="14.25" x14ac:dyDescent="0.2">
      <c r="A81" s="17">
        <v>4</v>
      </c>
      <c r="B81" s="19" t="s">
        <v>118</v>
      </c>
      <c r="C81" s="30"/>
      <c r="D81" s="21"/>
      <c r="E81" s="21"/>
      <c r="F81" s="21"/>
      <c r="G81" s="21"/>
      <c r="H81" s="21"/>
      <c r="I81" s="32"/>
      <c r="J81" s="34"/>
      <c r="K81" s="32"/>
    </row>
    <row r="82" spans="1:11" ht="27.75" customHeight="1" x14ac:dyDescent="0.2">
      <c r="A82" s="13">
        <v>6</v>
      </c>
      <c r="B82" s="8" t="s">
        <v>124</v>
      </c>
      <c r="C82" s="31">
        <v>95.8</v>
      </c>
      <c r="D82" s="14"/>
      <c r="E82" s="14">
        <f>C82+D82</f>
        <v>95.8</v>
      </c>
      <c r="F82" s="14">
        <v>93.73</v>
      </c>
      <c r="G82" s="14"/>
      <c r="H82" s="14">
        <f>F82+G82</f>
        <v>93.73</v>
      </c>
      <c r="I82" s="32">
        <f t="shared" si="16"/>
        <v>97.839248434238002</v>
      </c>
      <c r="J82" s="34"/>
      <c r="K82" s="32">
        <f t="shared" si="17"/>
        <v>97.839248434238002</v>
      </c>
    </row>
    <row r="83" spans="1:11" ht="21" customHeight="1" x14ac:dyDescent="0.2">
      <c r="A83" s="53" t="s">
        <v>102</v>
      </c>
      <c r="B83" s="53"/>
      <c r="C83" s="53"/>
      <c r="D83" s="53"/>
      <c r="E83" s="53"/>
      <c r="F83" s="53"/>
      <c r="G83" s="53"/>
      <c r="H83" s="53"/>
      <c r="I83" s="53"/>
      <c r="J83" s="53"/>
      <c r="K83" s="53"/>
    </row>
    <row r="84" spans="1:11" s="29" customFormat="1" ht="92.25" customHeight="1" x14ac:dyDescent="0.2">
      <c r="A84" s="52" t="s">
        <v>147</v>
      </c>
      <c r="B84" s="52"/>
      <c r="C84" s="52"/>
      <c r="D84" s="52"/>
      <c r="E84" s="52"/>
      <c r="F84" s="52"/>
      <c r="G84" s="52"/>
      <c r="H84" s="52"/>
      <c r="I84" s="52"/>
      <c r="J84" s="52"/>
      <c r="K84" s="52"/>
    </row>
    <row r="85" spans="1:11" ht="13.9" customHeight="1" x14ac:dyDescent="0.2">
      <c r="A85" s="47" t="s">
        <v>104</v>
      </c>
      <c r="B85" s="47"/>
      <c r="C85" s="47"/>
      <c r="D85" s="47"/>
      <c r="E85" s="47"/>
      <c r="F85" s="47"/>
      <c r="G85" s="47"/>
      <c r="H85" s="47"/>
      <c r="I85" s="47"/>
      <c r="J85" s="47"/>
      <c r="K85" s="47"/>
    </row>
    <row r="86" spans="1:11" s="16" customFormat="1" ht="21" customHeight="1" x14ac:dyDescent="0.2">
      <c r="A86" s="46" t="s">
        <v>99</v>
      </c>
      <c r="B86" s="46"/>
      <c r="C86" s="46"/>
      <c r="D86" s="46"/>
      <c r="E86" s="46"/>
      <c r="F86" s="46"/>
      <c r="G86" s="46"/>
      <c r="H86" s="46"/>
      <c r="I86" s="46"/>
      <c r="J86" s="46"/>
      <c r="K86" s="46"/>
    </row>
    <row r="87" spans="1:11" ht="15" customHeight="1" x14ac:dyDescent="0.2">
      <c r="A87" s="48" t="s">
        <v>113</v>
      </c>
      <c r="B87" s="44"/>
      <c r="C87" s="44"/>
      <c r="D87" s="44"/>
      <c r="E87" s="44"/>
      <c r="F87" s="44"/>
      <c r="G87" s="44"/>
      <c r="H87" s="44"/>
      <c r="I87" s="44"/>
      <c r="J87" s="44"/>
      <c r="K87" s="44"/>
    </row>
    <row r="88" spans="1:11" ht="72" x14ac:dyDescent="0.2">
      <c r="A88" s="13" t="s">
        <v>38</v>
      </c>
      <c r="B88" s="13" t="s">
        <v>6</v>
      </c>
      <c r="C88" s="6" t="s">
        <v>105</v>
      </c>
      <c r="D88" s="6" t="s">
        <v>106</v>
      </c>
      <c r="E88" s="6" t="s">
        <v>107</v>
      </c>
      <c r="F88" s="6" t="s">
        <v>88</v>
      </c>
      <c r="G88" s="6" t="s">
        <v>108</v>
      </c>
      <c r="H88" s="6" t="s">
        <v>109</v>
      </c>
    </row>
    <row r="89" spans="1:11" ht="15" x14ac:dyDescent="0.2">
      <c r="A89" s="13" t="s">
        <v>4</v>
      </c>
      <c r="B89" s="13" t="s">
        <v>16</v>
      </c>
      <c r="C89" s="13" t="s">
        <v>25</v>
      </c>
      <c r="D89" s="13" t="s">
        <v>33</v>
      </c>
      <c r="E89" s="13" t="s">
        <v>32</v>
      </c>
      <c r="F89" s="13" t="s">
        <v>39</v>
      </c>
      <c r="G89" s="13" t="s">
        <v>31</v>
      </c>
      <c r="H89" s="13" t="s">
        <v>40</v>
      </c>
    </row>
    <row r="90" spans="1:11" ht="15" x14ac:dyDescent="0.2">
      <c r="A90" s="13" t="s">
        <v>41</v>
      </c>
      <c r="B90" s="13" t="s">
        <v>42</v>
      </c>
      <c r="C90" s="13" t="s">
        <v>9</v>
      </c>
      <c r="D90" s="13"/>
      <c r="E90" s="13"/>
      <c r="F90" s="13">
        <f>E90-D90</f>
        <v>0</v>
      </c>
      <c r="G90" s="13" t="s">
        <v>9</v>
      </c>
      <c r="H90" s="13" t="s">
        <v>9</v>
      </c>
    </row>
    <row r="91" spans="1:11" ht="15" x14ac:dyDescent="0.2">
      <c r="A91" s="13"/>
      <c r="B91" s="13" t="s">
        <v>43</v>
      </c>
      <c r="C91" s="13" t="s">
        <v>9</v>
      </c>
      <c r="D91" s="13"/>
      <c r="E91" s="13"/>
      <c r="F91" s="13">
        <f t="shared" ref="F91:F92" si="20">E91-D91</f>
        <v>0</v>
      </c>
      <c r="G91" s="13" t="s">
        <v>9</v>
      </c>
      <c r="H91" s="13" t="s">
        <v>9</v>
      </c>
    </row>
    <row r="92" spans="1:11" ht="30" x14ac:dyDescent="0.2">
      <c r="A92" s="13"/>
      <c r="B92" s="13" t="s">
        <v>44</v>
      </c>
      <c r="C92" s="13" t="s">
        <v>9</v>
      </c>
      <c r="D92" s="13"/>
      <c r="E92" s="13"/>
      <c r="F92" s="13">
        <f t="shared" si="20"/>
        <v>0</v>
      </c>
      <c r="G92" s="13" t="s">
        <v>9</v>
      </c>
      <c r="H92" s="13" t="s">
        <v>9</v>
      </c>
    </row>
    <row r="93" spans="1:11" ht="15" x14ac:dyDescent="0.2">
      <c r="A93" s="13"/>
      <c r="B93" s="13" t="s">
        <v>45</v>
      </c>
      <c r="C93" s="13" t="s">
        <v>9</v>
      </c>
      <c r="D93" s="13"/>
      <c r="E93" s="13"/>
      <c r="F93" s="13"/>
      <c r="G93" s="13" t="s">
        <v>9</v>
      </c>
      <c r="H93" s="13" t="s">
        <v>9</v>
      </c>
    </row>
    <row r="94" spans="1:11" ht="15" x14ac:dyDescent="0.2">
      <c r="A94" s="13"/>
      <c r="B94" s="13" t="s">
        <v>46</v>
      </c>
      <c r="C94" s="13" t="s">
        <v>9</v>
      </c>
      <c r="D94" s="13"/>
      <c r="E94" s="13"/>
      <c r="F94" s="13"/>
      <c r="G94" s="13" t="s">
        <v>9</v>
      </c>
      <c r="H94" s="13" t="s">
        <v>9</v>
      </c>
    </row>
    <row r="95" spans="1:11" x14ac:dyDescent="0.2">
      <c r="A95" s="49" t="s">
        <v>115</v>
      </c>
      <c r="B95" s="50"/>
      <c r="C95" s="50"/>
      <c r="D95" s="50"/>
      <c r="E95" s="50"/>
      <c r="F95" s="50"/>
      <c r="G95" s="50"/>
      <c r="H95" s="50"/>
    </row>
    <row r="96" spans="1:11" ht="15" x14ac:dyDescent="0.2">
      <c r="A96" s="13" t="s">
        <v>16</v>
      </c>
      <c r="B96" s="13" t="s">
        <v>47</v>
      </c>
      <c r="C96" s="13" t="s">
        <v>9</v>
      </c>
      <c r="D96" s="13"/>
      <c r="E96" s="13"/>
      <c r="F96" s="13">
        <f t="shared" ref="F96" si="21">E96-D96</f>
        <v>0</v>
      </c>
      <c r="G96" s="13" t="s">
        <v>9</v>
      </c>
      <c r="H96" s="13" t="s">
        <v>9</v>
      </c>
    </row>
    <row r="97" spans="1:11" x14ac:dyDescent="0.2">
      <c r="A97" s="49" t="s">
        <v>116</v>
      </c>
      <c r="B97" s="50"/>
      <c r="C97" s="50"/>
      <c r="D97" s="50"/>
      <c r="E97" s="50"/>
      <c r="F97" s="50"/>
      <c r="G97" s="50"/>
      <c r="H97" s="50"/>
    </row>
    <row r="98" spans="1:11" x14ac:dyDescent="0.2">
      <c r="A98" s="50" t="s">
        <v>48</v>
      </c>
      <c r="B98" s="50"/>
      <c r="C98" s="50"/>
      <c r="D98" s="50"/>
      <c r="E98" s="50"/>
      <c r="F98" s="50"/>
      <c r="G98" s="50"/>
      <c r="H98" s="50"/>
    </row>
    <row r="99" spans="1:11" ht="15" x14ac:dyDescent="0.2">
      <c r="A99" s="13" t="s">
        <v>18</v>
      </c>
      <c r="B99" s="13" t="s">
        <v>49</v>
      </c>
      <c r="C99" s="13"/>
      <c r="D99" s="13"/>
      <c r="E99" s="13"/>
      <c r="F99" s="13"/>
      <c r="G99" s="13"/>
      <c r="H99" s="13"/>
    </row>
    <row r="100" spans="1:11" ht="15" x14ac:dyDescent="0.2">
      <c r="A100" s="13"/>
      <c r="B100" s="13" t="s">
        <v>50</v>
      </c>
      <c r="C100" s="13"/>
      <c r="D100" s="13"/>
      <c r="E100" s="13"/>
      <c r="F100" s="13">
        <f t="shared" ref="F100" si="22">E100-D100</f>
        <v>0</v>
      </c>
      <c r="G100" s="13"/>
      <c r="H100" s="13"/>
    </row>
    <row r="101" spans="1:11" ht="13.5" thickBot="1" x14ac:dyDescent="0.25">
      <c r="A101" s="41" t="s">
        <v>51</v>
      </c>
      <c r="B101" s="42"/>
      <c r="C101" s="42"/>
      <c r="D101" s="42"/>
      <c r="E101" s="42"/>
      <c r="F101" s="42"/>
      <c r="G101" s="42"/>
      <c r="H101" s="43"/>
    </row>
    <row r="102" spans="1:11" ht="30" x14ac:dyDescent="0.2">
      <c r="A102" s="13"/>
      <c r="B102" s="18" t="s">
        <v>117</v>
      </c>
      <c r="C102" s="13"/>
      <c r="D102" s="13"/>
      <c r="E102" s="13"/>
      <c r="F102" s="13">
        <f t="shared" ref="F102" si="23">E102-D102</f>
        <v>0</v>
      </c>
      <c r="G102" s="13"/>
      <c r="H102" s="13"/>
    </row>
    <row r="103" spans="1:11" ht="30" x14ac:dyDescent="0.2">
      <c r="A103" s="13"/>
      <c r="B103" s="13" t="s">
        <v>52</v>
      </c>
      <c r="C103" s="13"/>
      <c r="D103" s="13"/>
      <c r="E103" s="13"/>
      <c r="F103" s="13"/>
      <c r="G103" s="13"/>
      <c r="H103" s="13"/>
    </row>
    <row r="104" spans="1:11" ht="30" x14ac:dyDescent="0.2">
      <c r="A104" s="13" t="s">
        <v>19</v>
      </c>
      <c r="B104" s="13" t="s">
        <v>53</v>
      </c>
      <c r="C104" s="13" t="s">
        <v>9</v>
      </c>
      <c r="D104" s="13"/>
      <c r="E104" s="13"/>
      <c r="F104" s="13"/>
      <c r="G104" s="13" t="s">
        <v>9</v>
      </c>
      <c r="H104" s="13" t="s">
        <v>9</v>
      </c>
    </row>
    <row r="105" spans="1:11" ht="22.9" customHeight="1" x14ac:dyDescent="0.2">
      <c r="A105" s="35" t="s">
        <v>132</v>
      </c>
      <c r="B105" s="35"/>
      <c r="C105" s="35"/>
      <c r="D105" s="35"/>
      <c r="E105" s="35"/>
      <c r="F105" s="35"/>
      <c r="G105" s="35"/>
      <c r="H105" s="35"/>
      <c r="I105" s="35"/>
      <c r="J105" s="35"/>
      <c r="K105" s="35"/>
    </row>
    <row r="106" spans="1:11" ht="24.75" customHeight="1" x14ac:dyDescent="0.2">
      <c r="A106" s="35" t="s">
        <v>145</v>
      </c>
      <c r="B106" s="35"/>
      <c r="C106" s="35"/>
      <c r="D106" s="35"/>
      <c r="E106" s="35"/>
      <c r="F106" s="35"/>
      <c r="G106" s="35"/>
      <c r="H106" s="35"/>
      <c r="I106" s="35"/>
      <c r="J106" s="35"/>
      <c r="K106" s="35"/>
    </row>
    <row r="107" spans="1:11" ht="18" customHeight="1" x14ac:dyDescent="0.2">
      <c r="A107" s="35" t="s">
        <v>110</v>
      </c>
      <c r="B107" s="44"/>
      <c r="C107" s="44"/>
      <c r="D107" s="44"/>
      <c r="E107" s="44"/>
      <c r="F107" s="44"/>
      <c r="G107" s="44"/>
      <c r="H107" s="44"/>
      <c r="I107" s="44"/>
      <c r="J107" s="44"/>
      <c r="K107" s="44"/>
    </row>
    <row r="108" spans="1:11" ht="51" customHeight="1" x14ac:dyDescent="0.2">
      <c r="A108" s="45" t="s">
        <v>134</v>
      </c>
      <c r="B108" s="46"/>
      <c r="C108" s="46"/>
      <c r="D108" s="46"/>
      <c r="E108" s="46"/>
      <c r="F108" s="46"/>
      <c r="G108" s="46"/>
      <c r="H108" s="46"/>
      <c r="I108" s="46"/>
      <c r="J108" s="46"/>
      <c r="K108" s="46"/>
    </row>
    <row r="109" spans="1:11" ht="46.5" customHeight="1" x14ac:dyDescent="0.2">
      <c r="A109" s="35" t="s">
        <v>148</v>
      </c>
      <c r="B109" s="35"/>
      <c r="C109" s="35"/>
      <c r="D109" s="35"/>
      <c r="E109" s="35"/>
      <c r="F109" s="35"/>
      <c r="G109" s="35"/>
      <c r="H109" s="35"/>
      <c r="I109" s="35"/>
      <c r="J109" s="35"/>
      <c r="K109" s="35"/>
    </row>
    <row r="110" spans="1:11" ht="59.25" customHeight="1" x14ac:dyDescent="0.2">
      <c r="A110" s="35" t="s">
        <v>149</v>
      </c>
      <c r="B110" s="35"/>
      <c r="C110" s="35"/>
      <c r="D110" s="35"/>
      <c r="E110" s="35"/>
      <c r="F110" s="35"/>
      <c r="G110" s="35"/>
      <c r="H110" s="35"/>
      <c r="I110" s="35"/>
      <c r="J110" s="35"/>
      <c r="K110" s="35"/>
    </row>
    <row r="111" spans="1:11" ht="28.5" customHeight="1" x14ac:dyDescent="0.2">
      <c r="A111" s="35" t="s">
        <v>135</v>
      </c>
      <c r="B111" s="35"/>
      <c r="C111" s="35"/>
      <c r="D111" s="35"/>
      <c r="E111" s="35"/>
      <c r="F111" s="35"/>
      <c r="G111" s="35"/>
      <c r="H111" s="35"/>
      <c r="I111" s="35"/>
      <c r="J111" s="35"/>
      <c r="K111" s="35"/>
    </row>
    <row r="112" spans="1:11" s="16" customFormat="1" ht="59.85" customHeight="1" x14ac:dyDescent="0.2">
      <c r="B112" s="15" t="s">
        <v>122</v>
      </c>
      <c r="C112" s="15"/>
      <c r="D112" s="15"/>
      <c r="E112" s="36" t="s">
        <v>123</v>
      </c>
      <c r="F112" s="36"/>
      <c r="G112" s="36"/>
    </row>
  </sheetData>
  <mergeCells count="75">
    <mergeCell ref="C56:E56"/>
    <mergeCell ref="F56:H56"/>
    <mergeCell ref="I56:K56"/>
    <mergeCell ref="A50:K50"/>
    <mergeCell ref="A53:K53"/>
    <mergeCell ref="A55:K55"/>
    <mergeCell ref="C51:E51"/>
    <mergeCell ref="F51:H51"/>
    <mergeCell ref="I51:K51"/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20:K20"/>
    <mergeCell ref="A21:K21"/>
    <mergeCell ref="A27:E27"/>
    <mergeCell ref="A34:E34"/>
    <mergeCell ref="A40:K40"/>
    <mergeCell ref="A42:A43"/>
    <mergeCell ref="B42:B43"/>
    <mergeCell ref="C42:E42"/>
    <mergeCell ref="F42:H42"/>
    <mergeCell ref="I42:K42"/>
    <mergeCell ref="C44:E44"/>
    <mergeCell ref="F44:H44"/>
    <mergeCell ref="I44:K44"/>
    <mergeCell ref="C48:E48"/>
    <mergeCell ref="F48:H48"/>
    <mergeCell ref="I48:K48"/>
    <mergeCell ref="A46:K46"/>
    <mergeCell ref="A59:K59"/>
    <mergeCell ref="A60:K60"/>
    <mergeCell ref="A61:K61"/>
    <mergeCell ref="A62:K62"/>
    <mergeCell ref="A63:K63"/>
    <mergeCell ref="A64:A65"/>
    <mergeCell ref="B64:B65"/>
    <mergeCell ref="C64:E64"/>
    <mergeCell ref="F64:H64"/>
    <mergeCell ref="I64:K64"/>
    <mergeCell ref="A98:H98"/>
    <mergeCell ref="A67:K67"/>
    <mergeCell ref="A68:K68"/>
    <mergeCell ref="A71:K71"/>
    <mergeCell ref="A83:K83"/>
    <mergeCell ref="A84:K84"/>
    <mergeCell ref="A72:K72"/>
    <mergeCell ref="A110:K110"/>
    <mergeCell ref="A111:K111"/>
    <mergeCell ref="E112:G112"/>
    <mergeCell ref="A17:K17"/>
    <mergeCell ref="A58:K58"/>
    <mergeCell ref="A101:H101"/>
    <mergeCell ref="A105:K105"/>
    <mergeCell ref="A106:K106"/>
    <mergeCell ref="A107:K107"/>
    <mergeCell ref="A108:K108"/>
    <mergeCell ref="A109:K109"/>
    <mergeCell ref="A85:K85"/>
    <mergeCell ref="A86:K86"/>
    <mergeCell ref="A87:K87"/>
    <mergeCell ref="A95:H95"/>
    <mergeCell ref="A97:H97"/>
  </mergeCells>
  <pageMargins left="0.70866141732283472" right="0.70866141732283472" top="0.74803149606299213" bottom="0.74803149606299213" header="0.31496062992125984" footer="0.31496062992125984"/>
  <pageSetup paperSize="9" scale="71" fitToHeight="5" orientation="portrait" r:id="rId1"/>
  <rowBreaks count="3" manualBreakCount="3">
    <brk id="26" max="16383" man="1"/>
    <brk id="60" max="16383" man="1"/>
    <brk id="9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8210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VNMR</cp:lastModifiedBy>
  <cp:lastPrinted>2023-02-07T14:34:59Z</cp:lastPrinted>
  <dcterms:created xsi:type="dcterms:W3CDTF">2019-07-18T07:25:18Z</dcterms:created>
  <dcterms:modified xsi:type="dcterms:W3CDTF">2023-02-07T14:35:10Z</dcterms:modified>
</cp:coreProperties>
</file>