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DOC\Desktop\оцінка ефективності 2022\Оцінка ефективності  бюджетних програм виконавчого комітету за 2022р\"/>
    </mc:Choice>
  </mc:AlternateContent>
  <bookViews>
    <workbookView xWindow="0" yWindow="0" windowWidth="20400" windowHeight="7050" tabRatio="935"/>
  </bookViews>
  <sheets>
    <sheet name="2152" sheetId="64" r:id="rId1"/>
  </sheets>
  <calcPr calcId="162913"/>
</workbook>
</file>

<file path=xl/calcChain.xml><?xml version="1.0" encoding="utf-8"?>
<calcChain xmlns="http://schemas.openxmlformats.org/spreadsheetml/2006/main">
  <c r="I74" i="64" l="1"/>
  <c r="K74" i="64"/>
  <c r="I73" i="64" l="1"/>
  <c r="I76" i="64" l="1"/>
  <c r="I78" i="64"/>
  <c r="F98" i="64"/>
  <c r="F96" i="64"/>
  <c r="F92" i="64"/>
  <c r="F88" i="64"/>
  <c r="F87" i="64"/>
  <c r="F86" i="64"/>
  <c r="H78" i="64"/>
  <c r="E78" i="64"/>
  <c r="H76" i="64"/>
  <c r="K76" i="64" s="1"/>
  <c r="E76" i="64"/>
  <c r="H74" i="64"/>
  <c r="E74" i="64"/>
  <c r="H73" i="64"/>
  <c r="E73" i="64"/>
  <c r="I71" i="64"/>
  <c r="H71" i="64"/>
  <c r="E71" i="64"/>
  <c r="E68" i="64"/>
  <c r="I65" i="64"/>
  <c r="H65" i="64"/>
  <c r="E65" i="64"/>
  <c r="J56" i="64"/>
  <c r="I56" i="64"/>
  <c r="H56" i="64"/>
  <c r="E56" i="64"/>
  <c r="J53" i="64"/>
  <c r="I53" i="64"/>
  <c r="H53" i="64"/>
  <c r="E53" i="64"/>
  <c r="J50" i="64"/>
  <c r="I50" i="64"/>
  <c r="H50" i="64"/>
  <c r="E50" i="64"/>
  <c r="J48" i="64"/>
  <c r="I48" i="64"/>
  <c r="H48" i="64"/>
  <c r="E48" i="64"/>
  <c r="J45" i="64"/>
  <c r="I45" i="64"/>
  <c r="H45" i="64"/>
  <c r="E45" i="64"/>
  <c r="E33" i="64"/>
  <c r="E32" i="64"/>
  <c r="E31" i="64"/>
  <c r="E30" i="64"/>
  <c r="I19" i="64"/>
  <c r="K19" i="64" s="1"/>
  <c r="H19" i="64"/>
  <c r="E19" i="64"/>
  <c r="I16" i="64"/>
  <c r="K16" i="64" s="1"/>
  <c r="H16" i="64"/>
  <c r="E16" i="64"/>
  <c r="K73" i="64" l="1"/>
  <c r="K78" i="64"/>
  <c r="I68" i="64"/>
  <c r="K45" i="64"/>
  <c r="K48" i="64"/>
  <c r="K50" i="64"/>
  <c r="K53" i="64"/>
  <c r="K56" i="64"/>
  <c r="K71" i="64"/>
  <c r="E28" i="64"/>
  <c r="K65" i="64"/>
  <c r="H68" i="64"/>
  <c r="K68" i="64" s="1"/>
</calcChain>
</file>

<file path=xl/sharedStrings.xml><?xml version="1.0" encoding="utf-8"?>
<sst xmlns="http://schemas.openxmlformats.org/spreadsheetml/2006/main" count="234" uniqueCount="149">
  <si>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</si>
  <si>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</si>
  <si>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</si>
  <si>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</si>
  <si>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</si>
  <si>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</si>
  <si>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</si>
  <si>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</si>
  <si>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</si>
  <si>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</si>
  <si>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</si>
  <si>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</si>
  <si>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</si>
  <si>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</si>
  <si>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</si>
  <si>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</si>
  <si>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</si>
  <si>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</si>
  <si>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</si>
  <si>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</si>
  <si>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</si>
  <si>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</si>
  <si>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</si>
  <si>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</si>
  <si>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</si>
  <si>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</si>
  <si>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</si>
  <si>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Пояснення причин відхилень фактичних обсягів надходжень від планових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</si>
  <si>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</si>
  <si>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</si>
  <si>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</si>
  <si>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</si>
  <si>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</si>
  <si>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</si>
  <si>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</si>
  <si>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</si>
  <si>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</si>
  <si>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</si>
  <si>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</si>
  <si>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</si>
  <si>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</si>
  <si>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</si>
  <si>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</si>
  <si>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</si>
  <si>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</si>
  <si>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</si>
  <si>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</si>
  <si>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</si>
  <si>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</si>
  <si>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</si>
  <si>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</si>
  <si>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</si>
  <si>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</si>
  <si>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</si>
  <si>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</si>
  <si>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</si>
  <si>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</si>
  <si>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</si>
  <si>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</si>
  <si>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</si>
  <si>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Виконавчий комітет Ніжинської міської ради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</si>
  <si>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</si>
  <si>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</si>
  <si>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</si>
  <si>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</si>
  <si>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</si>
  <si>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</si>
  <si>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</si>
  <si>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</si>
  <si>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</si>
  <si>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</si>
  <si>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</si>
  <si>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</si>
  <si>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</si>
  <si>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</si>
  <si>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</si>
  <si>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</si>
  <si>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</si>
  <si>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</si>
  <si>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</si>
  <si>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</si>
  <si>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</si>
  <si>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</si>
  <si>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</si>
  <si>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</si>
  <si>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</si>
  <si>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</si>
  <si>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</si>
  <si>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</si>
  <si>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</si>
  <si>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</si>
  <si>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</si>
  <si>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</si>
  <si>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</si>
  <si>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</si>
  <si>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</si>
  <si>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</si>
  <si>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</si>
  <si>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</si>
  <si>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</si>
  <si>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Відхилення виконання    (у відсотках)</t>
  </si>
  <si>
    <t>Пояснення щодо динаміки результативних показників за відповідним напрямом використання бюджетних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</si>
  <si>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</si>
  <si>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</si>
  <si>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</si>
  <si>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</si>
  <si>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</si>
  <si>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</si>
  <si>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r>
      <rPr>
        <sz val="11"/>
        <rFont val="Times New Roman"/>
        <family val="1"/>
        <charset val="204"/>
      </rPr>
      <t xml:space="preserve">5.6    «Наявність фінансових порушень за результатами контрольних заходів»: </t>
    </r>
    <r>
      <rPr>
        <i/>
        <sz val="11"/>
        <color rgb="FF0070C0"/>
        <rFont val="Times New Roman"/>
        <family val="1"/>
        <charset val="204"/>
      </rPr>
      <t>Фінансових порушень не виявлено.</t>
    </r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</si>
  <si>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</si>
  <si>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</si>
  <si>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</si>
  <si>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</si>
  <si>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Фактичні результативні показники повністю відповідають напрямкам використання коштів по програмі.</t>
  </si>
  <si>
    <t xml:space="preserve">Пояснення щодо причин відхилення фактичних надходжень від планового показника - </t>
  </si>
  <si>
    <t xml:space="preserve">Пояснення щодо причин відхилення касовихвидатків від планового показника </t>
  </si>
  <si>
    <t>Напрям спрямування коштів (об’єкт)1</t>
  </si>
  <si>
    <t>якості</t>
  </si>
  <si>
    <t>Загальний фонд</t>
  </si>
  <si>
    <t>в т.ч. жінок</t>
  </si>
  <si>
    <t>Головний бухгалтер виконавчого комітету Ніжинської  міської ради</t>
  </si>
  <si>
    <t>Наталія ЄФІМЕНКО</t>
  </si>
  <si>
    <t>Аналіз бюджетної програми показав, що кошти  використані за призначенням.</t>
  </si>
  <si>
    <r>
      <t>5.7    «Стан фінансової дисципліни» :</t>
    </r>
    <r>
      <rPr>
        <i/>
        <sz val="11"/>
        <color rgb="FF0070C0"/>
        <rFont val="Times New Roman"/>
        <family val="1"/>
        <charset val="204"/>
      </rPr>
      <t xml:space="preserve"> Стан  фінансової  дисципліни високий.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</si>
  <si>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color rgb="FF0070C0"/>
        <rFont val="Times New Roman"/>
        <family val="1"/>
        <charset val="204"/>
      </rPr>
      <t xml:space="preserve">Має довгостроковий термін дії.  </t>
    </r>
  </si>
  <si>
    <t xml:space="preserve">Інші програми та заходи у сфері охорони здоров’я </t>
  </si>
  <si>
    <t>Забезпечення  проведення  інших заходів у галузі охорони здоров’я</t>
  </si>
  <si>
    <t>Забезпечення населення декретованих груп безкоштовним зубопротезуванням</t>
  </si>
  <si>
    <t>динаміка пільгових осіб, що отримали пільгове зубопротезування, лікування</t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</si>
  <si>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color rgb="FF0070C0"/>
        <rFont val="Times New Roman"/>
        <family val="1"/>
        <charset val="204"/>
      </rPr>
      <t xml:space="preserve"> - Програма направлена  на  забезпечення фінансування окремих  міських програм  у  галузі  охорони  здоров’я.</t>
    </r>
  </si>
  <si>
    <t>0200000</t>
  </si>
  <si>
    <t>0210000</t>
  </si>
  <si>
    <t>0212152</t>
  </si>
  <si>
    <t>0763</t>
  </si>
  <si>
    <t>у т.ч. жінок</t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</si>
  <si>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color rgb="FF0070C0"/>
        <rFont val="Times New Roman"/>
        <family val="1"/>
        <charset val="204"/>
      </rPr>
      <t xml:space="preserve">   Забезпечено безкоштовне зубопротезування окремих категорій громадян</t>
    </r>
  </si>
  <si>
    <t>Оцінка ефективності бюджетної програми за 2022 рік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</si>
  <si>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color rgb="FF0070C0"/>
        <rFont val="Times New Roman"/>
        <family val="1"/>
        <charset val="204"/>
      </rPr>
      <t xml:space="preserve"> Відхилення пояснюється залишком плану на кінець бюджетного періоду (виконання заходів програми проводилось  не в повному обсязі через військовий стан)</t>
    </r>
  </si>
  <si>
    <t>видатки на забезпечення пільгового зубопротезування декретованих груп населення</t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</si>
  <si>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зменшення  під час воєнного стану кількості звернень осіб пільгових категорій для проведення безкоштовно зубопротезування (залишок плану на кінець бюджетного періоду)</t>
    </r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</si>
  <si>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зменшення  під час воєнного стану кількості звернень осіб пільгових категорій для проведення безкоштовно зубопротезування</t>
    </r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</si>
  <si>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зменшення  під час воєнного стану кількості звернень осіб пільгових категорій жіночої статі для проведення безкоштовно зубопротезування</t>
    </r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</si>
  <si>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зменшення  під час воєнного стану кількості звернень осіб пільгових категорій для проведення безкоштовно зубопротезування та видатків на забезпечення пільгового зубопротезування</t>
    </r>
  </si>
  <si>
    <t>вартість одного пільгового зубопротезування, лікування зубів</t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</si>
  <si>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color rgb="FF0070C0"/>
        <rFont val="Times New Roman"/>
        <family val="1"/>
        <charset val="204"/>
      </rPr>
      <t xml:space="preserve">  Програма направлена на забезпечення населення декретованих груп безкоштовним зубопротезуванням. Отримали послуги із зубопротезування 14 осіб, з них: надана допомога 3 учасникам АТО/ООС, 11 учасникам війни, інвалідам і т.д</t>
    </r>
  </si>
  <si>
    <t>Забезпечення  населення декретованих груп  безкоштовним зубопротезуванням</t>
  </si>
  <si>
    <r>
      <t>Пояснення щодо збільшення (зменшення) обсягів проведених видатків (наданих кредитів) порівняно із аналогічними показниками попереднього року:</t>
    </r>
    <r>
      <rPr>
        <b/>
        <i/>
        <sz val="11"/>
        <rFont val="Times New Roman"/>
        <family val="1"/>
        <charset val="204"/>
      </rPr>
      <t xml:space="preserve">  </t>
    </r>
    <r>
      <rPr>
        <i/>
        <sz val="11"/>
        <rFont val="Times New Roman"/>
        <family val="1"/>
        <charset val="204"/>
      </rPr>
      <t>зменшення   видатків  обумовлено  зменшенням  під час воєнного стану кількості звернень осіб пільгових категорій для проведення безкоштовно зубопротезування в звітному році.</t>
    </r>
  </si>
  <si>
    <t>кількість осіб пільгових категорій, яким проведено безкоштовно зубопротезування,лікування зубів</t>
  </si>
  <si>
    <t>Зменшення під час воєнного стану кількості звернень осіб пільгових категорій для проведення протезування, але одночасно збільшилася  вартість одного пільгового зубопротезування за рахунок здорожчання матеріалів та послуг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</si>
</sst>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0.0"/>
    <numFmt numFmtId="166" formatCode="_-* #,##0.000\ _₽_-;\-* #,##0.000\ _₽_-;_-* &quot;-&quot;??\ _₽_-;_-@_-"/>
    <numFmt numFmtId="167" formatCode="_-* #,##0.0\ _₽_-;\-* #,##0.0\ _₽_-;_-* &quot;-&quot;??\ _₽_-;_-@_-"/>
  </numFmts>
  <fonts count="24" x14ac:knownFonts="1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rgb="FF0070C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rgb="FF0070C0"/>
      <name val="Times New Roman"/>
      <family val="1"/>
      <charset val="204"/>
    </font>
    <font>
      <i/>
      <sz val="10"/>
      <color rgb="FF0070C0"/>
      <name val="Times New Roman"/>
      <family val="1"/>
      <charset val="204"/>
    </font>
    <font>
      <sz val="9"/>
      <color rgb="FF0070C0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1" fillId="0" borderId="2"/>
    <xf numFmtId="0" fontId="19" fillId="0" borderId="2"/>
    <xf numFmtId="0" fontId="20" fillId="0" borderId="2"/>
    <xf numFmtId="164" fontId="1" fillId="0" borderId="2" applyFont="0" applyFill="0" applyBorder="0" applyAlignment="0" applyProtection="0"/>
    <xf numFmtId="0" fontId="20" fillId="0" borderId="2"/>
    <xf numFmtId="0" fontId="20" fillId="0" borderId="2"/>
    <xf numFmtId="0" fontId="20" fillId="0" borderId="2"/>
    <xf numFmtId="0" fontId="20" fillId="0" borderId="2"/>
    <xf numFmtId="0" fontId="21" fillId="0" borderId="2"/>
    <xf numFmtId="0" fontId="21" fillId="0" borderId="2"/>
    <xf numFmtId="0" fontId="21" fillId="0" borderId="2"/>
    <xf numFmtId="0" fontId="21" fillId="0" borderId="2"/>
    <xf numFmtId="0" fontId="21" fillId="0" borderId="2"/>
    <xf numFmtId="0" fontId="21" fillId="0" borderId="2"/>
    <xf numFmtId="0" fontId="21" fillId="0" borderId="2"/>
    <xf numFmtId="0" fontId="21" fillId="0" borderId="2"/>
    <xf numFmtId="0" fontId="21" fillId="0" borderId="2"/>
  </cellStyleXfs>
  <cellXfs count="63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166" fontId="16" fillId="0" borderId="5" xfId="4" applyNumberFormat="1" applyFont="1" applyFill="1" applyBorder="1" applyAlignment="1">
      <alignment horizontal="center" vertical="center" wrapText="1"/>
    </xf>
    <xf numFmtId="166" fontId="11" fillId="0" borderId="5" xfId="4" applyNumberFormat="1" applyFont="1" applyFill="1" applyBorder="1" applyAlignment="1">
      <alignment horizontal="center" vertical="center" wrapText="1"/>
    </xf>
    <xf numFmtId="167" fontId="16" fillId="0" borderId="5" xfId="4" applyNumberFormat="1" applyFont="1" applyFill="1" applyBorder="1" applyAlignment="1">
      <alignment horizontal="center" vertical="center" wrapText="1"/>
    </xf>
    <xf numFmtId="0" fontId="7" fillId="0" borderId="2" xfId="15" applyFont="1" applyFill="1" applyBorder="1" applyAlignment="1">
      <alignment horizontal="center" vertical="center" wrapText="1"/>
    </xf>
    <xf numFmtId="0" fontId="7" fillId="0" borderId="5" xfId="15" applyFont="1" applyFill="1" applyBorder="1" applyAlignment="1">
      <alignment horizontal="left" vertical="center" wrapText="1"/>
    </xf>
    <xf numFmtId="0" fontId="7" fillId="0" borderId="5" xfId="15" applyFont="1" applyFill="1" applyBorder="1" applyAlignment="1">
      <alignment vertical="center" wrapText="1"/>
    </xf>
    <xf numFmtId="0" fontId="7" fillId="0" borderId="5" xfId="15" applyFont="1" applyFill="1" applyBorder="1" applyAlignment="1">
      <alignment horizontal="center" vertical="center" wrapText="1"/>
    </xf>
    <xf numFmtId="0" fontId="5" fillId="0" borderId="5" xfId="15" applyFont="1" applyFill="1" applyBorder="1" applyAlignment="1">
      <alignment horizontal="left" vertical="center" wrapText="1"/>
    </xf>
    <xf numFmtId="0" fontId="12" fillId="0" borderId="5" xfId="15" applyFont="1" applyFill="1" applyBorder="1" applyAlignment="1">
      <alignment horizontal="left" vertical="center" wrapText="1"/>
    </xf>
    <xf numFmtId="0" fontId="11" fillId="0" borderId="5" xfId="15" applyFont="1" applyFill="1" applyBorder="1" applyAlignment="1">
      <alignment horizontal="center" vertical="center" wrapText="1"/>
    </xf>
    <xf numFmtId="165" fontId="11" fillId="0" borderId="5" xfId="15" applyNumberFormat="1" applyFont="1" applyFill="1" applyBorder="1" applyAlignment="1">
      <alignment horizontal="center" vertical="center" wrapText="1"/>
    </xf>
    <xf numFmtId="0" fontId="2" fillId="0" borderId="5" xfId="15" applyFont="1" applyFill="1" applyBorder="1" applyAlignment="1">
      <alignment horizontal="left" vertical="center" wrapText="1"/>
    </xf>
    <xf numFmtId="0" fontId="17" fillId="0" borderId="5" xfId="15" applyFont="1" applyFill="1" applyBorder="1" applyAlignment="1">
      <alignment horizontal="center" vertical="center" wrapText="1"/>
    </xf>
    <xf numFmtId="0" fontId="13" fillId="0" borderId="5" xfId="15" applyFont="1" applyFill="1" applyBorder="1" applyAlignment="1">
      <alignment horizontal="left" vertical="center" wrapText="1"/>
    </xf>
    <xf numFmtId="49" fontId="8" fillId="0" borderId="2" xfId="15" applyNumberFormat="1" applyFont="1" applyFill="1" applyBorder="1" applyAlignment="1">
      <alignment horizontal="center" vertical="center" wrapText="1"/>
    </xf>
    <xf numFmtId="0" fontId="7" fillId="0" borderId="2" xfId="14" applyFont="1" applyFill="1" applyBorder="1" applyAlignment="1">
      <alignment horizontal="left" vertical="center" wrapText="1"/>
    </xf>
    <xf numFmtId="0" fontId="4" fillId="0" borderId="2" xfId="15" applyFont="1" applyFill="1" applyBorder="1" applyAlignment="1">
      <alignment horizontal="left" vertical="center" wrapText="1"/>
    </xf>
    <xf numFmtId="0" fontId="3" fillId="0" borderId="2" xfId="15" applyFont="1" applyFill="1" applyBorder="1" applyAlignment="1">
      <alignment horizontal="center" vertical="center" wrapText="1"/>
    </xf>
    <xf numFmtId="0" fontId="7" fillId="0" borderId="2" xfId="12" applyFont="1" applyFill="1" applyAlignment="1">
      <alignment horizontal="left" vertical="center" wrapText="1"/>
    </xf>
    <xf numFmtId="0" fontId="7" fillId="0" borderId="2" xfId="15" applyFont="1" applyFill="1" applyBorder="1" applyAlignment="1">
      <alignment horizontal="left" vertical="center" wrapText="1"/>
    </xf>
    <xf numFmtId="0" fontId="8" fillId="0" borderId="2" xfId="15" applyFont="1" applyFill="1" applyBorder="1" applyAlignment="1">
      <alignment horizontal="center" vertical="center" wrapText="1"/>
    </xf>
    <xf numFmtId="0" fontId="6" fillId="0" borderId="5" xfId="15" applyFont="1" applyFill="1" applyBorder="1" applyAlignment="1">
      <alignment horizontal="center" vertical="center" wrapText="1"/>
    </xf>
    <xf numFmtId="0" fontId="6" fillId="0" borderId="2" xfId="15" applyFont="1" applyFill="1" applyBorder="1" applyAlignment="1">
      <alignment horizontal="center" vertical="center" wrapText="1"/>
    </xf>
    <xf numFmtId="0" fontId="5" fillId="0" borderId="5" xfId="15" applyFont="1" applyFill="1" applyBorder="1" applyAlignment="1">
      <alignment horizontal="center" vertical="center" wrapText="1"/>
    </xf>
    <xf numFmtId="0" fontId="2" fillId="0" borderId="5" xfId="15" applyFont="1" applyFill="1" applyBorder="1" applyAlignment="1">
      <alignment horizontal="center" vertical="center" wrapText="1"/>
    </xf>
    <xf numFmtId="0" fontId="12" fillId="0" borderId="2" xfId="15" applyFont="1" applyFill="1" applyBorder="1" applyAlignment="1">
      <alignment horizontal="left" vertical="center" wrapText="1"/>
    </xf>
    <xf numFmtId="0" fontId="11" fillId="0" borderId="5" xfId="15" applyFont="1" applyFill="1" applyBorder="1" applyAlignment="1">
      <alignment horizontal="left" vertical="center" wrapText="1"/>
    </xf>
    <xf numFmtId="0" fontId="5" fillId="0" borderId="2" xfId="15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7" fillId="0" borderId="2" xfId="14" applyFont="1" applyFill="1" applyBorder="1" applyAlignment="1">
      <alignment horizontal="left" vertical="center" wrapText="1"/>
    </xf>
    <xf numFmtId="0" fontId="4" fillId="0" borderId="2" xfId="14" applyFont="1" applyFill="1" applyBorder="1" applyAlignment="1">
      <alignment horizontal="left" vertical="center" wrapText="1"/>
    </xf>
    <xf numFmtId="0" fontId="13" fillId="0" borderId="7" xfId="12" applyFont="1" applyFill="1" applyBorder="1" applyAlignment="1">
      <alignment horizontal="left" vertical="center" wrapText="1"/>
    </xf>
    <xf numFmtId="0" fontId="4" fillId="0" borderId="2" xfId="15" applyFont="1" applyFill="1" applyBorder="1" applyAlignment="1">
      <alignment horizontal="left" vertical="center" wrapText="1"/>
    </xf>
    <xf numFmtId="0" fontId="4" fillId="0" borderId="2" xfId="15" applyFont="1" applyFill="1" applyBorder="1" applyAlignment="1">
      <alignment horizontal="center" vertical="center" wrapText="1"/>
    </xf>
    <xf numFmtId="0" fontId="5" fillId="0" borderId="2" xfId="15" applyFont="1" applyFill="1" applyBorder="1" applyAlignment="1">
      <alignment horizontal="left" vertical="center" wrapText="1"/>
    </xf>
    <xf numFmtId="0" fontId="7" fillId="0" borderId="2" xfId="15" applyFont="1" applyFill="1" applyBorder="1" applyAlignment="1">
      <alignment horizontal="left" vertical="center" wrapText="1"/>
    </xf>
    <xf numFmtId="0" fontId="14" fillId="0" borderId="2" xfId="15" applyFont="1" applyFill="1" applyBorder="1" applyAlignment="1">
      <alignment horizontal="left" vertical="center" wrapText="1"/>
    </xf>
    <xf numFmtId="0" fontId="15" fillId="0" borderId="2" xfId="15" applyFont="1" applyFill="1" applyBorder="1" applyAlignment="1">
      <alignment horizontal="left" vertical="center" wrapText="1"/>
    </xf>
    <xf numFmtId="0" fontId="13" fillId="0" borderId="5" xfId="15" applyFont="1" applyFill="1" applyBorder="1" applyAlignment="1">
      <alignment horizontal="center" vertical="center" wrapText="1"/>
    </xf>
    <xf numFmtId="0" fontId="14" fillId="0" borderId="6" xfId="15" applyFont="1" applyFill="1" applyBorder="1" applyAlignment="1">
      <alignment horizontal="left" vertical="center" wrapText="1"/>
    </xf>
    <xf numFmtId="0" fontId="12" fillId="0" borderId="5" xfId="15" applyFont="1" applyFill="1" applyBorder="1" applyAlignment="1">
      <alignment horizontal="center" vertical="center" wrapText="1"/>
    </xf>
    <xf numFmtId="0" fontId="5" fillId="0" borderId="5" xfId="15" applyFont="1" applyFill="1" applyBorder="1" applyAlignment="1">
      <alignment horizontal="left" vertical="center" wrapText="1"/>
    </xf>
    <xf numFmtId="0" fontId="7" fillId="0" borderId="5" xfId="15" applyFont="1" applyFill="1" applyBorder="1" applyAlignment="1">
      <alignment horizontal="left" vertical="center" wrapText="1"/>
    </xf>
    <xf numFmtId="0" fontId="7" fillId="0" borderId="1" xfId="15" applyFont="1" applyFill="1" applyBorder="1" applyAlignment="1">
      <alignment horizontal="left" vertical="center" wrapText="1"/>
    </xf>
    <xf numFmtId="0" fontId="7" fillId="0" borderId="3" xfId="15" applyFont="1" applyFill="1" applyBorder="1" applyAlignment="1">
      <alignment horizontal="left" vertical="center" wrapText="1"/>
    </xf>
    <xf numFmtId="0" fontId="7" fillId="0" borderId="4" xfId="15" applyFont="1" applyFill="1" applyBorder="1" applyAlignment="1">
      <alignment horizontal="left" vertical="center" wrapText="1"/>
    </xf>
    <xf numFmtId="0" fontId="7" fillId="0" borderId="5" xfId="15" applyFont="1" applyFill="1" applyBorder="1" applyAlignment="1">
      <alignment horizontal="center" vertical="center" wrapText="1"/>
    </xf>
    <xf numFmtId="0" fontId="5" fillId="0" borderId="5" xfId="15" applyFont="1" applyFill="1" applyBorder="1" applyAlignment="1">
      <alignment horizontal="center" vertical="center" wrapText="1"/>
    </xf>
    <xf numFmtId="0" fontId="13" fillId="0" borderId="2" xfId="15" applyFont="1" applyFill="1" applyBorder="1" applyAlignment="1">
      <alignment horizontal="left" vertical="center" wrapText="1"/>
    </xf>
    <xf numFmtId="0" fontId="12" fillId="0" borderId="2" xfId="15" applyFont="1" applyFill="1" applyBorder="1" applyAlignment="1">
      <alignment horizontal="left" vertical="center" wrapText="1"/>
    </xf>
    <xf numFmtId="0" fontId="13" fillId="0" borderId="2" xfId="15" applyFont="1" applyFill="1" applyBorder="1" applyAlignment="1">
      <alignment horizontal="center" vertical="center" wrapText="1"/>
    </xf>
    <xf numFmtId="0" fontId="12" fillId="0" borderId="5" xfId="15" applyFont="1" applyFill="1" applyBorder="1" applyAlignment="1">
      <alignment horizontal="left" vertical="center" wrapText="1"/>
    </xf>
    <xf numFmtId="0" fontId="3" fillId="0" borderId="2" xfId="15" applyFont="1" applyFill="1" applyBorder="1" applyAlignment="1">
      <alignment horizontal="center" vertical="center" wrapText="1"/>
    </xf>
    <xf numFmtId="0" fontId="18" fillId="0" borderId="2" xfId="15" applyFont="1" applyFill="1" applyBorder="1" applyAlignment="1">
      <alignment horizontal="center" vertical="center" wrapText="1"/>
    </xf>
    <xf numFmtId="0" fontId="10" fillId="0" borderId="2" xfId="15" applyFont="1" applyFill="1" applyBorder="1" applyAlignment="1">
      <alignment horizontal="left" vertical="center" wrapText="1"/>
    </xf>
    <xf numFmtId="0" fontId="8" fillId="0" borderId="2" xfId="15" applyFont="1" applyFill="1" applyBorder="1" applyAlignment="1">
      <alignment horizontal="left" vertical="center" wrapText="1"/>
    </xf>
    <xf numFmtId="0" fontId="8" fillId="0" borderId="2" xfId="15" applyFont="1" applyFill="1" applyBorder="1" applyAlignment="1">
      <alignment horizontal="center" vertical="center" wrapText="1"/>
    </xf>
    <xf numFmtId="0" fontId="7" fillId="0" borderId="2" xfId="15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</cellXfs>
  <cellStyles count="18">
    <cellStyle name="Звичайний 2" xfId="1"/>
    <cellStyle name="Обычный" xfId="0" builtinId="0"/>
    <cellStyle name="Обычный 10" xfId="11"/>
    <cellStyle name="Обычный 11" xfId="12"/>
    <cellStyle name="Обычный 12" xfId="13"/>
    <cellStyle name="Обычный 13" xfId="14"/>
    <cellStyle name="Обычный 14" xfId="15"/>
    <cellStyle name="Обычный 15" xfId="16"/>
    <cellStyle name="Обычный 16" xfId="17"/>
    <cellStyle name="Обычный 2" xfId="2"/>
    <cellStyle name="Обычный 3" xfId="3"/>
    <cellStyle name="Обычный 4" xfId="5"/>
    <cellStyle name="Обычный 5" xfId="6"/>
    <cellStyle name="Обычный 6" xfId="7"/>
    <cellStyle name="Обычный 7" xfId="8"/>
    <cellStyle name="Обычный 8" xfId="9"/>
    <cellStyle name="Обычный 9" xfId="10"/>
    <cellStyle name="Финансовый 2" xfId="4"/>
  </cellStyles>
  <dxfs count="0"/>
  <tableStyles count="0" defaultTableStyle="TableStyleMedium9" defaultPivotStyle="PivotStyleLight16"/>
  <colors>
    <mruColors>
      <color rgb="FF00FF00"/>
      <color rgb="FFFF99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9"/>
  <sheetViews>
    <sheetView tabSelected="1" zoomScaleNormal="100" zoomScaleSheetLayoutView="100" workbookViewId="0">
      <selection activeCell="D8" sqref="D8:K8"/>
    </sheetView>
  </sheetViews>
  <sheetFormatPr defaultColWidth="34" defaultRowHeight="12.75" x14ac:dyDescent="0.2"/>
  <cols>
    <col min="1" max="1" width="5.42578125" style="22" customWidth="1"/>
    <col min="2" max="2" width="34" style="22"/>
    <col min="3" max="3" width="12.140625" style="22" customWidth="1"/>
    <col min="4" max="4" width="9.42578125" style="22" customWidth="1"/>
    <col min="5" max="5" width="11.42578125" style="22" customWidth="1"/>
    <col min="6" max="6" width="10.42578125" style="22" customWidth="1"/>
    <col min="7" max="7" width="9.28515625" style="22" customWidth="1"/>
    <col min="8" max="8" width="10.7109375" style="22" customWidth="1"/>
    <col min="9" max="9" width="12.42578125" style="22" customWidth="1"/>
    <col min="10" max="10" width="9.42578125" style="22" customWidth="1"/>
    <col min="11" max="11" width="13.140625" style="22" customWidth="1"/>
    <col min="12" max="16384" width="34" style="22"/>
  </cols>
  <sheetData>
    <row r="1" spans="1:11" x14ac:dyDescent="0.2">
      <c r="H1" s="60" t="s">
        <v>57</v>
      </c>
      <c r="I1" s="60"/>
      <c r="J1" s="60"/>
      <c r="K1" s="60"/>
    </row>
    <row r="2" spans="1:11" ht="29.45" customHeight="1" x14ac:dyDescent="0.2">
      <c r="H2" s="60" t="s">
        <v>58</v>
      </c>
      <c r="I2" s="60"/>
      <c r="J2" s="60"/>
      <c r="K2" s="60"/>
    </row>
    <row r="3" spans="1:11" ht="18.75" x14ac:dyDescent="0.2">
      <c r="A3" s="59" t="s">
        <v>136</v>
      </c>
      <c r="B3" s="59"/>
      <c r="C3" s="59"/>
      <c r="D3" s="59"/>
      <c r="E3" s="59"/>
      <c r="F3" s="59"/>
      <c r="G3" s="59"/>
      <c r="H3" s="59"/>
      <c r="I3" s="59"/>
      <c r="J3" s="59"/>
      <c r="K3" s="59"/>
    </row>
    <row r="4" spans="1:11" ht="17.45" customHeight="1" x14ac:dyDescent="0.2">
      <c r="A4" s="23" t="s">
        <v>59</v>
      </c>
      <c r="B4" s="17" t="s">
        <v>130</v>
      </c>
      <c r="C4" s="23"/>
      <c r="D4" s="59" t="s">
        <v>60</v>
      </c>
      <c r="E4" s="59"/>
      <c r="F4" s="59"/>
      <c r="G4" s="59"/>
      <c r="H4" s="59"/>
      <c r="I4" s="59"/>
      <c r="J4" s="59"/>
      <c r="K4" s="59"/>
    </row>
    <row r="5" spans="1:11" ht="18" customHeight="1" x14ac:dyDescent="0.2">
      <c r="A5" s="20"/>
      <c r="B5" s="20" t="s">
        <v>61</v>
      </c>
      <c r="C5" s="20"/>
      <c r="D5" s="55" t="s">
        <v>62</v>
      </c>
      <c r="E5" s="55"/>
      <c r="F5" s="55"/>
      <c r="G5" s="55"/>
      <c r="H5" s="55"/>
      <c r="I5" s="55"/>
      <c r="J5" s="55"/>
      <c r="K5" s="55"/>
    </row>
    <row r="6" spans="1:11" ht="17.45" customHeight="1" x14ac:dyDescent="0.2">
      <c r="A6" s="23" t="s">
        <v>63</v>
      </c>
      <c r="B6" s="17" t="s">
        <v>131</v>
      </c>
      <c r="C6" s="23"/>
      <c r="D6" s="59" t="s">
        <v>60</v>
      </c>
      <c r="E6" s="59"/>
      <c r="F6" s="59"/>
      <c r="G6" s="59"/>
      <c r="H6" s="59"/>
      <c r="I6" s="59"/>
      <c r="J6" s="59"/>
      <c r="K6" s="59"/>
    </row>
    <row r="7" spans="1:11" ht="18" customHeight="1" x14ac:dyDescent="0.2">
      <c r="B7" s="20" t="s">
        <v>61</v>
      </c>
      <c r="D7" s="55" t="s">
        <v>64</v>
      </c>
      <c r="E7" s="55"/>
      <c r="F7" s="55"/>
      <c r="G7" s="55"/>
      <c r="H7" s="55"/>
      <c r="I7" s="55"/>
      <c r="J7" s="55"/>
      <c r="K7" s="55"/>
    </row>
    <row r="8" spans="1:11" s="23" customFormat="1" ht="24.6" customHeight="1" x14ac:dyDescent="0.2">
      <c r="A8" s="23" t="s">
        <v>65</v>
      </c>
      <c r="B8" s="17" t="s">
        <v>132</v>
      </c>
      <c r="C8" s="17" t="s">
        <v>133</v>
      </c>
      <c r="D8" s="56" t="s">
        <v>125</v>
      </c>
      <c r="E8" s="56"/>
      <c r="F8" s="56"/>
      <c r="G8" s="56"/>
      <c r="H8" s="56"/>
      <c r="I8" s="56"/>
      <c r="J8" s="56"/>
      <c r="K8" s="56"/>
    </row>
    <row r="9" spans="1:11" s="20" customFormat="1" ht="18.75" x14ac:dyDescent="0.2">
      <c r="A9" s="23"/>
      <c r="B9" s="20" t="s">
        <v>61</v>
      </c>
      <c r="C9" s="6" t="s">
        <v>66</v>
      </c>
    </row>
    <row r="10" spans="1:11" s="20" customFormat="1" ht="40.5" customHeight="1" x14ac:dyDescent="0.2">
      <c r="A10" s="23" t="s">
        <v>67</v>
      </c>
      <c r="B10" s="23" t="s">
        <v>68</v>
      </c>
      <c r="C10" s="57" t="s">
        <v>126</v>
      </c>
      <c r="D10" s="57"/>
      <c r="E10" s="57"/>
      <c r="F10" s="57"/>
      <c r="G10" s="57"/>
      <c r="H10" s="57"/>
      <c r="I10" s="57"/>
      <c r="J10" s="57"/>
      <c r="K10" s="57"/>
    </row>
    <row r="11" spans="1:11" s="20" customFormat="1" ht="16.899999999999999" customHeight="1" x14ac:dyDescent="0.2">
      <c r="A11" s="23" t="s">
        <v>69</v>
      </c>
      <c r="B11" s="58" t="s">
        <v>70</v>
      </c>
      <c r="C11" s="58"/>
      <c r="D11" s="58"/>
      <c r="E11" s="58"/>
      <c r="F11" s="58"/>
      <c r="G11" s="58"/>
      <c r="H11" s="58"/>
      <c r="I11" s="58"/>
      <c r="J11" s="58"/>
      <c r="K11" s="58"/>
    </row>
    <row r="12" spans="1:11" ht="18" customHeight="1" x14ac:dyDescent="0.2">
      <c r="A12" s="35" t="s">
        <v>71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</row>
    <row r="13" spans="1:11" ht="16.899999999999999" customHeight="1" x14ac:dyDescent="0.2">
      <c r="A13" s="45" t="s">
        <v>0</v>
      </c>
      <c r="B13" s="45" t="s">
        <v>1</v>
      </c>
      <c r="C13" s="49" t="s">
        <v>2</v>
      </c>
      <c r="D13" s="49"/>
      <c r="E13" s="49"/>
      <c r="F13" s="49" t="s">
        <v>3</v>
      </c>
      <c r="G13" s="49"/>
      <c r="H13" s="49"/>
      <c r="I13" s="49" t="s">
        <v>4</v>
      </c>
      <c r="J13" s="49"/>
      <c r="K13" s="49"/>
    </row>
    <row r="14" spans="1:11" ht="22.5" x14ac:dyDescent="0.2">
      <c r="A14" s="45"/>
      <c r="B14" s="45"/>
      <c r="C14" s="24" t="s">
        <v>72</v>
      </c>
      <c r="D14" s="24" t="s">
        <v>73</v>
      </c>
      <c r="E14" s="24" t="s">
        <v>74</v>
      </c>
      <c r="F14" s="24" t="s">
        <v>72</v>
      </c>
      <c r="G14" s="24" t="s">
        <v>75</v>
      </c>
      <c r="H14" s="24" t="s">
        <v>74</v>
      </c>
      <c r="I14" s="24" t="s">
        <v>76</v>
      </c>
      <c r="J14" s="24" t="s">
        <v>77</v>
      </c>
      <c r="K14" s="24" t="s">
        <v>74</v>
      </c>
    </row>
    <row r="15" spans="1:11" s="25" customFormat="1" ht="11.25" x14ac:dyDescent="0.2">
      <c r="A15" s="24"/>
      <c r="B15" s="24"/>
      <c r="C15" s="24" t="s">
        <v>78</v>
      </c>
      <c r="D15" s="24" t="s">
        <v>79</v>
      </c>
      <c r="E15" s="24" t="s">
        <v>80</v>
      </c>
      <c r="F15" s="24" t="s">
        <v>81</v>
      </c>
      <c r="G15" s="24" t="s">
        <v>82</v>
      </c>
      <c r="H15" s="24" t="s">
        <v>83</v>
      </c>
      <c r="I15" s="24" t="s">
        <v>84</v>
      </c>
      <c r="J15" s="24" t="s">
        <v>85</v>
      </c>
      <c r="K15" s="24" t="s">
        <v>86</v>
      </c>
    </row>
    <row r="16" spans="1:11" s="6" customFormat="1" ht="15" x14ac:dyDescent="0.2">
      <c r="A16" s="9" t="s">
        <v>5</v>
      </c>
      <c r="B16" s="26" t="s">
        <v>111</v>
      </c>
      <c r="C16" s="4">
        <v>250</v>
      </c>
      <c r="D16" s="4"/>
      <c r="E16" s="4">
        <f>C16+D16</f>
        <v>250</v>
      </c>
      <c r="F16" s="4">
        <v>45.96</v>
      </c>
      <c r="G16" s="4"/>
      <c r="H16" s="4">
        <f>F16+G16</f>
        <v>45.96</v>
      </c>
      <c r="I16" s="4">
        <f>F16-C16</f>
        <v>-204.04</v>
      </c>
      <c r="J16" s="4"/>
      <c r="K16" s="4">
        <f>I16+J16</f>
        <v>-204.04</v>
      </c>
    </row>
    <row r="17" spans="1:11" s="18" customFormat="1" ht="47.25" customHeight="1" x14ac:dyDescent="0.2">
      <c r="A17" s="33" t="s">
        <v>137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</row>
    <row r="18" spans="1:11" ht="15.75" x14ac:dyDescent="0.2">
      <c r="A18" s="7"/>
      <c r="B18" s="7" t="s">
        <v>6</v>
      </c>
      <c r="C18" s="7"/>
      <c r="D18" s="7"/>
      <c r="E18" s="7"/>
      <c r="F18" s="7"/>
      <c r="G18" s="7"/>
      <c r="H18" s="7"/>
      <c r="I18" s="7"/>
      <c r="J18" s="7"/>
      <c r="K18" s="7"/>
    </row>
    <row r="19" spans="1:11" ht="51" customHeight="1" x14ac:dyDescent="0.2">
      <c r="A19" s="9">
        <v>1</v>
      </c>
      <c r="B19" s="10" t="s">
        <v>127</v>
      </c>
      <c r="C19" s="4">
        <v>250</v>
      </c>
      <c r="D19" s="4"/>
      <c r="E19" s="4">
        <f>C19+D19</f>
        <v>250</v>
      </c>
      <c r="F19" s="4">
        <v>45.96</v>
      </c>
      <c r="G19" s="4"/>
      <c r="H19" s="4">
        <f>F19+G19</f>
        <v>45.96</v>
      </c>
      <c r="I19" s="4">
        <f>F19-C19</f>
        <v>-204.04</v>
      </c>
      <c r="J19" s="4"/>
      <c r="K19" s="4">
        <f>I19+J19</f>
        <v>-204.04</v>
      </c>
    </row>
    <row r="20" spans="1:11" s="18" customFormat="1" ht="37.5" customHeight="1" x14ac:dyDescent="0.2">
      <c r="A20" s="33" t="s">
        <v>137</v>
      </c>
      <c r="B20" s="32"/>
      <c r="C20" s="32"/>
      <c r="D20" s="32"/>
      <c r="E20" s="32"/>
      <c r="F20" s="32"/>
      <c r="G20" s="32"/>
      <c r="H20" s="32"/>
      <c r="I20" s="32"/>
      <c r="J20" s="32"/>
      <c r="K20" s="32"/>
    </row>
    <row r="21" spans="1:11" ht="21.6" customHeight="1" x14ac:dyDescent="0.2">
      <c r="A21" s="35" t="s">
        <v>90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</row>
    <row r="22" spans="1:11" ht="36" x14ac:dyDescent="0.2">
      <c r="A22" s="7" t="s">
        <v>7</v>
      </c>
      <c r="B22" s="7" t="s">
        <v>8</v>
      </c>
      <c r="C22" s="27" t="s">
        <v>87</v>
      </c>
      <c r="D22" s="27" t="s">
        <v>88</v>
      </c>
      <c r="E22" s="27" t="s">
        <v>89</v>
      </c>
    </row>
    <row r="23" spans="1:11" ht="15" x14ac:dyDescent="0.2">
      <c r="A23" s="7" t="s">
        <v>5</v>
      </c>
      <c r="B23" s="7" t="s">
        <v>10</v>
      </c>
      <c r="C23" s="7" t="s">
        <v>11</v>
      </c>
      <c r="D23" s="7"/>
      <c r="E23" s="7" t="s">
        <v>11</v>
      </c>
    </row>
    <row r="24" spans="1:11" ht="15" x14ac:dyDescent="0.2">
      <c r="A24" s="7"/>
      <c r="B24" s="7" t="s">
        <v>12</v>
      </c>
      <c r="C24" s="7"/>
      <c r="D24" s="7"/>
      <c r="E24" s="7"/>
    </row>
    <row r="25" spans="1:11" ht="15" x14ac:dyDescent="0.2">
      <c r="A25" s="7" t="s">
        <v>13</v>
      </c>
      <c r="B25" s="7" t="s">
        <v>14</v>
      </c>
      <c r="C25" s="7" t="s">
        <v>11</v>
      </c>
      <c r="D25" s="7"/>
      <c r="E25" s="7" t="s">
        <v>11</v>
      </c>
    </row>
    <row r="26" spans="1:11" ht="15" x14ac:dyDescent="0.2">
      <c r="A26" s="7" t="s">
        <v>15</v>
      </c>
      <c r="B26" s="7" t="s">
        <v>16</v>
      </c>
      <c r="C26" s="7" t="s">
        <v>11</v>
      </c>
      <c r="D26" s="7"/>
      <c r="E26" s="7" t="s">
        <v>11</v>
      </c>
    </row>
    <row r="27" spans="1:11" x14ac:dyDescent="0.2">
      <c r="A27" s="45" t="s">
        <v>17</v>
      </c>
      <c r="B27" s="45"/>
      <c r="C27" s="45"/>
      <c r="D27" s="45"/>
      <c r="E27" s="45"/>
    </row>
    <row r="28" spans="1:11" ht="15" x14ac:dyDescent="0.2">
      <c r="A28" s="7" t="s">
        <v>18</v>
      </c>
      <c r="B28" s="7" t="s">
        <v>19</v>
      </c>
      <c r="C28" s="12"/>
      <c r="D28" s="12"/>
      <c r="E28" s="12">
        <f t="shared" ref="E28" si="0">SUM(E30:E33)</f>
        <v>0</v>
      </c>
    </row>
    <row r="29" spans="1:11" ht="15" x14ac:dyDescent="0.2">
      <c r="A29" s="7"/>
      <c r="B29" s="7" t="s">
        <v>12</v>
      </c>
      <c r="C29" s="12"/>
      <c r="D29" s="12"/>
      <c r="E29" s="12"/>
    </row>
    <row r="30" spans="1:11" ht="15" x14ac:dyDescent="0.2">
      <c r="A30" s="7" t="s">
        <v>20</v>
      </c>
      <c r="B30" s="7" t="s">
        <v>14</v>
      </c>
      <c r="C30" s="12"/>
      <c r="D30" s="12"/>
      <c r="E30" s="12">
        <f>C30-D30</f>
        <v>0</v>
      </c>
    </row>
    <row r="31" spans="1:11" ht="15" x14ac:dyDescent="0.2">
      <c r="A31" s="7" t="s">
        <v>21</v>
      </c>
      <c r="B31" s="7" t="s">
        <v>22</v>
      </c>
      <c r="C31" s="12"/>
      <c r="D31" s="12"/>
      <c r="E31" s="12">
        <f t="shared" ref="E31:E33" si="1">C31-D31</f>
        <v>0</v>
      </c>
    </row>
    <row r="32" spans="1:11" ht="15" x14ac:dyDescent="0.2">
      <c r="A32" s="7" t="s">
        <v>23</v>
      </c>
      <c r="B32" s="7" t="s">
        <v>24</v>
      </c>
      <c r="C32" s="12"/>
      <c r="D32" s="12"/>
      <c r="E32" s="12">
        <f t="shared" si="1"/>
        <v>0</v>
      </c>
    </row>
    <row r="33" spans="1:11" ht="15" x14ac:dyDescent="0.2">
      <c r="A33" s="7" t="s">
        <v>25</v>
      </c>
      <c r="B33" s="7" t="s">
        <v>26</v>
      </c>
      <c r="C33" s="12"/>
      <c r="D33" s="12"/>
      <c r="E33" s="12">
        <f t="shared" si="1"/>
        <v>0</v>
      </c>
    </row>
    <row r="34" spans="1:11" x14ac:dyDescent="0.2">
      <c r="A34" s="45" t="s">
        <v>27</v>
      </c>
      <c r="B34" s="45"/>
      <c r="C34" s="45"/>
      <c r="D34" s="45"/>
      <c r="E34" s="45"/>
    </row>
    <row r="35" spans="1:11" ht="15" x14ac:dyDescent="0.2">
      <c r="A35" s="7" t="s">
        <v>28</v>
      </c>
      <c r="B35" s="7" t="s">
        <v>29</v>
      </c>
      <c r="C35" s="7" t="s">
        <v>11</v>
      </c>
      <c r="D35" s="7"/>
      <c r="E35" s="7"/>
    </row>
    <row r="36" spans="1:11" ht="15" x14ac:dyDescent="0.2">
      <c r="A36" s="7"/>
      <c r="B36" s="7" t="s">
        <v>12</v>
      </c>
      <c r="C36" s="7"/>
      <c r="D36" s="7"/>
      <c r="E36" s="7"/>
    </row>
    <row r="37" spans="1:11" ht="15" x14ac:dyDescent="0.2">
      <c r="A37" s="7" t="s">
        <v>30</v>
      </c>
      <c r="B37" s="7" t="s">
        <v>14</v>
      </c>
      <c r="C37" s="7" t="s">
        <v>11</v>
      </c>
      <c r="D37" s="7"/>
      <c r="E37" s="7"/>
    </row>
    <row r="38" spans="1:11" ht="15" x14ac:dyDescent="0.2">
      <c r="A38" s="7" t="s">
        <v>31</v>
      </c>
      <c r="B38" s="7" t="s">
        <v>26</v>
      </c>
      <c r="C38" s="7" t="s">
        <v>11</v>
      </c>
      <c r="D38" s="7"/>
      <c r="E38" s="7"/>
    </row>
    <row r="40" spans="1:11" ht="16.149999999999999" customHeight="1" x14ac:dyDescent="0.2">
      <c r="A40" s="35" t="s">
        <v>91</v>
      </c>
      <c r="B40" s="38"/>
      <c r="C40" s="38"/>
      <c r="D40" s="38"/>
      <c r="E40" s="38"/>
      <c r="F40" s="38"/>
      <c r="G40" s="38"/>
      <c r="H40" s="38"/>
      <c r="I40" s="38"/>
      <c r="J40" s="38"/>
      <c r="K40" s="38"/>
    </row>
    <row r="42" spans="1:11" x14ac:dyDescent="0.2">
      <c r="A42" s="45" t="s">
        <v>7</v>
      </c>
      <c r="B42" s="45" t="s">
        <v>8</v>
      </c>
      <c r="C42" s="45" t="s">
        <v>32</v>
      </c>
      <c r="D42" s="45"/>
      <c r="E42" s="45"/>
      <c r="F42" s="45" t="s">
        <v>33</v>
      </c>
      <c r="G42" s="45"/>
      <c r="H42" s="45"/>
      <c r="I42" s="45" t="s">
        <v>9</v>
      </c>
      <c r="J42" s="45"/>
      <c r="K42" s="45"/>
    </row>
    <row r="43" spans="1:11" ht="22.9" customHeight="1" x14ac:dyDescent="0.2">
      <c r="A43" s="45"/>
      <c r="B43" s="45"/>
      <c r="C43" s="24" t="s">
        <v>118</v>
      </c>
      <c r="D43" s="24" t="s">
        <v>110</v>
      </c>
      <c r="E43" s="24" t="s">
        <v>74</v>
      </c>
      <c r="F43" s="24" t="s">
        <v>118</v>
      </c>
      <c r="G43" s="24" t="s">
        <v>110</v>
      </c>
      <c r="H43" s="24" t="s">
        <v>74</v>
      </c>
      <c r="I43" s="24" t="s">
        <v>118</v>
      </c>
      <c r="J43" s="24" t="s">
        <v>110</v>
      </c>
      <c r="K43" s="24" t="s">
        <v>74</v>
      </c>
    </row>
    <row r="44" spans="1:11" s="28" customFormat="1" ht="14.25" x14ac:dyDescent="0.2">
      <c r="A44" s="11" t="s">
        <v>92</v>
      </c>
      <c r="B44" s="11" t="s">
        <v>93</v>
      </c>
      <c r="C44" s="54"/>
      <c r="D44" s="54"/>
      <c r="E44" s="54"/>
      <c r="F44" s="54"/>
      <c r="G44" s="54"/>
      <c r="H44" s="54"/>
      <c r="I44" s="54"/>
      <c r="J44" s="54"/>
      <c r="K44" s="54"/>
    </row>
    <row r="45" spans="1:11" ht="36" x14ac:dyDescent="0.2">
      <c r="A45" s="7">
        <v>1</v>
      </c>
      <c r="B45" s="14" t="s">
        <v>138</v>
      </c>
      <c r="C45" s="12">
        <v>250000</v>
      </c>
      <c r="D45" s="12"/>
      <c r="E45" s="12">
        <f t="shared" ref="E45" si="2">C45+D45</f>
        <v>250000</v>
      </c>
      <c r="F45" s="12">
        <v>45960</v>
      </c>
      <c r="G45" s="12"/>
      <c r="H45" s="12">
        <f>F45+G45</f>
        <v>45960</v>
      </c>
      <c r="I45" s="12">
        <f>F45-C45</f>
        <v>-204040</v>
      </c>
      <c r="J45" s="12">
        <f t="shared" ref="J45" si="3">G45-D45</f>
        <v>0</v>
      </c>
      <c r="K45" s="12">
        <f t="shared" ref="K45" si="4">I45+J45</f>
        <v>-204040</v>
      </c>
    </row>
    <row r="46" spans="1:11" s="1" customFormat="1" ht="39" customHeight="1" x14ac:dyDescent="0.2">
      <c r="A46" s="61" t="s">
        <v>139</v>
      </c>
      <c r="B46" s="62"/>
      <c r="C46" s="62"/>
      <c r="D46" s="62"/>
      <c r="E46" s="62"/>
      <c r="F46" s="62"/>
      <c r="G46" s="62"/>
      <c r="H46" s="62"/>
      <c r="I46" s="62"/>
      <c r="J46" s="62"/>
      <c r="K46" s="62"/>
    </row>
    <row r="47" spans="1:11" s="28" customFormat="1" ht="14.25" x14ac:dyDescent="0.2">
      <c r="A47" s="11" t="s">
        <v>94</v>
      </c>
      <c r="B47" s="11" t="s">
        <v>95</v>
      </c>
      <c r="C47" s="54"/>
      <c r="D47" s="54"/>
      <c r="E47" s="54"/>
      <c r="F47" s="54"/>
      <c r="G47" s="54"/>
      <c r="H47" s="54"/>
      <c r="I47" s="54"/>
      <c r="J47" s="54"/>
      <c r="K47" s="54"/>
    </row>
    <row r="48" spans="1:11" ht="36" x14ac:dyDescent="0.2">
      <c r="A48" s="7">
        <v>2</v>
      </c>
      <c r="B48" s="14" t="s">
        <v>147</v>
      </c>
      <c r="C48" s="12">
        <v>75</v>
      </c>
      <c r="D48" s="12"/>
      <c r="E48" s="12">
        <f>C48+D48</f>
        <v>75</v>
      </c>
      <c r="F48" s="12">
        <v>14</v>
      </c>
      <c r="G48" s="12"/>
      <c r="H48" s="12">
        <f>F48+G48</f>
        <v>14</v>
      </c>
      <c r="I48" s="12">
        <f t="shared" ref="I48:J50" si="5">F48-C48</f>
        <v>-61</v>
      </c>
      <c r="J48" s="12">
        <f t="shared" si="5"/>
        <v>0</v>
      </c>
      <c r="K48" s="12">
        <f>I48+J48</f>
        <v>-61</v>
      </c>
    </row>
    <row r="49" spans="1:11" s="1" customFormat="1" ht="37.5" customHeight="1" x14ac:dyDescent="0.2">
      <c r="A49" s="61" t="s">
        <v>140</v>
      </c>
      <c r="B49" s="62"/>
      <c r="C49" s="62"/>
      <c r="D49" s="62"/>
      <c r="E49" s="62"/>
      <c r="F49" s="62"/>
      <c r="G49" s="62"/>
      <c r="H49" s="62"/>
      <c r="I49" s="62"/>
      <c r="J49" s="62"/>
      <c r="K49" s="62"/>
    </row>
    <row r="50" spans="1:11" ht="24" customHeight="1" x14ac:dyDescent="0.2">
      <c r="A50" s="7">
        <v>3</v>
      </c>
      <c r="B50" s="14" t="s">
        <v>134</v>
      </c>
      <c r="C50" s="12">
        <v>37</v>
      </c>
      <c r="D50" s="12"/>
      <c r="E50" s="12">
        <f>C50+D50</f>
        <v>37</v>
      </c>
      <c r="F50" s="12">
        <v>14</v>
      </c>
      <c r="G50" s="12"/>
      <c r="H50" s="12">
        <f>F50+G50</f>
        <v>14</v>
      </c>
      <c r="I50" s="12">
        <f t="shared" si="5"/>
        <v>-23</v>
      </c>
      <c r="J50" s="12">
        <f t="shared" si="5"/>
        <v>0</v>
      </c>
      <c r="K50" s="12">
        <f>I50+J50</f>
        <v>-23</v>
      </c>
    </row>
    <row r="51" spans="1:11" s="1" customFormat="1" ht="49.5" customHeight="1" x14ac:dyDescent="0.2">
      <c r="A51" s="61" t="s">
        <v>141</v>
      </c>
      <c r="B51" s="62"/>
      <c r="C51" s="62"/>
      <c r="D51" s="62"/>
      <c r="E51" s="62"/>
      <c r="F51" s="62"/>
      <c r="G51" s="62"/>
      <c r="H51" s="62"/>
      <c r="I51" s="62"/>
      <c r="J51" s="62"/>
      <c r="K51" s="62"/>
    </row>
    <row r="52" spans="1:11" s="28" customFormat="1" ht="14.25" x14ac:dyDescent="0.2">
      <c r="A52" s="11" t="s">
        <v>96</v>
      </c>
      <c r="B52" s="11" t="s">
        <v>97</v>
      </c>
      <c r="C52" s="54"/>
      <c r="D52" s="54"/>
      <c r="E52" s="54"/>
      <c r="F52" s="54"/>
      <c r="G52" s="54"/>
      <c r="H52" s="54"/>
      <c r="I52" s="54"/>
      <c r="J52" s="54"/>
      <c r="K52" s="54"/>
    </row>
    <row r="53" spans="1:11" ht="43.7" customHeight="1" x14ac:dyDescent="0.2">
      <c r="A53" s="7">
        <v>4</v>
      </c>
      <c r="B53" s="14" t="s">
        <v>143</v>
      </c>
      <c r="C53" s="12">
        <v>3333.33</v>
      </c>
      <c r="D53" s="12"/>
      <c r="E53" s="12">
        <f t="shared" ref="E53" si="6">C53+D53</f>
        <v>3333.33</v>
      </c>
      <c r="F53" s="12">
        <v>3282.86</v>
      </c>
      <c r="G53" s="12"/>
      <c r="H53" s="12">
        <f t="shared" ref="H53" si="7">F53+G53</f>
        <v>3282.86</v>
      </c>
      <c r="I53" s="12">
        <f t="shared" ref="I53:J53" si="8">F53-C53</f>
        <v>-50.4699999999998</v>
      </c>
      <c r="J53" s="12">
        <f t="shared" si="8"/>
        <v>0</v>
      </c>
      <c r="K53" s="12">
        <f t="shared" ref="K53" si="9">I53+J53</f>
        <v>-50.4699999999998</v>
      </c>
    </row>
    <row r="54" spans="1:11" s="1" customFormat="1" ht="49.5" customHeight="1" x14ac:dyDescent="0.2">
      <c r="A54" s="61" t="s">
        <v>142</v>
      </c>
      <c r="B54" s="62"/>
      <c r="C54" s="62"/>
      <c r="D54" s="62"/>
      <c r="E54" s="62"/>
      <c r="F54" s="62"/>
      <c r="G54" s="62"/>
      <c r="H54" s="62"/>
      <c r="I54" s="62"/>
      <c r="J54" s="62"/>
      <c r="K54" s="62"/>
    </row>
    <row r="55" spans="1:11" s="28" customFormat="1" ht="14.25" x14ac:dyDescent="0.2">
      <c r="A55" s="11">
        <v>4</v>
      </c>
      <c r="B55" s="16" t="s">
        <v>117</v>
      </c>
      <c r="C55" s="54"/>
      <c r="D55" s="54"/>
      <c r="E55" s="54"/>
      <c r="F55" s="54"/>
      <c r="G55" s="54"/>
      <c r="H55" s="54"/>
      <c r="I55" s="54"/>
      <c r="J55" s="54"/>
      <c r="K55" s="54"/>
    </row>
    <row r="56" spans="1:11" ht="28.5" customHeight="1" x14ac:dyDescent="0.2">
      <c r="A56" s="7">
        <v>5</v>
      </c>
      <c r="B56" s="14" t="s">
        <v>128</v>
      </c>
      <c r="C56" s="12">
        <v>100</v>
      </c>
      <c r="D56" s="12"/>
      <c r="E56" s="12">
        <f t="shared" ref="E56" si="10">C56+D56</f>
        <v>100</v>
      </c>
      <c r="F56" s="12">
        <v>18.38</v>
      </c>
      <c r="G56" s="12"/>
      <c r="H56" s="12">
        <f t="shared" ref="H56" si="11">F56+G56</f>
        <v>18.38</v>
      </c>
      <c r="I56" s="12">
        <f t="shared" ref="I56:J56" si="12">F56-C56</f>
        <v>-81.62</v>
      </c>
      <c r="J56" s="12">
        <f t="shared" si="12"/>
        <v>0</v>
      </c>
      <c r="K56" s="12">
        <f t="shared" ref="K56" si="13">I56+J56</f>
        <v>-81.62</v>
      </c>
    </row>
    <row r="57" spans="1:11" s="1" customFormat="1" ht="49.5" customHeight="1" x14ac:dyDescent="0.2">
      <c r="A57" s="61" t="s">
        <v>142</v>
      </c>
      <c r="B57" s="62"/>
      <c r="C57" s="62"/>
      <c r="D57" s="62"/>
      <c r="E57" s="62"/>
      <c r="F57" s="62"/>
      <c r="G57" s="62"/>
      <c r="H57" s="62"/>
      <c r="I57" s="62"/>
      <c r="J57" s="62"/>
      <c r="K57" s="62"/>
    </row>
    <row r="58" spans="1:11" ht="33" customHeight="1" x14ac:dyDescent="0.2">
      <c r="A58" s="51" t="s">
        <v>98</v>
      </c>
      <c r="B58" s="52"/>
      <c r="C58" s="52"/>
      <c r="D58" s="52"/>
      <c r="E58" s="52"/>
      <c r="F58" s="52"/>
      <c r="G58" s="52"/>
      <c r="H58" s="52"/>
      <c r="I58" s="52"/>
      <c r="J58" s="52"/>
      <c r="K58" s="52"/>
    </row>
    <row r="59" spans="1:11" ht="14.45" customHeight="1" x14ac:dyDescent="0.2">
      <c r="A59" s="40" t="s">
        <v>113</v>
      </c>
      <c r="B59" s="40"/>
      <c r="C59" s="40"/>
      <c r="D59" s="40"/>
      <c r="E59" s="40"/>
      <c r="F59" s="40"/>
      <c r="G59" s="40"/>
      <c r="H59" s="40"/>
      <c r="I59" s="40"/>
      <c r="J59" s="40"/>
      <c r="K59" s="40"/>
    </row>
    <row r="60" spans="1:11" ht="13.15" customHeight="1" x14ac:dyDescent="0.2">
      <c r="A60" s="53" t="s">
        <v>99</v>
      </c>
      <c r="B60" s="53"/>
      <c r="C60" s="53"/>
      <c r="D60" s="53"/>
      <c r="E60" s="53"/>
      <c r="F60" s="53"/>
      <c r="G60" s="53"/>
      <c r="H60" s="53"/>
      <c r="I60" s="53"/>
      <c r="J60" s="53"/>
      <c r="K60" s="53"/>
    </row>
    <row r="61" spans="1:11" ht="18" customHeight="1" x14ac:dyDescent="0.2">
      <c r="A61" s="40" t="s">
        <v>122</v>
      </c>
      <c r="B61" s="40"/>
      <c r="C61" s="40"/>
      <c r="D61" s="40"/>
      <c r="E61" s="40"/>
      <c r="F61" s="40"/>
      <c r="G61" s="40"/>
      <c r="H61" s="40"/>
      <c r="I61" s="40"/>
      <c r="J61" s="40"/>
      <c r="K61" s="40"/>
    </row>
    <row r="62" spans="1:11" ht="17.45" customHeight="1" x14ac:dyDescent="0.2">
      <c r="A62" s="38" t="s">
        <v>37</v>
      </c>
      <c r="B62" s="38"/>
      <c r="C62" s="38"/>
      <c r="D62" s="38"/>
      <c r="E62" s="38"/>
      <c r="F62" s="38"/>
      <c r="G62" s="38"/>
      <c r="H62" s="38"/>
      <c r="I62" s="38"/>
      <c r="J62" s="38"/>
      <c r="K62" s="38"/>
    </row>
    <row r="63" spans="1:11" ht="28.5" customHeight="1" x14ac:dyDescent="0.2">
      <c r="A63" s="45" t="s">
        <v>7</v>
      </c>
      <c r="B63" s="45" t="s">
        <v>8</v>
      </c>
      <c r="C63" s="49" t="s">
        <v>38</v>
      </c>
      <c r="D63" s="49"/>
      <c r="E63" s="49"/>
      <c r="F63" s="49" t="s">
        <v>39</v>
      </c>
      <c r="G63" s="49"/>
      <c r="H63" s="49"/>
      <c r="I63" s="50" t="s">
        <v>100</v>
      </c>
      <c r="J63" s="49"/>
      <c r="K63" s="49"/>
    </row>
    <row r="64" spans="1:11" s="25" customFormat="1" ht="20.65" customHeight="1" x14ac:dyDescent="0.2">
      <c r="A64" s="45"/>
      <c r="B64" s="45"/>
      <c r="C64" s="24" t="s">
        <v>72</v>
      </c>
      <c r="D64" s="24" t="s">
        <v>73</v>
      </c>
      <c r="E64" s="24" t="s">
        <v>74</v>
      </c>
      <c r="F64" s="24" t="s">
        <v>72</v>
      </c>
      <c r="G64" s="24" t="s">
        <v>73</v>
      </c>
      <c r="H64" s="24" t="s">
        <v>74</v>
      </c>
      <c r="I64" s="24" t="s">
        <v>72</v>
      </c>
      <c r="J64" s="24" t="s">
        <v>73</v>
      </c>
      <c r="K64" s="24" t="s">
        <v>74</v>
      </c>
    </row>
    <row r="65" spans="1:11" ht="15" x14ac:dyDescent="0.2">
      <c r="A65" s="7"/>
      <c r="B65" s="7" t="s">
        <v>40</v>
      </c>
      <c r="C65" s="3">
        <v>200</v>
      </c>
      <c r="D65" s="3"/>
      <c r="E65" s="3">
        <f>C65+D65</f>
        <v>200</v>
      </c>
      <c r="F65" s="3">
        <v>45.96</v>
      </c>
      <c r="G65" s="3"/>
      <c r="H65" s="3">
        <f>F65+G65</f>
        <v>45.96</v>
      </c>
      <c r="I65" s="5">
        <f>F65/C65*100</f>
        <v>22.98</v>
      </c>
      <c r="J65" s="5"/>
      <c r="K65" s="5">
        <f>H65/E65*100</f>
        <v>22.98</v>
      </c>
    </row>
    <row r="66" spans="1:11" s="21" customFormat="1" ht="45.75" customHeight="1" x14ac:dyDescent="0.2">
      <c r="A66" s="34" t="s">
        <v>146</v>
      </c>
      <c r="B66" s="34"/>
      <c r="C66" s="34"/>
      <c r="D66" s="34"/>
      <c r="E66" s="34"/>
      <c r="F66" s="34"/>
      <c r="G66" s="34"/>
      <c r="H66" s="34"/>
      <c r="I66" s="34"/>
      <c r="J66" s="34"/>
      <c r="K66" s="34"/>
    </row>
    <row r="67" spans="1:11" ht="15" x14ac:dyDescent="0.2">
      <c r="A67" s="7"/>
      <c r="B67" s="7" t="s">
        <v>12</v>
      </c>
      <c r="C67" s="7"/>
      <c r="D67" s="7"/>
      <c r="E67" s="7"/>
      <c r="F67" s="8"/>
      <c r="G67" s="8"/>
      <c r="H67" s="8"/>
      <c r="I67" s="8"/>
      <c r="J67" s="8"/>
      <c r="K67" s="8"/>
    </row>
    <row r="68" spans="1:11" ht="44.65" customHeight="1" x14ac:dyDescent="0.2">
      <c r="A68" s="9">
        <v>1</v>
      </c>
      <c r="B68" s="10" t="s">
        <v>127</v>
      </c>
      <c r="C68" s="3">
        <v>200</v>
      </c>
      <c r="D68" s="3"/>
      <c r="E68" s="3">
        <f>C68+D68</f>
        <v>200</v>
      </c>
      <c r="F68" s="3">
        <v>45.96</v>
      </c>
      <c r="G68" s="3"/>
      <c r="H68" s="3">
        <f>F68+G68</f>
        <v>45.96</v>
      </c>
      <c r="I68" s="5">
        <f>F68/C68*100</f>
        <v>22.98</v>
      </c>
      <c r="J68" s="5"/>
      <c r="K68" s="5">
        <f>H68/E68*100</f>
        <v>22.98</v>
      </c>
    </row>
    <row r="69" spans="1:11" s="21" customFormat="1" ht="45.75" customHeight="1" x14ac:dyDescent="0.2">
      <c r="A69" s="34" t="s">
        <v>146</v>
      </c>
      <c r="B69" s="34"/>
      <c r="C69" s="34"/>
      <c r="D69" s="34"/>
      <c r="E69" s="34"/>
      <c r="F69" s="34"/>
      <c r="G69" s="34"/>
      <c r="H69" s="34"/>
      <c r="I69" s="34"/>
      <c r="J69" s="34"/>
      <c r="K69" s="34"/>
    </row>
    <row r="70" spans="1:11" s="28" customFormat="1" ht="14.25" x14ac:dyDescent="0.2">
      <c r="A70" s="11" t="s">
        <v>92</v>
      </c>
      <c r="B70" s="11" t="s">
        <v>93</v>
      </c>
      <c r="C70" s="12"/>
      <c r="D70" s="12"/>
      <c r="E70" s="12"/>
      <c r="F70" s="12"/>
      <c r="G70" s="12"/>
      <c r="H70" s="12"/>
      <c r="I70" s="13"/>
      <c r="J70" s="13"/>
      <c r="K70" s="13"/>
    </row>
    <row r="71" spans="1:11" ht="40.5" customHeight="1" x14ac:dyDescent="0.2">
      <c r="A71" s="7">
        <v>2</v>
      </c>
      <c r="B71" s="14" t="s">
        <v>138</v>
      </c>
      <c r="C71" s="12">
        <v>200000</v>
      </c>
      <c r="D71" s="12"/>
      <c r="E71" s="12">
        <f t="shared" ref="E71" si="14">C71+D71</f>
        <v>200000</v>
      </c>
      <c r="F71" s="12">
        <v>45960</v>
      </c>
      <c r="G71" s="12"/>
      <c r="H71" s="12">
        <f t="shared" ref="H71" si="15">F71+G71</f>
        <v>45960</v>
      </c>
      <c r="I71" s="5">
        <f>F71/C71*100</f>
        <v>22.98</v>
      </c>
      <c r="J71" s="5"/>
      <c r="K71" s="5">
        <f>H71/E71*100</f>
        <v>22.98</v>
      </c>
    </row>
    <row r="72" spans="1:11" s="28" customFormat="1" ht="14.25" x14ac:dyDescent="0.2">
      <c r="A72" s="11" t="s">
        <v>94</v>
      </c>
      <c r="B72" s="11" t="s">
        <v>95</v>
      </c>
      <c r="C72" s="15"/>
      <c r="D72" s="15"/>
      <c r="E72" s="15"/>
      <c r="F72" s="15"/>
      <c r="G72" s="15"/>
      <c r="H72" s="15"/>
      <c r="I72" s="5"/>
      <c r="J72" s="5"/>
      <c r="K72" s="5"/>
    </row>
    <row r="73" spans="1:11" ht="49.5" customHeight="1" x14ac:dyDescent="0.2">
      <c r="A73" s="7">
        <v>3</v>
      </c>
      <c r="B73" s="14" t="s">
        <v>147</v>
      </c>
      <c r="C73" s="12">
        <v>82</v>
      </c>
      <c r="D73" s="12"/>
      <c r="E73" s="12">
        <f t="shared" ref="E73:E74" si="16">C73+D73</f>
        <v>82</v>
      </c>
      <c r="F73" s="12">
        <v>14</v>
      </c>
      <c r="G73" s="12"/>
      <c r="H73" s="12">
        <f t="shared" ref="H73:H74" si="17">F73+G73</f>
        <v>14</v>
      </c>
      <c r="I73" s="5">
        <f>F73/C73*100</f>
        <v>17.073170731707318</v>
      </c>
      <c r="J73" s="5"/>
      <c r="K73" s="5">
        <f t="shared" ref="K73:K78" si="18">H73/E73*100</f>
        <v>17.073170731707318</v>
      </c>
    </row>
    <row r="74" spans="1:11" ht="22.5" customHeight="1" x14ac:dyDescent="0.2">
      <c r="A74" s="7">
        <v>4</v>
      </c>
      <c r="B74" s="14" t="s">
        <v>119</v>
      </c>
      <c r="C74" s="12">
        <v>15</v>
      </c>
      <c r="D74" s="12"/>
      <c r="E74" s="12">
        <f t="shared" si="16"/>
        <v>15</v>
      </c>
      <c r="F74" s="12">
        <v>14</v>
      </c>
      <c r="G74" s="12"/>
      <c r="H74" s="12">
        <f t="shared" si="17"/>
        <v>14</v>
      </c>
      <c r="I74" s="5">
        <f>F74/C74*100</f>
        <v>93.333333333333329</v>
      </c>
      <c r="J74" s="5"/>
      <c r="K74" s="5">
        <f t="shared" ref="K74" si="19">H74/E74*100</f>
        <v>93.333333333333329</v>
      </c>
    </row>
    <row r="75" spans="1:11" s="28" customFormat="1" ht="14.25" x14ac:dyDescent="0.2">
      <c r="A75" s="11" t="s">
        <v>96</v>
      </c>
      <c r="B75" s="11" t="s">
        <v>97</v>
      </c>
      <c r="C75" s="15"/>
      <c r="D75" s="15"/>
      <c r="E75" s="15"/>
      <c r="F75" s="15"/>
      <c r="G75" s="15"/>
      <c r="H75" s="15"/>
      <c r="I75" s="5"/>
      <c r="J75" s="5"/>
      <c r="K75" s="5"/>
    </row>
    <row r="76" spans="1:11" ht="36" customHeight="1" x14ac:dyDescent="0.2">
      <c r="A76" s="7">
        <v>5</v>
      </c>
      <c r="B76" s="14" t="s">
        <v>143</v>
      </c>
      <c r="C76" s="12">
        <v>2439.02</v>
      </c>
      <c r="D76" s="12"/>
      <c r="E76" s="12">
        <f t="shared" ref="E76" si="20">C76+D76</f>
        <v>2439.02</v>
      </c>
      <c r="F76" s="12">
        <v>3282.86</v>
      </c>
      <c r="G76" s="12"/>
      <c r="H76" s="12">
        <f t="shared" ref="H76" si="21">F76+G76</f>
        <v>3282.86</v>
      </c>
      <c r="I76" s="5">
        <f t="shared" ref="I76:I78" si="22">F76/C76*100</f>
        <v>134.5975022755041</v>
      </c>
      <c r="J76" s="5"/>
      <c r="K76" s="5">
        <f t="shared" si="18"/>
        <v>134.5975022755041</v>
      </c>
    </row>
    <row r="77" spans="1:11" s="28" customFormat="1" ht="14.25" x14ac:dyDescent="0.2">
      <c r="A77" s="11">
        <v>40</v>
      </c>
      <c r="B77" s="16" t="s">
        <v>117</v>
      </c>
      <c r="C77" s="15"/>
      <c r="D77" s="15"/>
      <c r="E77" s="15"/>
      <c r="F77" s="15"/>
      <c r="G77" s="15"/>
      <c r="H77" s="15"/>
      <c r="I77" s="5"/>
      <c r="J77" s="5"/>
      <c r="K77" s="5"/>
    </row>
    <row r="78" spans="1:11" ht="24" x14ac:dyDescent="0.2">
      <c r="A78" s="7"/>
      <c r="B78" s="14" t="s">
        <v>128</v>
      </c>
      <c r="C78" s="12">
        <v>39.200000000000003</v>
      </c>
      <c r="D78" s="12"/>
      <c r="E78" s="12">
        <f t="shared" ref="E78" si="23">C78+D78</f>
        <v>39.200000000000003</v>
      </c>
      <c r="F78" s="12">
        <v>18.38</v>
      </c>
      <c r="G78" s="12"/>
      <c r="H78" s="12">
        <f t="shared" ref="H78" si="24">F78+G78</f>
        <v>18.38</v>
      </c>
      <c r="I78" s="5">
        <f t="shared" si="22"/>
        <v>46.887755102040813</v>
      </c>
      <c r="J78" s="5"/>
      <c r="K78" s="5">
        <f t="shared" si="18"/>
        <v>46.887755102040813</v>
      </c>
    </row>
    <row r="79" spans="1:11" ht="17.45" customHeight="1" x14ac:dyDescent="0.2">
      <c r="A79" s="41" t="s">
        <v>101</v>
      </c>
      <c r="B79" s="41"/>
      <c r="C79" s="41"/>
      <c r="D79" s="41"/>
      <c r="E79" s="41"/>
      <c r="F79" s="41"/>
      <c r="G79" s="41"/>
      <c r="H79" s="41"/>
      <c r="I79" s="41"/>
      <c r="J79" s="41"/>
      <c r="K79" s="41"/>
    </row>
    <row r="80" spans="1:11" ht="42" customHeight="1" x14ac:dyDescent="0.2">
      <c r="A80" s="42" t="s">
        <v>148</v>
      </c>
      <c r="B80" s="42"/>
      <c r="C80" s="42"/>
      <c r="D80" s="42"/>
      <c r="E80" s="42"/>
      <c r="F80" s="42"/>
      <c r="G80" s="42"/>
      <c r="H80" s="42"/>
      <c r="I80" s="42"/>
      <c r="J80" s="42"/>
      <c r="K80" s="42"/>
    </row>
    <row r="81" spans="1:11" ht="15.95" customHeight="1" x14ac:dyDescent="0.2">
      <c r="A81" s="43" t="s">
        <v>102</v>
      </c>
      <c r="B81" s="43"/>
      <c r="C81" s="43"/>
      <c r="D81" s="43"/>
      <c r="E81" s="43"/>
      <c r="F81" s="43"/>
      <c r="G81" s="43"/>
      <c r="H81" s="43"/>
      <c r="I81" s="43"/>
      <c r="J81" s="43"/>
      <c r="K81" s="43"/>
    </row>
    <row r="82" spans="1:11" ht="29.45" customHeight="1" x14ac:dyDescent="0.2">
      <c r="A82" s="40" t="s">
        <v>145</v>
      </c>
      <c r="B82" s="40"/>
      <c r="C82" s="40"/>
      <c r="D82" s="40"/>
      <c r="E82" s="40"/>
      <c r="F82" s="40"/>
      <c r="G82" s="40"/>
      <c r="H82" s="40"/>
      <c r="I82" s="40"/>
      <c r="J82" s="40"/>
      <c r="K82" s="40"/>
    </row>
    <row r="83" spans="1:11" ht="15" customHeight="1" x14ac:dyDescent="0.2">
      <c r="A83" s="35" t="s">
        <v>112</v>
      </c>
      <c r="B83" s="38"/>
      <c r="C83" s="38"/>
      <c r="D83" s="38"/>
      <c r="E83" s="38"/>
      <c r="F83" s="38"/>
      <c r="G83" s="38"/>
      <c r="H83" s="38"/>
      <c r="I83" s="38"/>
      <c r="J83" s="38"/>
      <c r="K83" s="38"/>
    </row>
    <row r="84" spans="1:11" ht="72" x14ac:dyDescent="0.2">
      <c r="A84" s="7" t="s">
        <v>41</v>
      </c>
      <c r="B84" s="7" t="s">
        <v>8</v>
      </c>
      <c r="C84" s="27" t="s">
        <v>103</v>
      </c>
      <c r="D84" s="27" t="s">
        <v>104</v>
      </c>
      <c r="E84" s="27" t="s">
        <v>105</v>
      </c>
      <c r="F84" s="27" t="s">
        <v>89</v>
      </c>
      <c r="G84" s="27" t="s">
        <v>106</v>
      </c>
      <c r="H84" s="27" t="s">
        <v>107</v>
      </c>
    </row>
    <row r="85" spans="1:11" ht="15" x14ac:dyDescent="0.2">
      <c r="A85" s="7" t="s">
        <v>5</v>
      </c>
      <c r="B85" s="7" t="s">
        <v>18</v>
      </c>
      <c r="C85" s="7" t="s">
        <v>28</v>
      </c>
      <c r="D85" s="7" t="s">
        <v>36</v>
      </c>
      <c r="E85" s="7" t="s">
        <v>35</v>
      </c>
      <c r="F85" s="7" t="s">
        <v>42</v>
      </c>
      <c r="G85" s="7" t="s">
        <v>34</v>
      </c>
      <c r="H85" s="7" t="s">
        <v>43</v>
      </c>
    </row>
    <row r="86" spans="1:11" ht="15" x14ac:dyDescent="0.2">
      <c r="A86" s="7" t="s">
        <v>44</v>
      </c>
      <c r="B86" s="7" t="s">
        <v>45</v>
      </c>
      <c r="C86" s="7" t="s">
        <v>11</v>
      </c>
      <c r="D86" s="29"/>
      <c r="E86" s="29"/>
      <c r="F86" s="29">
        <f>E86-D86</f>
        <v>0</v>
      </c>
      <c r="G86" s="7" t="s">
        <v>11</v>
      </c>
      <c r="H86" s="7" t="s">
        <v>11</v>
      </c>
    </row>
    <row r="87" spans="1:11" ht="15" x14ac:dyDescent="0.2">
      <c r="A87" s="7"/>
      <c r="B87" s="7" t="s">
        <v>46</v>
      </c>
      <c r="C87" s="7" t="s">
        <v>11</v>
      </c>
      <c r="D87" s="29"/>
      <c r="E87" s="29"/>
      <c r="F87" s="29">
        <f t="shared" ref="F87:F88" si="25">E87-D87</f>
        <v>0</v>
      </c>
      <c r="G87" s="7" t="s">
        <v>11</v>
      </c>
      <c r="H87" s="7" t="s">
        <v>11</v>
      </c>
    </row>
    <row r="88" spans="1:11" ht="30" x14ac:dyDescent="0.2">
      <c r="A88" s="7"/>
      <c r="B88" s="7" t="s">
        <v>47</v>
      </c>
      <c r="C88" s="7" t="s">
        <v>11</v>
      </c>
      <c r="D88" s="29"/>
      <c r="E88" s="29"/>
      <c r="F88" s="29">
        <f t="shared" si="25"/>
        <v>0</v>
      </c>
      <c r="G88" s="7" t="s">
        <v>11</v>
      </c>
      <c r="H88" s="7" t="s">
        <v>11</v>
      </c>
    </row>
    <row r="89" spans="1:11" ht="15" x14ac:dyDescent="0.2">
      <c r="A89" s="7"/>
      <c r="B89" s="7" t="s">
        <v>48</v>
      </c>
      <c r="C89" s="7" t="s">
        <v>11</v>
      </c>
      <c r="D89" s="29"/>
      <c r="E89" s="29"/>
      <c r="F89" s="29"/>
      <c r="G89" s="7" t="s">
        <v>11</v>
      </c>
      <c r="H89" s="7" t="s">
        <v>11</v>
      </c>
    </row>
    <row r="90" spans="1:11" ht="15" x14ac:dyDescent="0.2">
      <c r="A90" s="7"/>
      <c r="B90" s="7" t="s">
        <v>49</v>
      </c>
      <c r="C90" s="7" t="s">
        <v>11</v>
      </c>
      <c r="D90" s="7"/>
      <c r="E90" s="7"/>
      <c r="F90" s="7"/>
      <c r="G90" s="7" t="s">
        <v>11</v>
      </c>
      <c r="H90" s="7" t="s">
        <v>11</v>
      </c>
    </row>
    <row r="91" spans="1:11" x14ac:dyDescent="0.2">
      <c r="A91" s="44" t="s">
        <v>114</v>
      </c>
      <c r="B91" s="45"/>
      <c r="C91" s="45"/>
      <c r="D91" s="45"/>
      <c r="E91" s="45"/>
      <c r="F91" s="45"/>
      <c r="G91" s="45"/>
      <c r="H91" s="45"/>
    </row>
    <row r="92" spans="1:11" ht="15" x14ac:dyDescent="0.2">
      <c r="A92" s="7" t="s">
        <v>18</v>
      </c>
      <c r="B92" s="7" t="s">
        <v>50</v>
      </c>
      <c r="C92" s="7" t="s">
        <v>11</v>
      </c>
      <c r="D92" s="29"/>
      <c r="E92" s="29"/>
      <c r="F92" s="29">
        <f t="shared" ref="F92" si="26">E92-D92</f>
        <v>0</v>
      </c>
      <c r="G92" s="7" t="s">
        <v>11</v>
      </c>
      <c r="H92" s="7" t="s">
        <v>11</v>
      </c>
    </row>
    <row r="93" spans="1:11" x14ac:dyDescent="0.2">
      <c r="A93" s="44" t="s">
        <v>115</v>
      </c>
      <c r="B93" s="45"/>
      <c r="C93" s="45"/>
      <c r="D93" s="45"/>
      <c r="E93" s="45"/>
      <c r="F93" s="45"/>
      <c r="G93" s="45"/>
      <c r="H93" s="45"/>
    </row>
    <row r="94" spans="1:11" x14ac:dyDescent="0.2">
      <c r="A94" s="45" t="s">
        <v>51</v>
      </c>
      <c r="B94" s="45"/>
      <c r="C94" s="45"/>
      <c r="D94" s="45"/>
      <c r="E94" s="45"/>
      <c r="F94" s="45"/>
      <c r="G94" s="45"/>
      <c r="H94" s="45"/>
    </row>
    <row r="95" spans="1:11" ht="15" x14ac:dyDescent="0.2">
      <c r="A95" s="7" t="s">
        <v>20</v>
      </c>
      <c r="B95" s="7" t="s">
        <v>52</v>
      </c>
      <c r="C95" s="7"/>
      <c r="D95" s="7"/>
      <c r="E95" s="7"/>
      <c r="F95" s="7"/>
      <c r="G95" s="7"/>
      <c r="H95" s="7"/>
    </row>
    <row r="96" spans="1:11" ht="15" x14ac:dyDescent="0.2">
      <c r="A96" s="7"/>
      <c r="B96" s="7" t="s">
        <v>53</v>
      </c>
      <c r="C96" s="7"/>
      <c r="D96" s="29"/>
      <c r="E96" s="29"/>
      <c r="F96" s="29">
        <f t="shared" ref="F96" si="27">E96-D96</f>
        <v>0</v>
      </c>
      <c r="G96" s="29"/>
      <c r="H96" s="7"/>
    </row>
    <row r="97" spans="1:11" ht="13.5" thickBot="1" x14ac:dyDescent="0.25">
      <c r="A97" s="46" t="s">
        <v>54</v>
      </c>
      <c r="B97" s="47"/>
      <c r="C97" s="47"/>
      <c r="D97" s="47"/>
      <c r="E97" s="47"/>
      <c r="F97" s="47"/>
      <c r="G97" s="47"/>
      <c r="H97" s="48"/>
    </row>
    <row r="98" spans="1:11" ht="30" x14ac:dyDescent="0.2">
      <c r="A98" s="7"/>
      <c r="B98" s="10" t="s">
        <v>116</v>
      </c>
      <c r="C98" s="7"/>
      <c r="D98" s="29"/>
      <c r="E98" s="29"/>
      <c r="F98" s="29">
        <f t="shared" ref="F98" si="28">E98-D98</f>
        <v>0</v>
      </c>
      <c r="G98" s="29"/>
      <c r="H98" s="7"/>
    </row>
    <row r="99" spans="1:11" ht="30" x14ac:dyDescent="0.2">
      <c r="A99" s="7"/>
      <c r="B99" s="7" t="s">
        <v>55</v>
      </c>
      <c r="C99" s="7"/>
      <c r="D99" s="7"/>
      <c r="E99" s="7"/>
      <c r="F99" s="7"/>
      <c r="G99" s="7"/>
      <c r="H99" s="7"/>
    </row>
    <row r="100" spans="1:11" ht="30" x14ac:dyDescent="0.2">
      <c r="A100" s="7" t="s">
        <v>21</v>
      </c>
      <c r="B100" s="7" t="s">
        <v>56</v>
      </c>
      <c r="C100" s="7" t="s">
        <v>11</v>
      </c>
      <c r="D100" s="7"/>
      <c r="E100" s="7"/>
      <c r="F100" s="7"/>
      <c r="G100" s="7" t="s">
        <v>11</v>
      </c>
      <c r="H100" s="7" t="s">
        <v>11</v>
      </c>
    </row>
    <row r="101" spans="1:11" ht="22.9" customHeight="1" x14ac:dyDescent="0.2">
      <c r="A101" s="37" t="s">
        <v>108</v>
      </c>
      <c r="B101" s="37"/>
      <c r="C101" s="37"/>
      <c r="D101" s="37"/>
      <c r="E101" s="37"/>
      <c r="F101" s="37"/>
      <c r="G101" s="37"/>
      <c r="H101" s="37"/>
      <c r="I101" s="37"/>
      <c r="J101" s="37"/>
      <c r="K101" s="37"/>
    </row>
    <row r="102" spans="1:11" ht="14.45" customHeight="1" x14ac:dyDescent="0.2">
      <c r="A102" s="37" t="s">
        <v>123</v>
      </c>
      <c r="B102" s="37"/>
      <c r="C102" s="37"/>
      <c r="D102" s="37"/>
      <c r="E102" s="37"/>
      <c r="F102" s="37"/>
      <c r="G102" s="37"/>
      <c r="H102" s="37"/>
      <c r="I102" s="37"/>
      <c r="J102" s="37"/>
      <c r="K102" s="37"/>
    </row>
    <row r="103" spans="1:11" ht="18" customHeight="1" x14ac:dyDescent="0.2">
      <c r="A103" s="37" t="s">
        <v>109</v>
      </c>
      <c r="B103" s="38"/>
      <c r="C103" s="38"/>
      <c r="D103" s="38"/>
      <c r="E103" s="38"/>
      <c r="F103" s="38"/>
      <c r="G103" s="38"/>
      <c r="H103" s="38"/>
      <c r="I103" s="38"/>
      <c r="J103" s="38"/>
      <c r="K103" s="38"/>
    </row>
    <row r="104" spans="1:11" ht="32.1" customHeight="1" x14ac:dyDescent="0.2">
      <c r="A104" s="39" t="s">
        <v>129</v>
      </c>
      <c r="B104" s="40"/>
      <c r="C104" s="40"/>
      <c r="D104" s="40"/>
      <c r="E104" s="40"/>
      <c r="F104" s="40"/>
      <c r="G104" s="40"/>
      <c r="H104" s="40"/>
      <c r="I104" s="40"/>
      <c r="J104" s="40"/>
      <c r="K104" s="40"/>
    </row>
    <row r="105" spans="1:11" ht="29.45" customHeight="1" x14ac:dyDescent="0.2">
      <c r="A105" s="37" t="s">
        <v>135</v>
      </c>
      <c r="B105" s="37"/>
      <c r="C105" s="37"/>
      <c r="D105" s="37"/>
      <c r="E105" s="37"/>
      <c r="F105" s="37"/>
      <c r="G105" s="37"/>
      <c r="H105" s="37"/>
      <c r="I105" s="37"/>
      <c r="J105" s="37"/>
      <c r="K105" s="37"/>
    </row>
    <row r="106" spans="1:11" ht="33.6" customHeight="1" x14ac:dyDescent="0.2">
      <c r="A106" s="37" t="s">
        <v>144</v>
      </c>
      <c r="B106" s="37"/>
      <c r="C106" s="37"/>
      <c r="D106" s="37"/>
      <c r="E106" s="37"/>
      <c r="F106" s="37"/>
      <c r="G106" s="37"/>
      <c r="H106" s="37"/>
      <c r="I106" s="37"/>
      <c r="J106" s="37"/>
      <c r="K106" s="37"/>
    </row>
    <row r="107" spans="1:11" ht="15.6" customHeight="1" x14ac:dyDescent="0.2">
      <c r="A107" s="37" t="s">
        <v>124</v>
      </c>
      <c r="B107" s="37"/>
      <c r="C107" s="37"/>
      <c r="D107" s="37"/>
      <c r="E107" s="37"/>
      <c r="F107" s="37"/>
      <c r="G107" s="37"/>
      <c r="H107" s="37"/>
      <c r="I107" s="37"/>
      <c r="J107" s="37"/>
      <c r="K107" s="37"/>
    </row>
    <row r="108" spans="1:11" ht="23.25" customHeight="1" x14ac:dyDescent="0.2">
      <c r="A108" s="30"/>
      <c r="B108" s="35"/>
      <c r="C108" s="35"/>
      <c r="D108" s="19"/>
      <c r="E108" s="36"/>
      <c r="F108" s="36"/>
      <c r="G108" s="36"/>
      <c r="H108" s="30"/>
      <c r="I108" s="30"/>
      <c r="J108" s="30"/>
      <c r="K108" s="30"/>
    </row>
    <row r="109" spans="1:11" s="1" customFormat="1" ht="34.5" customHeight="1" x14ac:dyDescent="0.2">
      <c r="B109" s="2" t="s">
        <v>120</v>
      </c>
      <c r="C109" s="2"/>
      <c r="D109" s="2"/>
      <c r="E109" s="31" t="s">
        <v>121</v>
      </c>
      <c r="F109" s="31"/>
      <c r="G109" s="31"/>
    </row>
  </sheetData>
  <mergeCells count="75">
    <mergeCell ref="A57:K57"/>
    <mergeCell ref="A17:K17"/>
    <mergeCell ref="A20:K20"/>
    <mergeCell ref="A46:K46"/>
    <mergeCell ref="A49:K49"/>
    <mergeCell ref="A51:K51"/>
    <mergeCell ref="A42:A43"/>
    <mergeCell ref="B42:B43"/>
    <mergeCell ref="C42:E42"/>
    <mergeCell ref="F42:H42"/>
    <mergeCell ref="I42:K42"/>
    <mergeCell ref="A21:K21"/>
    <mergeCell ref="A27:E27"/>
    <mergeCell ref="A34:E34"/>
    <mergeCell ref="A40:K40"/>
    <mergeCell ref="D6:K6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C55:E55"/>
    <mergeCell ref="F55:H55"/>
    <mergeCell ref="I55:K55"/>
    <mergeCell ref="C44:E44"/>
    <mergeCell ref="F44:H44"/>
    <mergeCell ref="I44:K44"/>
    <mergeCell ref="C47:E47"/>
    <mergeCell ref="F47:H47"/>
    <mergeCell ref="I47:K47"/>
    <mergeCell ref="C52:E52"/>
    <mergeCell ref="F52:H52"/>
    <mergeCell ref="I52:K52"/>
    <mergeCell ref="A54:K54"/>
    <mergeCell ref="A58:K58"/>
    <mergeCell ref="A59:K59"/>
    <mergeCell ref="A60:K60"/>
    <mergeCell ref="A61:K61"/>
    <mergeCell ref="A62:K62"/>
    <mergeCell ref="A63:A64"/>
    <mergeCell ref="B63:B64"/>
    <mergeCell ref="C63:E63"/>
    <mergeCell ref="F63:H63"/>
    <mergeCell ref="I63:K63"/>
    <mergeCell ref="A83:K83"/>
    <mergeCell ref="A91:H91"/>
    <mergeCell ref="A93:H93"/>
    <mergeCell ref="A94:H94"/>
    <mergeCell ref="A97:H97"/>
    <mergeCell ref="A66:K66"/>
    <mergeCell ref="A69:K69"/>
    <mergeCell ref="B108:C108"/>
    <mergeCell ref="E108:G108"/>
    <mergeCell ref="E109:G109"/>
    <mergeCell ref="A102:K102"/>
    <mergeCell ref="A103:K103"/>
    <mergeCell ref="A104:K104"/>
    <mergeCell ref="A105:K105"/>
    <mergeCell ref="A106:K106"/>
    <mergeCell ref="A107:K107"/>
    <mergeCell ref="A101:K101"/>
    <mergeCell ref="A79:K79"/>
    <mergeCell ref="A80:K80"/>
    <mergeCell ref="A81:K81"/>
    <mergeCell ref="A82:K82"/>
  </mergeCells>
  <pageMargins left="0.70866141732283472" right="0.70866141732283472" top="0.74803149606299213" bottom="0.74803149606299213" header="0.31496062992125984" footer="0.31496062992125984"/>
  <pageSetup paperSize="9" scale="64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2152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subject/>
  <dc:creator>User</dc:creator>
  <cp:keywords/>
  <cp:lastModifiedBy>VNMR</cp:lastModifiedBy>
  <cp:lastPrinted>2023-02-15T07:17:50Z</cp:lastPrinted>
  <dcterms:created xsi:type="dcterms:W3CDTF">2019-07-18T07:25:18Z</dcterms:created>
  <dcterms:modified xsi:type="dcterms:W3CDTF">2023-02-15T07:19:15Z</dcterms:modified>
</cp:coreProperties>
</file>