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0" yWindow="0" windowWidth="20400" windowHeight="7050" tabRatio="935"/>
  </bookViews>
  <sheets>
    <sheet name="2100" sheetId="63" r:id="rId1"/>
  </sheets>
  <definedNames>
    <definedName name="_xlnm.Print_Area" localSheetId="0">'2100'!$A$1:$K$133</definedName>
  </definedNames>
  <calcPr calcId="162913"/>
</workbook>
</file>

<file path=xl/calcChain.xml><?xml version="1.0" encoding="utf-8"?>
<calcChain xmlns="http://schemas.openxmlformats.org/spreadsheetml/2006/main">
  <c r="K97" i="63" l="1"/>
  <c r="I97" i="63"/>
  <c r="I100" i="63"/>
  <c r="I101" i="63"/>
  <c r="K94" i="63"/>
  <c r="I94" i="63"/>
  <c r="I92" i="63"/>
  <c r="I91" i="63"/>
  <c r="I75" i="63"/>
  <c r="I55" i="63" l="1"/>
  <c r="J55" i="63"/>
  <c r="K55" i="63" s="1"/>
  <c r="J20" i="63"/>
  <c r="I20" i="63"/>
  <c r="K20" i="63" s="1"/>
  <c r="H20" i="63"/>
  <c r="E20" i="63"/>
  <c r="E97" i="63" l="1"/>
  <c r="E92" i="63"/>
  <c r="E91" i="63"/>
  <c r="I85" i="63"/>
  <c r="I86" i="63"/>
  <c r="E85" i="63"/>
  <c r="E86" i="63"/>
  <c r="H98" i="63" l="1"/>
  <c r="H97" i="63"/>
  <c r="H92" i="63"/>
  <c r="K92" i="63" s="1"/>
  <c r="H91" i="63"/>
  <c r="K91" i="63" s="1"/>
  <c r="H86" i="63"/>
  <c r="K86" i="63" s="1"/>
  <c r="H85" i="63"/>
  <c r="K85" i="63" s="1"/>
  <c r="H87" i="63"/>
  <c r="E94" i="63"/>
  <c r="H94" i="63"/>
  <c r="E102" i="63" l="1"/>
  <c r="E101" i="63"/>
  <c r="E100" i="63"/>
  <c r="E98" i="63"/>
  <c r="E96" i="63"/>
  <c r="E93" i="63"/>
  <c r="E90" i="63"/>
  <c r="E89" i="63"/>
  <c r="E87" i="63"/>
  <c r="E84" i="63"/>
  <c r="E83" i="63"/>
  <c r="H51" i="63"/>
  <c r="H53" i="63"/>
  <c r="H55" i="63"/>
  <c r="H57" i="63"/>
  <c r="E51" i="63"/>
  <c r="E53" i="63"/>
  <c r="E55" i="63"/>
  <c r="E57" i="63"/>
  <c r="H45" i="63"/>
  <c r="H46" i="63"/>
  <c r="E45" i="63"/>
  <c r="E46" i="63"/>
  <c r="J45" i="63"/>
  <c r="J46" i="63"/>
  <c r="I45" i="63"/>
  <c r="I46" i="63"/>
  <c r="K45" i="63" l="1"/>
  <c r="K46" i="63"/>
  <c r="F124" i="63" l="1"/>
  <c r="F122" i="63"/>
  <c r="F120" i="63"/>
  <c r="F116" i="63"/>
  <c r="F112" i="63"/>
  <c r="F111" i="63"/>
  <c r="F110" i="63"/>
  <c r="J102" i="63"/>
  <c r="H102" i="63"/>
  <c r="H101" i="63"/>
  <c r="H100" i="63"/>
  <c r="J98" i="63"/>
  <c r="I96" i="63"/>
  <c r="H96" i="63"/>
  <c r="J93" i="63"/>
  <c r="I90" i="63"/>
  <c r="H90" i="63"/>
  <c r="I89" i="63"/>
  <c r="H89" i="63"/>
  <c r="K89" i="63" s="1"/>
  <c r="J87" i="63"/>
  <c r="H84" i="63"/>
  <c r="H83" i="63"/>
  <c r="H79" i="63"/>
  <c r="E79" i="63"/>
  <c r="I78" i="63"/>
  <c r="H78" i="63"/>
  <c r="E78" i="63"/>
  <c r="J75" i="63"/>
  <c r="H75" i="63"/>
  <c r="E75" i="63"/>
  <c r="K75" i="63" s="1"/>
  <c r="J66" i="63"/>
  <c r="I66" i="63"/>
  <c r="H66" i="63"/>
  <c r="E66" i="63"/>
  <c r="J64" i="63"/>
  <c r="I64" i="63"/>
  <c r="H64" i="63"/>
  <c r="E64" i="63"/>
  <c r="J61" i="63"/>
  <c r="I61" i="63"/>
  <c r="H61" i="63"/>
  <c r="E61" i="63"/>
  <c r="J59" i="63"/>
  <c r="I59" i="63"/>
  <c r="H59" i="63"/>
  <c r="E59" i="63"/>
  <c r="J57" i="63"/>
  <c r="I57" i="63"/>
  <c r="J53" i="63"/>
  <c r="I53" i="63"/>
  <c r="J51" i="63"/>
  <c r="I51" i="63"/>
  <c r="J49" i="63"/>
  <c r="I49" i="63"/>
  <c r="H49" i="63"/>
  <c r="E49" i="63"/>
  <c r="E33" i="63"/>
  <c r="J19" i="63"/>
  <c r="I19" i="63"/>
  <c r="H19" i="63"/>
  <c r="E19" i="63"/>
  <c r="J16" i="63"/>
  <c r="I16" i="63"/>
  <c r="H16" i="63"/>
  <c r="E16" i="63"/>
  <c r="K49" i="63" l="1"/>
  <c r="K53" i="63"/>
  <c r="K78" i="63"/>
  <c r="K102" i="63"/>
  <c r="K16" i="63"/>
  <c r="K19" i="63"/>
  <c r="K51" i="63"/>
  <c r="K59" i="63"/>
  <c r="K61" i="63"/>
  <c r="K64" i="63"/>
  <c r="K66" i="63"/>
  <c r="K90" i="63"/>
  <c r="K57" i="63"/>
  <c r="K100" i="63"/>
  <c r="K87" i="63"/>
  <c r="K93" i="63"/>
  <c r="K96" i="63"/>
  <c r="K98" i="63"/>
  <c r="K101" i="63"/>
</calcChain>
</file>

<file path=xl/sharedStrings.xml><?xml version="1.0" encoding="utf-8"?>
<sst xmlns="http://schemas.openxmlformats.org/spreadsheetml/2006/main" count="258" uniqueCount="165">
  <si>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</si>
  <si>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</si>
  <si>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</si>
  <si>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</si>
  <si>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</si>
  <si>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</si>
  <si>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</si>
  <si>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</si>
  <si>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</si>
  <si>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</si>
  <si>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</si>
  <si>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</si>
  <si>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</si>
  <si>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</si>
  <si>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</si>
  <si>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</si>
  <si>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</si>
  <si>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</si>
  <si>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</si>
  <si>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</si>
  <si>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</si>
  <si>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</si>
  <si>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</si>
  <si>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</si>
  <si>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</si>
  <si>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</si>
  <si>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</si>
  <si>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</si>
  <si>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</si>
  <si>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</si>
  <si>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</si>
  <si>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</si>
  <si>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</si>
  <si>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</si>
  <si>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</si>
  <si>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</si>
  <si>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</si>
  <si>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</si>
  <si>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</si>
  <si>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</si>
  <si>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</si>
  <si>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</si>
  <si>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</si>
  <si>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</si>
  <si>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</si>
  <si>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</si>
  <si>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</si>
  <si>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</si>
  <si>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</si>
  <si>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</si>
  <si>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</si>
  <si>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</si>
  <si>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</si>
  <si>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</si>
  <si>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</si>
  <si>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</si>
  <si>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</si>
  <si>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</si>
  <si>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</si>
  <si>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</si>
  <si>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</si>
  <si>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</si>
  <si>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</si>
  <si>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</si>
  <si>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</si>
  <si>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</si>
  <si>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</si>
  <si>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</si>
  <si>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</si>
  <si>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</si>
  <si>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</si>
  <si>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</si>
  <si>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загальн 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</si>
  <si>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</si>
  <si>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</si>
  <si>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</si>
  <si>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</si>
  <si>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</si>
  <si>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</si>
  <si>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</si>
  <si>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</si>
  <si>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</si>
  <si>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</si>
  <si>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</si>
  <si>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</si>
  <si>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</si>
  <si>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</si>
  <si>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</si>
  <si>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</si>
  <si>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</si>
  <si>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</si>
  <si>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</si>
  <si>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</si>
  <si>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</si>
  <si>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</si>
  <si>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</si>
  <si>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</si>
  <si>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</si>
  <si>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</si>
  <si>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</si>
  <si>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</si>
  <si>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</si>
  <si>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r>
      <rPr>
        <sz val="11"/>
        <rFont val="Times New Roman"/>
        <family val="1"/>
        <charset val="204"/>
      </rP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</si>
  <si>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</si>
  <si>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</si>
  <si>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</si>
  <si>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</si>
  <si>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</si>
  <si>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</si>
  <si>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</si>
  <si>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</si>
  <si>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</si>
  <si>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</si>
  <si>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</si>
  <si>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</si>
  <si>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</si>
  <si>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t>кількість штатних одиниць</t>
  </si>
  <si>
    <t>5.1 «Виконання бюджетної програми за напрямами використання бюджетних коштів»:                                                    ( тис.грн)</t>
  </si>
  <si>
    <t xml:space="preserve">5.3. «Виконання результативних показників бюджетної програми за напрямками використання бюджетних коштів»    </t>
  </si>
  <si>
    <r>
      <t>5.7    «Стан фінансової дисципліни» :</t>
    </r>
    <r>
      <rPr>
        <i/>
        <sz val="11"/>
        <color rgb="FF0070C0"/>
        <rFont val="Times New Roman"/>
        <family val="1"/>
        <charset val="204"/>
      </rPr>
      <t xml:space="preserve"> Стан  фінансової  дисципліни високий.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</si>
  <si>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 xml:space="preserve">Має довгостроковий термін дії.  </t>
    </r>
  </si>
  <si>
    <t>Стоматологічна допомога населенню</t>
  </si>
  <si>
    <t xml:space="preserve">5.2 «Виконання бюджетної програми за джерелами надходжень спеціального фонду»                     </t>
  </si>
  <si>
    <t>в т.ч.лікарів</t>
  </si>
  <si>
    <t>кількість лікарських відвідувань</t>
  </si>
  <si>
    <t>обсяг видатків на медикаменти</t>
  </si>
  <si>
    <t>середня вартість одного відвідування</t>
  </si>
  <si>
    <t>відсоток повторних звернень до загальної кількості відвідувань</t>
  </si>
  <si>
    <t>відсоток санованих від кількості звернень</t>
  </si>
  <si>
    <t xml:space="preserve">рівень виконання завдання предметів довгострокового користування </t>
  </si>
  <si>
    <t xml:space="preserve">5.4 « Виконання показників бюджетної програми порівняно із показниками попереднього року»:    </t>
  </si>
  <si>
    <t>Кошти направлені  на забезпечення  населення  стоматологічними послугами.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</si>
  <si>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color rgb="FF0070C0"/>
        <rFont val="Times New Roman"/>
        <family val="1"/>
        <charset val="204"/>
      </rPr>
      <t xml:space="preserve"> - Програма направлена  на підвищення рівня надання медичної допомоги та збереження здоровя населення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</si>
  <si>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color rgb="FF0070C0"/>
        <rFont val="Times New Roman"/>
        <family val="1"/>
        <charset val="204"/>
      </rPr>
      <t xml:space="preserve">  Забезпечення надання лікувально-оздоровчої та профілактичної стоматологічної допомоги</t>
    </r>
  </si>
  <si>
    <t>0200000</t>
  </si>
  <si>
    <t>0210000</t>
  </si>
  <si>
    <t>0722</t>
  </si>
  <si>
    <t>0212100</t>
  </si>
  <si>
    <t>обсяг видатків на енергоносії</t>
  </si>
  <si>
    <t>обсяг видатків на придбання обладнання та предметів довгострокового користування</t>
  </si>
  <si>
    <t>в т.ч. дівчаток/ жінок</t>
  </si>
  <si>
    <t>в т.ч. хлопчиків/ чоловіків</t>
  </si>
  <si>
    <t>кількість придбаного обладнання</t>
  </si>
  <si>
    <t>середні видатки на 1 куб.м. енергоносіїв</t>
  </si>
  <si>
    <t>середня вартість одиниці обладнання та предметів довгострокового користування</t>
  </si>
  <si>
    <t>чисельність осіб, яким проведена планова санація</t>
  </si>
  <si>
    <t>зовнішня кубатура установи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</si>
  <si>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 xml:space="preserve"> Відхилення по загальному фонду пояснюється раціональним використанням бюджетних коштів, за результатами економії енергоносіїв внаслідок сприятливих кліматичних умов (залишок планових асигнувань на кінець звітного періоду).</t>
    </r>
  </si>
  <si>
    <t xml:space="preserve">Пояснення причин відхилень фактичних обсягів надходжень від планових-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</si>
  <si>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color theme="4" tint="-0.249977111117893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збільшенням пацієнтопотоку за грудень 2022 року</t>
    </r>
  </si>
  <si>
    <t>В звітному періоді  відхилення  за  рахунок  збільшення пацієнтопотоку</t>
  </si>
  <si>
    <t>Оцінка ефективності бюджетної програми за 2022 рік</t>
  </si>
  <si>
    <t>Підвищення рівня надання стоматологічної допомоги  дівчаткам/жінкам та хлопчикам/чоловікам</t>
  </si>
  <si>
    <t>Придбання предметів довгострокового користування КНП</t>
  </si>
  <si>
    <t>Забезпечення надання належної лікувально-оздоровчої та профілактичної стоматологічної допомоги населенню</t>
  </si>
  <si>
    <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 раціональним використанням бюджетних коштів, за результатими економії енергоносіїв внаслідок сприятливих кліматичних умов (залишок планових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</si>
  <si>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color theme="4" tint="-0.249977111117893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збільшенням пацієнтопотоку за грудень 2022 року, в т.ч. дівчаток/жінок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</si>
  <si>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color theme="4" tint="-0.249977111117893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збільшенням пацієнтопотоку за грудень 2022 року, в т.ч. хлопчиків/чоловіків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</si>
  <si>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  Розбіжність між фактичними та затвердженими результативними показниками пояснюється збільшенням кількості відвідувань за грудень 2022 року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</si>
  <si>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  Розбіжність між фактичними та затвердженими результативними показниками пояснюється зменшенням обсягу видатків на енергоносії за результатими економії  внаслідок сприятливих кліматичних умов (залишок планових асигнувань на кінець звітного періоду)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</si>
  <si>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  Розбіжність між фактичними та затвердженими результативними показниками пояснюється збільшенням пацієнтопотоку та відвідувань за грудень 2022 року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</si>
  <si>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color rgb="FF0070C0"/>
        <rFont val="Times New Roman"/>
        <family val="1"/>
        <charset val="204"/>
      </rPr>
      <t xml:space="preserve">   Розбіжність між фактичними та затвердженими результативними показниками пояснюється збільшенням пацієнтопотоку за грудень 2022 року, відповідно і збільшення по кількості відвідувань та чисельності осіб, яким проведена планова санація</t>
    </r>
  </si>
  <si>
    <r>
      <t xml:space="preserve">Пояснення щодо збільшення (зменшення) обсягів проведених видатків (наданих кредитів) порівняно із аналогічними показниками попереднього року: </t>
    </r>
    <r>
      <rPr>
        <i/>
        <sz val="11"/>
        <color rgb="FF0070C0"/>
        <rFont val="Times New Roman"/>
        <family val="1"/>
        <charset val="204"/>
      </rPr>
      <t>В порівнянні з аналогічними показниками попереднього року збільшено видатки на енергоносії та медикаменти та перев’язувальні матеріали, відсутні видатки на придбання предметів довгострокового користування у звітному році</t>
    </r>
  </si>
  <si>
    <t>В порівнянні з аналогічними показниками попереднього року збільшено видатки на енергоносії та медикаменти та перев’язувальні матеріали, відсутні видатки на придбання предметів довгострокового користування у звітному році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</si>
  <si>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color rgb="FF0070C0"/>
        <rFont val="Times New Roman"/>
        <family val="1"/>
        <charset val="204"/>
      </rPr>
      <t xml:space="preserve">  Проведено 39237 лікарських відвідувань, 5491 особам проведено планову санацію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</si>
</sst>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  <numFmt numFmtId="168" formatCode="#,##0.0_ ;\-#,##0.0\ "/>
  </numFmts>
  <fonts count="23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0"/>
      <name val="Arial Cyr"/>
      <charset val="204"/>
    </font>
    <font>
      <i/>
      <sz val="11"/>
      <color theme="4" tint="-0.24997711111789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9" fillId="0" borderId="2"/>
    <xf numFmtId="0" fontId="21" fillId="0" borderId="2"/>
    <xf numFmtId="164" fontId="1" fillId="0" borderId="2" applyFont="0" applyFill="0" applyBorder="0" applyAlignment="0" applyProtection="0"/>
    <xf numFmtId="0" fontId="21" fillId="0" borderId="2"/>
    <xf numFmtId="0" fontId="21" fillId="0" borderId="2"/>
    <xf numFmtId="0" fontId="21" fillId="0" borderId="2"/>
    <xf numFmtId="0" fontId="21" fillId="0" borderId="2"/>
    <xf numFmtId="0" fontId="22" fillId="0" borderId="2"/>
    <xf numFmtId="0" fontId="22" fillId="0" borderId="2"/>
    <xf numFmtId="0" fontId="22" fillId="0" borderId="2"/>
    <xf numFmtId="0" fontId="22" fillId="0" borderId="2"/>
    <xf numFmtId="0" fontId="22" fillId="0" borderId="2"/>
    <xf numFmtId="0" fontId="22" fillId="0" borderId="2"/>
    <xf numFmtId="0" fontId="22" fillId="0" borderId="2"/>
    <xf numFmtId="0" fontId="22" fillId="0" borderId="2"/>
    <xf numFmtId="0" fontId="22" fillId="0" borderId="2"/>
  </cellStyleXfs>
  <cellXfs count="58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6" fontId="16" fillId="0" borderId="5" xfId="4" applyNumberFormat="1" applyFont="1" applyFill="1" applyBorder="1" applyAlignment="1">
      <alignment horizontal="center" vertical="center" wrapText="1"/>
    </xf>
    <xf numFmtId="166" fontId="11" fillId="0" borderId="5" xfId="4" applyNumberFormat="1" applyFont="1" applyFill="1" applyBorder="1" applyAlignment="1">
      <alignment horizontal="center" vertical="center" wrapText="1"/>
    </xf>
    <xf numFmtId="0" fontId="6" fillId="0" borderId="5" xfId="14" applyFont="1" applyFill="1" applyBorder="1" applyAlignment="1">
      <alignment horizontal="center" vertical="center" wrapText="1"/>
    </xf>
    <xf numFmtId="0" fontId="6" fillId="0" borderId="2" xfId="14" applyFont="1" applyFill="1" applyBorder="1" applyAlignment="1">
      <alignment horizontal="center" vertical="center" wrapText="1"/>
    </xf>
    <xf numFmtId="0" fontId="2" fillId="0" borderId="5" xfId="14" applyFont="1" applyFill="1" applyBorder="1" applyAlignment="1">
      <alignment horizontal="center" vertical="center" wrapText="1"/>
    </xf>
    <xf numFmtId="0" fontId="2" fillId="0" borderId="5" xfId="14" applyFont="1" applyFill="1" applyBorder="1" applyAlignment="1">
      <alignment horizontal="left" vertical="center" wrapText="1"/>
    </xf>
    <xf numFmtId="0" fontId="11" fillId="0" borderId="5" xfId="14" applyFont="1" applyFill="1" applyBorder="1" applyAlignment="1">
      <alignment horizontal="center" vertical="center" wrapText="1"/>
    </xf>
    <xf numFmtId="0" fontId="2" fillId="0" borderId="7" xfId="14" applyNumberFormat="1" applyFont="1" applyFill="1" applyBorder="1" applyAlignment="1">
      <alignment vertical="center" wrapText="1"/>
    </xf>
    <xf numFmtId="0" fontId="13" fillId="0" borderId="5" xfId="14" applyFont="1" applyFill="1" applyBorder="1" applyAlignment="1">
      <alignment horizontal="left" vertical="center" wrapText="1"/>
    </xf>
    <xf numFmtId="167" fontId="16" fillId="0" borderId="5" xfId="4" applyNumberFormat="1" applyFont="1" applyFill="1" applyBorder="1" applyAlignment="1">
      <alignment horizontal="center" vertical="center" wrapText="1"/>
    </xf>
    <xf numFmtId="0" fontId="7" fillId="0" borderId="5" xfId="14" applyFont="1" applyFill="1" applyBorder="1" applyAlignment="1">
      <alignment vertical="center" wrapText="1"/>
    </xf>
    <xf numFmtId="168" fontId="16" fillId="0" borderId="5" xfId="4" applyNumberFormat="1" applyFont="1" applyFill="1" applyBorder="1" applyAlignment="1">
      <alignment horizontal="center" vertical="center" wrapText="1"/>
    </xf>
    <xf numFmtId="165" fontId="11" fillId="0" borderId="5" xfId="14" applyNumberFormat="1" applyFont="1" applyFill="1" applyBorder="1" applyAlignment="1">
      <alignment horizontal="center" vertical="center" wrapText="1"/>
    </xf>
    <xf numFmtId="0" fontId="17" fillId="0" borderId="5" xfId="14" applyFont="1" applyFill="1" applyBorder="1" applyAlignment="1">
      <alignment horizontal="center" vertical="center" wrapText="1"/>
    </xf>
    <xf numFmtId="0" fontId="11" fillId="0" borderId="5" xfId="14" applyFont="1" applyFill="1" applyBorder="1" applyAlignment="1">
      <alignment horizontal="left" vertical="center" wrapText="1"/>
    </xf>
    <xf numFmtId="49" fontId="8" fillId="0" borderId="2" xfId="14" applyNumberFormat="1" applyFont="1" applyFill="1" applyBorder="1" applyAlignment="1">
      <alignment horizontal="center" vertical="center" wrapText="1"/>
    </xf>
    <xf numFmtId="0" fontId="8" fillId="0" borderId="2" xfId="14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center" vertical="center" wrapText="1"/>
    </xf>
    <xf numFmtId="0" fontId="3" fillId="0" borderId="2" xfId="14" applyFont="1" applyFill="1" applyBorder="1" applyAlignment="1">
      <alignment horizontal="center" vertical="center" wrapText="1"/>
    </xf>
    <xf numFmtId="0" fontId="7" fillId="0" borderId="5" xfId="14" applyFont="1" applyFill="1" applyBorder="1" applyAlignment="1">
      <alignment horizontal="left" vertical="center" wrapText="1"/>
    </xf>
    <xf numFmtId="0" fontId="7" fillId="0" borderId="5" xfId="14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5" fillId="0" borderId="5" xfId="14" applyFont="1" applyFill="1" applyBorder="1" applyAlignment="1">
      <alignment horizontal="left" vertical="center" wrapText="1"/>
    </xf>
    <xf numFmtId="0" fontId="12" fillId="0" borderId="5" xfId="14" applyFont="1" applyFill="1" applyBorder="1" applyAlignment="1">
      <alignment horizontal="left" vertical="center" wrapText="1"/>
    </xf>
    <xf numFmtId="0" fontId="12" fillId="0" borderId="2" xfId="14" applyFont="1" applyFill="1" applyBorder="1" applyAlignment="1">
      <alignment horizontal="left" vertical="center" wrapText="1"/>
    </xf>
    <xf numFmtId="0" fontId="5" fillId="0" borderId="5" xfId="14" applyFont="1" applyFill="1" applyBorder="1" applyAlignment="1">
      <alignment horizontal="center" vertical="center" wrapText="1"/>
    </xf>
    <xf numFmtId="0" fontId="12" fillId="0" borderId="5" xfId="14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14" applyFont="1" applyFill="1" applyBorder="1" applyAlignment="1">
      <alignment horizontal="left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14" fillId="0" borderId="2" xfId="14" applyFont="1" applyFill="1" applyBorder="1" applyAlignment="1">
      <alignment horizontal="left" vertical="center" wrapText="1"/>
    </xf>
    <xf numFmtId="0" fontId="15" fillId="0" borderId="2" xfId="14" applyFont="1" applyFill="1" applyBorder="1" applyAlignment="1">
      <alignment horizontal="left" vertical="center" wrapText="1"/>
    </xf>
    <xf numFmtId="0" fontId="13" fillId="0" borderId="5" xfId="14" applyFont="1" applyFill="1" applyBorder="1" applyAlignment="1">
      <alignment horizontal="center" vertical="center" wrapText="1"/>
    </xf>
    <xf numFmtId="0" fontId="7" fillId="0" borderId="5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2" fillId="0" borderId="5" xfId="14" applyFont="1" applyFill="1" applyBorder="1" applyAlignment="1">
      <alignment horizontal="center" vertical="center" wrapText="1"/>
    </xf>
    <xf numFmtId="0" fontId="4" fillId="0" borderId="2" xfId="14" applyFont="1" applyFill="1" applyBorder="1" applyAlignment="1">
      <alignment horizontal="left" vertical="center" wrapText="1"/>
    </xf>
    <xf numFmtId="0" fontId="5" fillId="0" borderId="5" xfId="14" applyFont="1" applyFill="1" applyBorder="1" applyAlignment="1">
      <alignment horizontal="left" vertical="center" wrapText="1"/>
    </xf>
    <xf numFmtId="0" fontId="7" fillId="0" borderId="5" xfId="14" applyFont="1" applyFill="1" applyBorder="1" applyAlignment="1">
      <alignment horizontal="left" vertical="center" wrapText="1"/>
    </xf>
    <xf numFmtId="0" fontId="7" fillId="0" borderId="1" xfId="14" applyFont="1" applyFill="1" applyBorder="1" applyAlignment="1">
      <alignment horizontal="left" vertical="center" wrapText="1"/>
    </xf>
    <xf numFmtId="0" fontId="7" fillId="0" borderId="3" xfId="14" applyFont="1" applyFill="1" applyBorder="1" applyAlignment="1">
      <alignment horizontal="left" vertical="center" wrapText="1"/>
    </xf>
    <xf numFmtId="0" fontId="7" fillId="0" borderId="4" xfId="14" applyFont="1" applyFill="1" applyBorder="1" applyAlignment="1">
      <alignment horizontal="left" vertical="center" wrapText="1"/>
    </xf>
    <xf numFmtId="0" fontId="13" fillId="0" borderId="8" xfId="14" applyFont="1" applyFill="1" applyBorder="1" applyAlignment="1">
      <alignment horizontal="left" vertical="center" wrapText="1"/>
    </xf>
    <xf numFmtId="0" fontId="13" fillId="0" borderId="2" xfId="14" applyFont="1" applyFill="1" applyBorder="1" applyAlignment="1">
      <alignment horizontal="left" vertical="center" wrapText="1"/>
    </xf>
    <xf numFmtId="0" fontId="12" fillId="0" borderId="2" xfId="14" applyFont="1" applyFill="1" applyBorder="1" applyAlignment="1">
      <alignment horizontal="left" vertical="center" wrapText="1"/>
    </xf>
    <xf numFmtId="0" fontId="13" fillId="0" borderId="2" xfId="14" applyFont="1" applyFill="1" applyBorder="1" applyAlignment="1">
      <alignment horizontal="center" vertical="center" wrapText="1"/>
    </xf>
    <xf numFmtId="0" fontId="5" fillId="0" borderId="5" xfId="14" applyFont="1" applyFill="1" applyBorder="1" applyAlignment="1">
      <alignment horizontal="center" vertical="center" wrapText="1"/>
    </xf>
    <xf numFmtId="0" fontId="3" fillId="0" borderId="2" xfId="14" applyFont="1" applyFill="1" applyBorder="1" applyAlignment="1">
      <alignment horizontal="center" vertical="center" wrapText="1"/>
    </xf>
    <xf numFmtId="0" fontId="18" fillId="0" borderId="2" xfId="14" applyFont="1" applyFill="1" applyBorder="1" applyAlignment="1">
      <alignment horizontal="center" vertical="center" wrapText="1"/>
    </xf>
    <xf numFmtId="0" fontId="8" fillId="0" borderId="2" xfId="14" applyFont="1" applyFill="1" applyBorder="1" applyAlignment="1">
      <alignment horizontal="left" vertical="center" wrapText="1"/>
    </xf>
    <xf numFmtId="0" fontId="8" fillId="0" borderId="2" xfId="14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center" vertical="center" wrapText="1"/>
    </xf>
    <xf numFmtId="0" fontId="10" fillId="0" borderId="2" xfId="14" applyFont="1" applyFill="1" applyBorder="1" applyAlignment="1">
      <alignment horizontal="left" vertical="center" wrapText="1"/>
    </xf>
    <xf numFmtId="0" fontId="13" fillId="0" borderId="5" xfId="14" applyFont="1" applyFill="1" applyBorder="1" applyAlignment="1">
      <alignment horizontal="left" vertical="center" wrapText="1"/>
    </xf>
    <xf numFmtId="2" fontId="11" fillId="0" borderId="5" xfId="14" applyNumberFormat="1" applyFont="1" applyFill="1" applyBorder="1" applyAlignment="1">
      <alignment horizontal="center" vertical="center" wrapText="1"/>
    </xf>
  </cellXfs>
  <cellStyles count="18">
    <cellStyle name="Звичайний 2" xfId="1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3" xfId="3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Финансовый 2" xfId="4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3"/>
  <sheetViews>
    <sheetView tabSelected="1" zoomScaleNormal="100" zoomScaleSheetLayoutView="85" workbookViewId="0">
      <selection activeCell="L5" sqref="L5"/>
    </sheetView>
  </sheetViews>
  <sheetFormatPr defaultColWidth="34" defaultRowHeight="12.75" x14ac:dyDescent="0.2"/>
  <cols>
    <col min="1" max="1" width="5.42578125" style="24" customWidth="1"/>
    <col min="2" max="2" width="34" style="24"/>
    <col min="3" max="3" width="13.7109375" style="24" customWidth="1"/>
    <col min="4" max="4" width="13.85546875" style="24" customWidth="1"/>
    <col min="5" max="5" width="14.140625" style="24" customWidth="1"/>
    <col min="6" max="6" width="13.85546875" style="24" customWidth="1"/>
    <col min="7" max="7" width="11.5703125" style="24" customWidth="1"/>
    <col min="8" max="8" width="14.7109375" style="24" customWidth="1"/>
    <col min="9" max="9" width="13.140625" style="24" customWidth="1"/>
    <col min="10" max="10" width="10.5703125" style="24" customWidth="1"/>
    <col min="11" max="11" width="13.140625" style="24" customWidth="1"/>
    <col min="12" max="16384" width="34" style="24"/>
  </cols>
  <sheetData>
    <row r="1" spans="1:11" x14ac:dyDescent="0.2">
      <c r="H1" s="54" t="s">
        <v>55</v>
      </c>
      <c r="I1" s="54"/>
      <c r="J1" s="54"/>
      <c r="K1" s="54"/>
    </row>
    <row r="2" spans="1:11" ht="29.45" customHeight="1" x14ac:dyDescent="0.2">
      <c r="H2" s="54" t="s">
        <v>56</v>
      </c>
      <c r="I2" s="54"/>
      <c r="J2" s="54"/>
      <c r="K2" s="54"/>
    </row>
    <row r="3" spans="1:11" ht="18.75" x14ac:dyDescent="0.2">
      <c r="A3" s="53" t="s">
        <v>151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7.45" customHeight="1" x14ac:dyDescent="0.2">
      <c r="A4" s="19" t="s">
        <v>57</v>
      </c>
      <c r="B4" s="18" t="s">
        <v>134</v>
      </c>
      <c r="C4" s="19"/>
      <c r="D4" s="53" t="s">
        <v>58</v>
      </c>
      <c r="E4" s="53"/>
      <c r="F4" s="53"/>
      <c r="G4" s="53"/>
      <c r="H4" s="53"/>
      <c r="I4" s="53"/>
      <c r="J4" s="53"/>
      <c r="K4" s="53"/>
    </row>
    <row r="5" spans="1:11" ht="18" customHeight="1" x14ac:dyDescent="0.2">
      <c r="A5" s="21"/>
      <c r="B5" s="21" t="s">
        <v>59</v>
      </c>
      <c r="C5" s="21"/>
      <c r="D5" s="50" t="s">
        <v>60</v>
      </c>
      <c r="E5" s="50"/>
      <c r="F5" s="50"/>
      <c r="G5" s="50"/>
      <c r="H5" s="50"/>
      <c r="I5" s="50"/>
      <c r="J5" s="50"/>
      <c r="K5" s="50"/>
    </row>
    <row r="6" spans="1:11" ht="17.45" customHeight="1" x14ac:dyDescent="0.2">
      <c r="A6" s="19" t="s">
        <v>61</v>
      </c>
      <c r="B6" s="18" t="s">
        <v>135</v>
      </c>
      <c r="C6" s="19"/>
      <c r="D6" s="53" t="s">
        <v>58</v>
      </c>
      <c r="E6" s="53"/>
      <c r="F6" s="53"/>
      <c r="G6" s="53"/>
      <c r="H6" s="53"/>
      <c r="I6" s="53"/>
      <c r="J6" s="53"/>
      <c r="K6" s="53"/>
    </row>
    <row r="7" spans="1:11" ht="18" customHeight="1" x14ac:dyDescent="0.2">
      <c r="B7" s="21" t="s">
        <v>59</v>
      </c>
      <c r="D7" s="50" t="s">
        <v>62</v>
      </c>
      <c r="E7" s="50"/>
      <c r="F7" s="50"/>
      <c r="G7" s="50"/>
      <c r="H7" s="50"/>
      <c r="I7" s="50"/>
      <c r="J7" s="50"/>
      <c r="K7" s="50"/>
    </row>
    <row r="8" spans="1:11" s="19" customFormat="1" ht="24.6" customHeight="1" x14ac:dyDescent="0.2">
      <c r="A8" s="19" t="s">
        <v>63</v>
      </c>
      <c r="B8" s="18" t="s">
        <v>137</v>
      </c>
      <c r="C8" s="18" t="s">
        <v>136</v>
      </c>
      <c r="D8" s="51" t="s">
        <v>121</v>
      </c>
      <c r="E8" s="51"/>
      <c r="F8" s="51"/>
      <c r="G8" s="51"/>
      <c r="H8" s="51"/>
      <c r="I8" s="51"/>
      <c r="J8" s="51"/>
      <c r="K8" s="51"/>
    </row>
    <row r="9" spans="1:11" s="21" customFormat="1" ht="18.75" x14ac:dyDescent="0.2">
      <c r="A9" s="19"/>
      <c r="B9" s="21" t="s">
        <v>59</v>
      </c>
      <c r="C9" s="20" t="s">
        <v>64</v>
      </c>
    </row>
    <row r="10" spans="1:11" s="21" customFormat="1" ht="44.65" customHeight="1" x14ac:dyDescent="0.2">
      <c r="A10" s="19" t="s">
        <v>65</v>
      </c>
      <c r="B10" s="19" t="s">
        <v>66</v>
      </c>
      <c r="C10" s="55" t="s">
        <v>152</v>
      </c>
      <c r="D10" s="55"/>
      <c r="E10" s="55"/>
      <c r="F10" s="55"/>
      <c r="G10" s="55"/>
      <c r="H10" s="55"/>
      <c r="I10" s="55"/>
      <c r="J10" s="55"/>
      <c r="K10" s="55"/>
    </row>
    <row r="11" spans="1:11" s="21" customFormat="1" ht="16.899999999999999" customHeight="1" x14ac:dyDescent="0.2">
      <c r="A11" s="19" t="s">
        <v>67</v>
      </c>
      <c r="B11" s="52" t="s">
        <v>68</v>
      </c>
      <c r="C11" s="52"/>
      <c r="D11" s="52"/>
      <c r="E11" s="52"/>
      <c r="F11" s="52"/>
      <c r="G11" s="52"/>
      <c r="H11" s="52"/>
      <c r="I11" s="52"/>
      <c r="J11" s="52"/>
      <c r="K11" s="52"/>
    </row>
    <row r="12" spans="1:11" ht="18" customHeight="1" x14ac:dyDescent="0.2">
      <c r="A12" s="39" t="s">
        <v>117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6.899999999999999" customHeight="1" x14ac:dyDescent="0.2">
      <c r="A13" s="41" t="s">
        <v>0</v>
      </c>
      <c r="B13" s="41" t="s">
        <v>1</v>
      </c>
      <c r="C13" s="36" t="s">
        <v>2</v>
      </c>
      <c r="D13" s="36"/>
      <c r="E13" s="36"/>
      <c r="F13" s="36" t="s">
        <v>3</v>
      </c>
      <c r="G13" s="36"/>
      <c r="H13" s="36"/>
      <c r="I13" s="36" t="s">
        <v>4</v>
      </c>
      <c r="J13" s="36"/>
      <c r="K13" s="36"/>
    </row>
    <row r="14" spans="1:11" ht="22.5" x14ac:dyDescent="0.2">
      <c r="A14" s="41"/>
      <c r="B14" s="41"/>
      <c r="C14" s="5" t="s">
        <v>69</v>
      </c>
      <c r="D14" s="5" t="s">
        <v>70</v>
      </c>
      <c r="E14" s="5" t="s">
        <v>71</v>
      </c>
      <c r="F14" s="5" t="s">
        <v>69</v>
      </c>
      <c r="G14" s="5" t="s">
        <v>70</v>
      </c>
      <c r="H14" s="5" t="s">
        <v>71</v>
      </c>
      <c r="I14" s="5" t="s">
        <v>72</v>
      </c>
      <c r="J14" s="5" t="s">
        <v>70</v>
      </c>
      <c r="K14" s="5" t="s">
        <v>71</v>
      </c>
    </row>
    <row r="15" spans="1:11" s="6" customFormat="1" ht="11.25" x14ac:dyDescent="0.2">
      <c r="A15" s="5"/>
      <c r="B15" s="5"/>
      <c r="C15" s="5" t="s">
        <v>73</v>
      </c>
      <c r="D15" s="5" t="s">
        <v>74</v>
      </c>
      <c r="E15" s="5" t="s">
        <v>75</v>
      </c>
      <c r="F15" s="5" t="s">
        <v>76</v>
      </c>
      <c r="G15" s="5" t="s">
        <v>77</v>
      </c>
      <c r="H15" s="5" t="s">
        <v>78</v>
      </c>
      <c r="I15" s="5" t="s">
        <v>79</v>
      </c>
      <c r="J15" s="5" t="s">
        <v>80</v>
      </c>
      <c r="K15" s="5" t="s">
        <v>81</v>
      </c>
    </row>
    <row r="16" spans="1:11" s="20" customFormat="1" ht="15" x14ac:dyDescent="0.2">
      <c r="A16" s="23" t="s">
        <v>5</v>
      </c>
      <c r="B16" s="28" t="s">
        <v>105</v>
      </c>
      <c r="C16" s="4">
        <v>2227.6959999999999</v>
      </c>
      <c r="D16" s="4">
        <v>0</v>
      </c>
      <c r="E16" s="4">
        <f>C16+D16</f>
        <v>2227.6959999999999</v>
      </c>
      <c r="F16" s="4">
        <v>1946.1081999999999</v>
      </c>
      <c r="G16" s="4">
        <v>0</v>
      </c>
      <c r="H16" s="4">
        <f>F16+G16</f>
        <v>1946.1081999999999</v>
      </c>
      <c r="I16" s="4">
        <f>F16-C16</f>
        <v>-281.58780000000002</v>
      </c>
      <c r="J16" s="4">
        <f>G16-D16</f>
        <v>0</v>
      </c>
      <c r="K16" s="4">
        <f>I16+J16</f>
        <v>-281.58780000000002</v>
      </c>
    </row>
    <row r="17" spans="1:11" ht="47.25" customHeight="1" x14ac:dyDescent="0.2">
      <c r="A17" s="39" t="s">
        <v>147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15.75" x14ac:dyDescent="0.2">
      <c r="A18" s="22"/>
      <c r="B18" s="22" t="s">
        <v>6</v>
      </c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57" customHeight="1" x14ac:dyDescent="0.2">
      <c r="A19" s="23">
        <v>1</v>
      </c>
      <c r="B19" s="25" t="s">
        <v>154</v>
      </c>
      <c r="C19" s="4">
        <v>2227.6959999999999</v>
      </c>
      <c r="D19" s="4"/>
      <c r="E19" s="4">
        <f>C19+D19</f>
        <v>2227.6959999999999</v>
      </c>
      <c r="F19" s="4">
        <v>1946.1081999999999</v>
      </c>
      <c r="G19" s="4"/>
      <c r="H19" s="4">
        <f>F19+G19</f>
        <v>1946.1081999999999</v>
      </c>
      <c r="I19" s="4">
        <f>F19-C19</f>
        <v>-281.58780000000002</v>
      </c>
      <c r="J19" s="4">
        <f>G19-D19</f>
        <v>0</v>
      </c>
      <c r="K19" s="4">
        <f>I19+J19</f>
        <v>-281.58780000000002</v>
      </c>
    </row>
    <row r="20" spans="1:11" ht="33.950000000000003" customHeight="1" x14ac:dyDescent="0.2">
      <c r="A20" s="23">
        <v>2</v>
      </c>
      <c r="B20" s="25" t="s">
        <v>153</v>
      </c>
      <c r="C20" s="4"/>
      <c r="D20" s="4">
        <v>0</v>
      </c>
      <c r="E20" s="4">
        <f>C20+D20</f>
        <v>0</v>
      </c>
      <c r="F20" s="4"/>
      <c r="G20" s="4">
        <v>0</v>
      </c>
      <c r="H20" s="4">
        <f>F20+G20</f>
        <v>0</v>
      </c>
      <c r="I20" s="4">
        <f>F20-C20</f>
        <v>0</v>
      </c>
      <c r="J20" s="4">
        <f>G20-D20</f>
        <v>0</v>
      </c>
      <c r="K20" s="4">
        <f>I20+J20</f>
        <v>0</v>
      </c>
    </row>
    <row r="21" spans="1:11" ht="21.6" customHeight="1" x14ac:dyDescent="0.2">
      <c r="A21" s="39" t="s">
        <v>122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</row>
    <row r="22" spans="1:11" ht="36" x14ac:dyDescent="0.2">
      <c r="A22" s="22" t="s">
        <v>7</v>
      </c>
      <c r="B22" s="22" t="s">
        <v>8</v>
      </c>
      <c r="C22" s="7" t="s">
        <v>82</v>
      </c>
      <c r="D22" s="7" t="s">
        <v>83</v>
      </c>
      <c r="E22" s="7" t="s">
        <v>84</v>
      </c>
    </row>
    <row r="23" spans="1:11" ht="15" x14ac:dyDescent="0.2">
      <c r="A23" s="22" t="s">
        <v>5</v>
      </c>
      <c r="B23" s="22" t="s">
        <v>10</v>
      </c>
      <c r="C23" s="22" t="s">
        <v>11</v>
      </c>
      <c r="D23" s="22"/>
      <c r="E23" s="22" t="s">
        <v>11</v>
      </c>
    </row>
    <row r="24" spans="1:11" ht="15" x14ac:dyDescent="0.2">
      <c r="A24" s="22"/>
      <c r="B24" s="22" t="s">
        <v>12</v>
      </c>
      <c r="C24" s="22"/>
      <c r="D24" s="22"/>
      <c r="E24" s="22"/>
    </row>
    <row r="25" spans="1:11" ht="15" x14ac:dyDescent="0.2">
      <c r="A25" s="22" t="s">
        <v>13</v>
      </c>
      <c r="B25" s="22" t="s">
        <v>14</v>
      </c>
      <c r="C25" s="22" t="s">
        <v>11</v>
      </c>
      <c r="D25" s="22"/>
      <c r="E25" s="22" t="s">
        <v>11</v>
      </c>
    </row>
    <row r="26" spans="1:11" ht="15" x14ac:dyDescent="0.2">
      <c r="A26" s="22" t="s">
        <v>15</v>
      </c>
      <c r="B26" s="22" t="s">
        <v>16</v>
      </c>
      <c r="C26" s="22" t="s">
        <v>11</v>
      </c>
      <c r="D26" s="22"/>
      <c r="E26" s="22" t="s">
        <v>11</v>
      </c>
    </row>
    <row r="27" spans="1:11" x14ac:dyDescent="0.2">
      <c r="A27" s="41" t="s">
        <v>17</v>
      </c>
      <c r="B27" s="41"/>
      <c r="C27" s="41"/>
      <c r="D27" s="41"/>
      <c r="E27" s="41"/>
    </row>
    <row r="28" spans="1:11" ht="15" x14ac:dyDescent="0.2">
      <c r="A28" s="22" t="s">
        <v>18</v>
      </c>
      <c r="B28" s="22" t="s">
        <v>19</v>
      </c>
      <c r="C28" s="4">
        <v>0</v>
      </c>
      <c r="D28" s="4">
        <v>0</v>
      </c>
      <c r="E28" s="4">
        <v>0</v>
      </c>
    </row>
    <row r="29" spans="1:11" ht="15" x14ac:dyDescent="0.2">
      <c r="A29" s="22"/>
      <c r="B29" s="22" t="s">
        <v>12</v>
      </c>
      <c r="C29" s="4"/>
      <c r="D29" s="4"/>
      <c r="E29" s="4"/>
    </row>
    <row r="30" spans="1:11" ht="15" x14ac:dyDescent="0.2">
      <c r="A30" s="22" t="s">
        <v>20</v>
      </c>
      <c r="B30" s="22" t="s">
        <v>14</v>
      </c>
      <c r="C30" s="4"/>
      <c r="D30" s="4"/>
      <c r="E30" s="4"/>
    </row>
    <row r="31" spans="1:11" ht="15" x14ac:dyDescent="0.2">
      <c r="A31" s="22" t="s">
        <v>21</v>
      </c>
      <c r="B31" s="22" t="s">
        <v>22</v>
      </c>
      <c r="C31" s="4"/>
      <c r="D31" s="4"/>
      <c r="E31" s="4"/>
    </row>
    <row r="32" spans="1:11" ht="15" x14ac:dyDescent="0.2">
      <c r="A32" s="22" t="s">
        <v>23</v>
      </c>
      <c r="B32" s="22" t="s">
        <v>24</v>
      </c>
      <c r="C32" s="4"/>
      <c r="D32" s="4"/>
      <c r="E32" s="4"/>
    </row>
    <row r="33" spans="1:11" ht="15" x14ac:dyDescent="0.2">
      <c r="A33" s="22" t="s">
        <v>25</v>
      </c>
      <c r="B33" s="22" t="s">
        <v>26</v>
      </c>
      <c r="C33" s="4">
        <v>0</v>
      </c>
      <c r="D33" s="4">
        <v>0</v>
      </c>
      <c r="E33" s="4">
        <f>D33-C33</f>
        <v>0</v>
      </c>
    </row>
    <row r="34" spans="1:11" x14ac:dyDescent="0.2">
      <c r="A34" s="40" t="s">
        <v>148</v>
      </c>
      <c r="B34" s="41"/>
      <c r="C34" s="41"/>
      <c r="D34" s="41"/>
      <c r="E34" s="41"/>
    </row>
    <row r="35" spans="1:11" ht="15" x14ac:dyDescent="0.2">
      <c r="A35" s="22" t="s">
        <v>27</v>
      </c>
      <c r="B35" s="22" t="s">
        <v>28</v>
      </c>
      <c r="C35" s="22" t="s">
        <v>11</v>
      </c>
      <c r="D35" s="22"/>
      <c r="E35" s="22"/>
    </row>
    <row r="36" spans="1:11" ht="15" x14ac:dyDescent="0.2">
      <c r="A36" s="22"/>
      <c r="B36" s="22" t="s">
        <v>12</v>
      </c>
      <c r="C36" s="22"/>
      <c r="D36" s="22"/>
      <c r="E36" s="22"/>
    </row>
    <row r="37" spans="1:11" ht="15" x14ac:dyDescent="0.2">
      <c r="A37" s="22" t="s">
        <v>29</v>
      </c>
      <c r="B37" s="22" t="s">
        <v>14</v>
      </c>
      <c r="C37" s="22" t="s">
        <v>11</v>
      </c>
      <c r="D37" s="22"/>
      <c r="E37" s="22"/>
    </row>
    <row r="38" spans="1:11" ht="15" x14ac:dyDescent="0.2">
      <c r="A38" s="22" t="s">
        <v>30</v>
      </c>
      <c r="B38" s="22" t="s">
        <v>26</v>
      </c>
      <c r="C38" s="22" t="s">
        <v>11</v>
      </c>
      <c r="D38" s="22"/>
      <c r="E38" s="22"/>
    </row>
    <row r="40" spans="1:11" ht="16.149999999999999" customHeight="1" x14ac:dyDescent="0.2">
      <c r="A40" s="39" t="s">
        <v>118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2" spans="1:11" x14ac:dyDescent="0.2">
      <c r="A42" s="41" t="s">
        <v>7</v>
      </c>
      <c r="B42" s="41" t="s">
        <v>8</v>
      </c>
      <c r="C42" s="41" t="s">
        <v>31</v>
      </c>
      <c r="D42" s="41"/>
      <c r="E42" s="41"/>
      <c r="F42" s="41" t="s">
        <v>32</v>
      </c>
      <c r="G42" s="41"/>
      <c r="H42" s="41"/>
      <c r="I42" s="41" t="s">
        <v>9</v>
      </c>
      <c r="J42" s="41"/>
      <c r="K42" s="41"/>
    </row>
    <row r="43" spans="1:11" ht="22.9" customHeight="1" x14ac:dyDescent="0.2">
      <c r="A43" s="41"/>
      <c r="B43" s="41"/>
      <c r="C43" s="5" t="s">
        <v>112</v>
      </c>
      <c r="D43" s="5" t="s">
        <v>104</v>
      </c>
      <c r="E43" s="5" t="s">
        <v>71</v>
      </c>
      <c r="F43" s="5" t="s">
        <v>112</v>
      </c>
      <c r="G43" s="5" t="s">
        <v>104</v>
      </c>
      <c r="H43" s="5" t="s">
        <v>71</v>
      </c>
      <c r="I43" s="5" t="s">
        <v>112</v>
      </c>
      <c r="J43" s="5" t="s">
        <v>104</v>
      </c>
      <c r="K43" s="5" t="s">
        <v>71</v>
      </c>
    </row>
    <row r="44" spans="1:11" s="27" customFormat="1" ht="14.25" x14ac:dyDescent="0.2">
      <c r="A44" s="26" t="s">
        <v>85</v>
      </c>
      <c r="B44" s="26" t="s">
        <v>86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1:11" ht="13.15" customHeight="1" x14ac:dyDescent="0.2">
      <c r="A45" s="22">
        <v>1</v>
      </c>
      <c r="B45" s="8" t="s">
        <v>125</v>
      </c>
      <c r="C45" s="9">
        <v>700000</v>
      </c>
      <c r="D45" s="9"/>
      <c r="E45" s="9">
        <f t="shared" ref="E45:E46" si="0">C45+D45</f>
        <v>700000</v>
      </c>
      <c r="F45" s="9">
        <v>700000</v>
      </c>
      <c r="G45" s="9"/>
      <c r="H45" s="9">
        <f t="shared" ref="H45:H46" si="1">F45+G45</f>
        <v>700000</v>
      </c>
      <c r="I45" s="9">
        <f t="shared" ref="I45:J46" si="2">F45-C45</f>
        <v>0</v>
      </c>
      <c r="J45" s="9">
        <f t="shared" si="2"/>
        <v>0</v>
      </c>
      <c r="K45" s="9">
        <f t="shared" ref="K45:K46" si="3">I45+J45</f>
        <v>0</v>
      </c>
    </row>
    <row r="46" spans="1:11" ht="13.15" customHeight="1" x14ac:dyDescent="0.2">
      <c r="A46" s="22">
        <v>2</v>
      </c>
      <c r="B46" s="8" t="s">
        <v>138</v>
      </c>
      <c r="C46" s="9">
        <v>882000</v>
      </c>
      <c r="D46" s="9"/>
      <c r="E46" s="9">
        <f t="shared" si="0"/>
        <v>882000</v>
      </c>
      <c r="F46" s="9">
        <v>600412.19999999995</v>
      </c>
      <c r="G46" s="9"/>
      <c r="H46" s="9">
        <f t="shared" si="1"/>
        <v>600412.19999999995</v>
      </c>
      <c r="I46" s="9">
        <f t="shared" si="2"/>
        <v>-281587.80000000005</v>
      </c>
      <c r="J46" s="9">
        <f t="shared" si="2"/>
        <v>0</v>
      </c>
      <c r="K46" s="9">
        <f t="shared" si="3"/>
        <v>-281587.80000000005</v>
      </c>
    </row>
    <row r="47" spans="1:11" ht="28.5" customHeight="1" x14ac:dyDescent="0.2">
      <c r="A47" s="56" t="s">
        <v>155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1" s="27" customFormat="1" ht="14.25" x14ac:dyDescent="0.2">
      <c r="A48" s="26" t="s">
        <v>87</v>
      </c>
      <c r="B48" s="26" t="s">
        <v>88</v>
      </c>
      <c r="C48" s="29"/>
      <c r="D48" s="29"/>
      <c r="E48" s="29"/>
      <c r="F48" s="29"/>
      <c r="G48" s="29"/>
      <c r="H48" s="29"/>
      <c r="I48" s="29"/>
      <c r="J48" s="29"/>
      <c r="K48" s="29"/>
    </row>
    <row r="49" spans="1:11" x14ac:dyDescent="0.2">
      <c r="A49" s="22">
        <v>3</v>
      </c>
      <c r="B49" s="8" t="s">
        <v>124</v>
      </c>
      <c r="C49" s="9">
        <v>38000</v>
      </c>
      <c r="D49" s="9"/>
      <c r="E49" s="9">
        <f t="shared" ref="E49:E57" si="4">C49+D49</f>
        <v>38000</v>
      </c>
      <c r="F49" s="9">
        <v>39237</v>
      </c>
      <c r="G49" s="9"/>
      <c r="H49" s="9">
        <f t="shared" ref="H49:H57" si="5">F49+G49</f>
        <v>39237</v>
      </c>
      <c r="I49" s="9">
        <f t="shared" ref="I49:J53" si="6">F49-C49</f>
        <v>1237</v>
      </c>
      <c r="J49" s="9">
        <f t="shared" si="6"/>
        <v>0</v>
      </c>
      <c r="K49" s="9">
        <f t="shared" ref="K49:K57" si="7">I49+J49</f>
        <v>1237</v>
      </c>
    </row>
    <row r="50" spans="1:11" ht="26.25" customHeight="1" x14ac:dyDescent="0.2">
      <c r="A50" s="56" t="s">
        <v>149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1:11" ht="24" x14ac:dyDescent="0.2">
      <c r="A51" s="22">
        <v>4</v>
      </c>
      <c r="B51" s="8" t="s">
        <v>145</v>
      </c>
      <c r="C51" s="9">
        <v>5300</v>
      </c>
      <c r="D51" s="9"/>
      <c r="E51" s="9">
        <f t="shared" si="4"/>
        <v>5300</v>
      </c>
      <c r="F51" s="9">
        <v>5491</v>
      </c>
      <c r="G51" s="9"/>
      <c r="H51" s="9">
        <f t="shared" si="5"/>
        <v>5491</v>
      </c>
      <c r="I51" s="9">
        <f t="shared" si="6"/>
        <v>191</v>
      </c>
      <c r="J51" s="9">
        <f t="shared" si="6"/>
        <v>0</v>
      </c>
      <c r="K51" s="9">
        <f t="shared" si="7"/>
        <v>191</v>
      </c>
    </row>
    <row r="52" spans="1:11" ht="26.25" customHeight="1" x14ac:dyDescent="0.2">
      <c r="A52" s="56" t="s">
        <v>149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1:11" x14ac:dyDescent="0.2">
      <c r="A53" s="22">
        <v>5</v>
      </c>
      <c r="B53" s="8" t="s">
        <v>140</v>
      </c>
      <c r="C53" s="9">
        <v>2900</v>
      </c>
      <c r="D53" s="9"/>
      <c r="E53" s="9">
        <f t="shared" si="4"/>
        <v>2900</v>
      </c>
      <c r="F53" s="9">
        <v>2987</v>
      </c>
      <c r="G53" s="9"/>
      <c r="H53" s="9">
        <f t="shared" si="5"/>
        <v>2987</v>
      </c>
      <c r="I53" s="9">
        <f t="shared" si="6"/>
        <v>87</v>
      </c>
      <c r="J53" s="9">
        <f t="shared" si="6"/>
        <v>0</v>
      </c>
      <c r="K53" s="9">
        <f t="shared" si="7"/>
        <v>87</v>
      </c>
    </row>
    <row r="54" spans="1:11" ht="26.25" customHeight="1" x14ac:dyDescent="0.2">
      <c r="A54" s="56" t="s">
        <v>156</v>
      </c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1:11" x14ac:dyDescent="0.2">
      <c r="A55" s="22">
        <v>6</v>
      </c>
      <c r="B55" s="8" t="s">
        <v>141</v>
      </c>
      <c r="C55" s="9">
        <v>2400</v>
      </c>
      <c r="D55" s="9"/>
      <c r="E55" s="9">
        <f t="shared" si="4"/>
        <v>2400</v>
      </c>
      <c r="F55" s="9">
        <v>2504</v>
      </c>
      <c r="G55" s="9"/>
      <c r="H55" s="9">
        <f t="shared" si="5"/>
        <v>2504</v>
      </c>
      <c r="I55" s="9">
        <f t="shared" ref="I55" si="8">F55-C55</f>
        <v>104</v>
      </c>
      <c r="J55" s="9">
        <f t="shared" ref="J55" si="9">G55-D55</f>
        <v>0</v>
      </c>
      <c r="K55" s="9">
        <f t="shared" ref="K55" si="10">I55+J55</f>
        <v>104</v>
      </c>
    </row>
    <row r="56" spans="1:11" ht="26.25" customHeight="1" x14ac:dyDescent="0.2">
      <c r="A56" s="56" t="s">
        <v>157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27.6" customHeight="1" x14ac:dyDescent="0.2">
      <c r="A57" s="22">
        <v>7</v>
      </c>
      <c r="B57" s="8" t="s">
        <v>146</v>
      </c>
      <c r="C57" s="9">
        <v>5734</v>
      </c>
      <c r="D57" s="9"/>
      <c r="E57" s="9">
        <f t="shared" si="4"/>
        <v>5734</v>
      </c>
      <c r="F57" s="9">
        <v>5734</v>
      </c>
      <c r="G57" s="9"/>
      <c r="H57" s="9">
        <f t="shared" si="5"/>
        <v>5734</v>
      </c>
      <c r="I57" s="9">
        <f t="shared" ref="I57:J57" si="11">F57-C57</f>
        <v>0</v>
      </c>
      <c r="J57" s="9">
        <f t="shared" si="11"/>
        <v>0</v>
      </c>
      <c r="K57" s="9">
        <f t="shared" si="7"/>
        <v>0</v>
      </c>
    </row>
    <row r="58" spans="1:11" s="27" customFormat="1" ht="14.25" x14ac:dyDescent="0.2">
      <c r="A58" s="26" t="s">
        <v>89</v>
      </c>
      <c r="B58" s="26" t="s">
        <v>90</v>
      </c>
      <c r="C58" s="29"/>
      <c r="D58" s="29"/>
      <c r="E58" s="29"/>
      <c r="F58" s="29"/>
      <c r="G58" s="29"/>
      <c r="H58" s="29"/>
      <c r="I58" s="29"/>
      <c r="J58" s="29"/>
      <c r="K58" s="29"/>
    </row>
    <row r="59" spans="1:11" x14ac:dyDescent="0.2">
      <c r="A59" s="22">
        <v>8</v>
      </c>
      <c r="B59" s="10" t="s">
        <v>126</v>
      </c>
      <c r="C59" s="9">
        <v>18.420000000000002</v>
      </c>
      <c r="D59" s="9"/>
      <c r="E59" s="9">
        <f>C59+D59</f>
        <v>18.420000000000002</v>
      </c>
      <c r="F59" s="9">
        <v>17.84</v>
      </c>
      <c r="G59" s="9"/>
      <c r="H59" s="9">
        <f>F59+G59</f>
        <v>17.84</v>
      </c>
      <c r="I59" s="9">
        <f t="shared" ref="I59:J61" si="12">F59-C59</f>
        <v>-0.58000000000000185</v>
      </c>
      <c r="J59" s="9">
        <f t="shared" si="12"/>
        <v>0</v>
      </c>
      <c r="K59" s="9">
        <f>I59+J59</f>
        <v>-0.58000000000000185</v>
      </c>
    </row>
    <row r="60" spans="1:11" ht="30.75" customHeight="1" x14ac:dyDescent="0.2">
      <c r="A60" s="56" t="s">
        <v>158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11" x14ac:dyDescent="0.2">
      <c r="A61" s="22">
        <v>9</v>
      </c>
      <c r="B61" s="10" t="s">
        <v>143</v>
      </c>
      <c r="C61" s="9">
        <v>153.82</v>
      </c>
      <c r="D61" s="9"/>
      <c r="E61" s="9">
        <f>C61+D61</f>
        <v>153.82</v>
      </c>
      <c r="F61" s="9">
        <v>104.71</v>
      </c>
      <c r="G61" s="9"/>
      <c r="H61" s="9">
        <f>F61+G61</f>
        <v>104.71</v>
      </c>
      <c r="I61" s="9">
        <f t="shared" si="12"/>
        <v>-49.11</v>
      </c>
      <c r="J61" s="9">
        <f t="shared" si="12"/>
        <v>0</v>
      </c>
      <c r="K61" s="9">
        <f>I61+J61</f>
        <v>-49.11</v>
      </c>
    </row>
    <row r="62" spans="1:11" ht="45" customHeight="1" x14ac:dyDescent="0.2">
      <c r="A62" s="56" t="s">
        <v>159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1:11" s="27" customFormat="1" ht="14.25" x14ac:dyDescent="0.2">
      <c r="A63" s="26">
        <v>4</v>
      </c>
      <c r="B63" s="11" t="s">
        <v>111</v>
      </c>
      <c r="C63" s="29"/>
      <c r="D63" s="29"/>
      <c r="E63" s="29"/>
      <c r="F63" s="29"/>
      <c r="G63" s="29"/>
      <c r="H63" s="29"/>
      <c r="I63" s="29"/>
      <c r="J63" s="29"/>
      <c r="K63" s="29"/>
    </row>
    <row r="64" spans="1:11" ht="24" x14ac:dyDescent="0.2">
      <c r="A64" s="22">
        <v>10</v>
      </c>
      <c r="B64" s="8" t="s">
        <v>127</v>
      </c>
      <c r="C64" s="57">
        <v>59</v>
      </c>
      <c r="D64" s="9"/>
      <c r="E64" s="9">
        <f t="shared" ref="E64:E66" si="13">C64+D64</f>
        <v>59</v>
      </c>
      <c r="F64" s="57">
        <v>59.5</v>
      </c>
      <c r="G64" s="9"/>
      <c r="H64" s="57">
        <f t="shared" ref="H64:H66" si="14">F64+G64</f>
        <v>59.5</v>
      </c>
      <c r="I64" s="57">
        <f t="shared" ref="I64:J66" si="15">F64-C64</f>
        <v>0.5</v>
      </c>
      <c r="J64" s="9">
        <f t="shared" si="15"/>
        <v>0</v>
      </c>
      <c r="K64" s="57">
        <f t="shared" ref="K64:K66" si="16">I64+J64</f>
        <v>0.5</v>
      </c>
    </row>
    <row r="65" spans="1:11" ht="45" customHeight="1" x14ac:dyDescent="0.2">
      <c r="A65" s="56" t="s">
        <v>160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</row>
    <row r="66" spans="1:11" x14ac:dyDescent="0.2">
      <c r="A66" s="22">
        <v>11</v>
      </c>
      <c r="B66" s="8" t="s">
        <v>128</v>
      </c>
      <c r="C66" s="57">
        <v>20</v>
      </c>
      <c r="D66" s="9"/>
      <c r="E66" s="9">
        <f t="shared" si="13"/>
        <v>20</v>
      </c>
      <c r="F66" s="57">
        <v>17.7</v>
      </c>
      <c r="G66" s="9"/>
      <c r="H66" s="57">
        <f t="shared" si="14"/>
        <v>17.7</v>
      </c>
      <c r="I66" s="57">
        <f t="shared" si="15"/>
        <v>-2.3000000000000007</v>
      </c>
      <c r="J66" s="9">
        <f t="shared" si="15"/>
        <v>0</v>
      </c>
      <c r="K66" s="57">
        <f t="shared" si="16"/>
        <v>-2.3000000000000007</v>
      </c>
    </row>
    <row r="67" spans="1:11" ht="45" customHeight="1" x14ac:dyDescent="0.2">
      <c r="A67" s="56" t="s">
        <v>161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1" ht="33" customHeight="1" x14ac:dyDescent="0.2">
      <c r="A68" s="46" t="s">
        <v>91</v>
      </c>
      <c r="B68" s="47"/>
      <c r="C68" s="47"/>
      <c r="D68" s="47"/>
      <c r="E68" s="47"/>
      <c r="F68" s="47"/>
      <c r="G68" s="47"/>
      <c r="H68" s="47"/>
      <c r="I68" s="47"/>
      <c r="J68" s="47"/>
      <c r="K68" s="47"/>
    </row>
    <row r="69" spans="1:11" ht="14.45" customHeight="1" x14ac:dyDescent="0.2">
      <c r="A69" s="34" t="s">
        <v>107</v>
      </c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13.15" customHeight="1" x14ac:dyDescent="0.2">
      <c r="A70" s="48" t="s">
        <v>92</v>
      </c>
      <c r="B70" s="48"/>
      <c r="C70" s="48"/>
      <c r="D70" s="48"/>
      <c r="E70" s="48"/>
      <c r="F70" s="48"/>
      <c r="G70" s="48"/>
      <c r="H70" s="48"/>
      <c r="I70" s="48"/>
      <c r="J70" s="48"/>
      <c r="K70" s="48"/>
    </row>
    <row r="71" spans="1:11" ht="18" customHeight="1" x14ac:dyDescent="0.2">
      <c r="A71" s="34" t="s">
        <v>115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ht="17.45" customHeight="1" x14ac:dyDescent="0.2">
      <c r="A72" s="39" t="s">
        <v>130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</row>
    <row r="73" spans="1:11" ht="28.5" customHeight="1" x14ac:dyDescent="0.2">
      <c r="A73" s="41" t="s">
        <v>7</v>
      </c>
      <c r="B73" s="41" t="s">
        <v>8</v>
      </c>
      <c r="C73" s="36" t="s">
        <v>36</v>
      </c>
      <c r="D73" s="36"/>
      <c r="E73" s="36"/>
      <c r="F73" s="36" t="s">
        <v>37</v>
      </c>
      <c r="G73" s="36"/>
      <c r="H73" s="36"/>
      <c r="I73" s="49" t="s">
        <v>93</v>
      </c>
      <c r="J73" s="36"/>
      <c r="K73" s="36"/>
    </row>
    <row r="74" spans="1:11" s="6" customFormat="1" ht="20.65" customHeight="1" x14ac:dyDescent="0.2">
      <c r="A74" s="41"/>
      <c r="B74" s="41"/>
      <c r="C74" s="5" t="s">
        <v>69</v>
      </c>
      <c r="D74" s="5" t="s">
        <v>70</v>
      </c>
      <c r="E74" s="5" t="s">
        <v>71</v>
      </c>
      <c r="F74" s="5" t="s">
        <v>69</v>
      </c>
      <c r="G74" s="5" t="s">
        <v>70</v>
      </c>
      <c r="H74" s="5" t="s">
        <v>71</v>
      </c>
      <c r="I74" s="5" t="s">
        <v>69</v>
      </c>
      <c r="J74" s="5" t="s">
        <v>70</v>
      </c>
      <c r="K74" s="5" t="s">
        <v>71</v>
      </c>
    </row>
    <row r="75" spans="1:11" ht="15" x14ac:dyDescent="0.2">
      <c r="A75" s="22"/>
      <c r="B75" s="22" t="s">
        <v>38</v>
      </c>
      <c r="C75" s="3">
        <v>1680.521</v>
      </c>
      <c r="D75" s="3">
        <v>524.87900000000002</v>
      </c>
      <c r="E75" s="3">
        <f>C75+D75</f>
        <v>2205.4</v>
      </c>
      <c r="F75" s="3">
        <v>1946.1081999999999</v>
      </c>
      <c r="G75" s="3">
        <v>0</v>
      </c>
      <c r="H75" s="3">
        <f>F75+G75</f>
        <v>1946.1081999999999</v>
      </c>
      <c r="I75" s="12">
        <f>F75/C75*100</f>
        <v>115.80386082649368</v>
      </c>
      <c r="J75" s="12">
        <f>G75/D75*100</f>
        <v>0</v>
      </c>
      <c r="K75" s="12">
        <f>H75/E75*100</f>
        <v>88.242867507028194</v>
      </c>
    </row>
    <row r="76" spans="1:11" ht="49.5" customHeight="1" x14ac:dyDescent="0.2">
      <c r="A76" s="45" t="s">
        <v>162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</row>
    <row r="77" spans="1:11" ht="15" x14ac:dyDescent="0.2">
      <c r="A77" s="22"/>
      <c r="B77" s="22" t="s">
        <v>12</v>
      </c>
      <c r="C77" s="22"/>
      <c r="D77" s="22"/>
      <c r="E77" s="22"/>
      <c r="F77" s="13"/>
      <c r="G77" s="13"/>
      <c r="H77" s="13"/>
      <c r="I77" s="13"/>
      <c r="J77" s="13"/>
      <c r="K77" s="13"/>
    </row>
    <row r="78" spans="1:11" ht="57.75" customHeight="1" x14ac:dyDescent="0.2">
      <c r="A78" s="23">
        <v>1</v>
      </c>
      <c r="B78" s="25" t="s">
        <v>154</v>
      </c>
      <c r="C78" s="3">
        <v>1680.521</v>
      </c>
      <c r="D78" s="3"/>
      <c r="E78" s="3">
        <f>C78+D78</f>
        <v>1680.521</v>
      </c>
      <c r="F78" s="3">
        <v>1946.1081999999999</v>
      </c>
      <c r="G78" s="3"/>
      <c r="H78" s="3">
        <f>F78+G78</f>
        <v>1946.1081999999999</v>
      </c>
      <c r="I78" s="14">
        <f>F78/C78*100</f>
        <v>115.80386082649368</v>
      </c>
      <c r="J78" s="14"/>
      <c r="K78" s="14">
        <f>H78/E78*100</f>
        <v>115.80386082649368</v>
      </c>
    </row>
    <row r="79" spans="1:11" ht="29.25" customHeight="1" x14ac:dyDescent="0.2">
      <c r="A79" s="23">
        <v>2</v>
      </c>
      <c r="B79" s="25" t="s">
        <v>153</v>
      </c>
      <c r="C79" s="3"/>
      <c r="D79" s="3">
        <v>524.87900000000002</v>
      </c>
      <c r="E79" s="3">
        <f>C79+D79</f>
        <v>524.87900000000002</v>
      </c>
      <c r="F79" s="9"/>
      <c r="G79" s="3">
        <v>0</v>
      </c>
      <c r="H79" s="3">
        <f>F79+G79</f>
        <v>0</v>
      </c>
      <c r="I79" s="14"/>
      <c r="J79" s="14"/>
      <c r="K79" s="14"/>
    </row>
    <row r="80" spans="1:11" ht="30.6" customHeight="1" x14ac:dyDescent="0.2">
      <c r="A80" s="35" t="s">
        <v>95</v>
      </c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 ht="38.25" customHeight="1" x14ac:dyDescent="0.2">
      <c r="A81" s="37" t="s">
        <v>163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</row>
    <row r="82" spans="1:11" s="27" customFormat="1" ht="14.25" x14ac:dyDescent="0.2">
      <c r="A82" s="26" t="s">
        <v>85</v>
      </c>
      <c r="B82" s="26" t="s">
        <v>86</v>
      </c>
      <c r="C82" s="9"/>
      <c r="D82" s="9"/>
      <c r="E82" s="9"/>
      <c r="F82" s="9"/>
      <c r="G82" s="9"/>
      <c r="H82" s="9"/>
      <c r="I82" s="15"/>
      <c r="J82" s="15"/>
      <c r="K82" s="15"/>
    </row>
    <row r="83" spans="1:11" ht="18.75" customHeight="1" x14ac:dyDescent="0.2">
      <c r="A83" s="22">
        <v>1</v>
      </c>
      <c r="B83" s="8" t="s">
        <v>116</v>
      </c>
      <c r="C83" s="9">
        <v>9.5</v>
      </c>
      <c r="D83" s="9"/>
      <c r="E83" s="9">
        <f t="shared" ref="E83:E87" si="17">C83+D83</f>
        <v>9.5</v>
      </c>
      <c r="F83" s="9"/>
      <c r="G83" s="9"/>
      <c r="H83" s="9">
        <f t="shared" ref="H83:H87" si="18">F83+G83</f>
        <v>0</v>
      </c>
      <c r="I83" s="14"/>
      <c r="J83" s="14"/>
      <c r="K83" s="14"/>
    </row>
    <row r="84" spans="1:11" ht="18.75" customHeight="1" x14ac:dyDescent="0.2">
      <c r="A84" s="22">
        <v>2</v>
      </c>
      <c r="B84" s="8" t="s">
        <v>123</v>
      </c>
      <c r="C84" s="9">
        <v>5</v>
      </c>
      <c r="D84" s="9"/>
      <c r="E84" s="9">
        <f t="shared" si="17"/>
        <v>5</v>
      </c>
      <c r="F84" s="9"/>
      <c r="G84" s="9"/>
      <c r="H84" s="9">
        <f t="shared" si="18"/>
        <v>0</v>
      </c>
      <c r="I84" s="14"/>
      <c r="J84" s="14"/>
      <c r="K84" s="14"/>
    </row>
    <row r="85" spans="1:11" ht="18.75" customHeight="1" x14ac:dyDescent="0.2">
      <c r="A85" s="22">
        <v>3</v>
      </c>
      <c r="B85" s="8" t="s">
        <v>125</v>
      </c>
      <c r="C85" s="9">
        <v>331981.96999999997</v>
      </c>
      <c r="D85" s="9"/>
      <c r="E85" s="9">
        <f t="shared" si="17"/>
        <v>331981.96999999997</v>
      </c>
      <c r="F85" s="9">
        <v>700000</v>
      </c>
      <c r="G85" s="9"/>
      <c r="H85" s="9">
        <f t="shared" si="18"/>
        <v>700000</v>
      </c>
      <c r="I85" s="14">
        <f t="shared" ref="I83:K98" si="19">F85/C85*100</f>
        <v>210.85482443519447</v>
      </c>
      <c r="J85" s="14"/>
      <c r="K85" s="14">
        <f t="shared" si="19"/>
        <v>210.85482443519447</v>
      </c>
    </row>
    <row r="86" spans="1:11" ht="18.75" customHeight="1" x14ac:dyDescent="0.2">
      <c r="A86" s="22">
        <v>4</v>
      </c>
      <c r="B86" s="8" t="s">
        <v>138</v>
      </c>
      <c r="C86" s="9">
        <v>549208.81999999995</v>
      </c>
      <c r="D86" s="9"/>
      <c r="E86" s="9">
        <f t="shared" si="17"/>
        <v>549208.81999999995</v>
      </c>
      <c r="F86" s="9">
        <v>600412.19999999995</v>
      </c>
      <c r="G86" s="9"/>
      <c r="H86" s="9">
        <f t="shared" si="18"/>
        <v>600412.19999999995</v>
      </c>
      <c r="I86" s="14">
        <f t="shared" si="19"/>
        <v>109.32311684287954</v>
      </c>
      <c r="J86" s="14"/>
      <c r="K86" s="14">
        <f t="shared" si="19"/>
        <v>109.32311684287954</v>
      </c>
    </row>
    <row r="87" spans="1:11" ht="32.1" customHeight="1" x14ac:dyDescent="0.2">
      <c r="A87" s="22">
        <v>5</v>
      </c>
      <c r="B87" s="8" t="s">
        <v>139</v>
      </c>
      <c r="C87" s="9"/>
      <c r="D87" s="9">
        <v>524879</v>
      </c>
      <c r="E87" s="9">
        <f t="shared" si="17"/>
        <v>524879</v>
      </c>
      <c r="F87" s="9"/>
      <c r="G87" s="9">
        <v>0</v>
      </c>
      <c r="H87" s="9">
        <f t="shared" si="18"/>
        <v>0</v>
      </c>
      <c r="I87" s="14"/>
      <c r="J87" s="14">
        <f t="shared" si="19"/>
        <v>0</v>
      </c>
      <c r="K87" s="14">
        <f t="shared" si="19"/>
        <v>0</v>
      </c>
    </row>
    <row r="88" spans="1:11" s="27" customFormat="1" ht="14.25" x14ac:dyDescent="0.2">
      <c r="A88" s="26" t="s">
        <v>87</v>
      </c>
      <c r="B88" s="26" t="s">
        <v>88</v>
      </c>
      <c r="C88" s="16"/>
      <c r="D88" s="16"/>
      <c r="E88" s="16"/>
      <c r="F88" s="16"/>
      <c r="G88" s="16"/>
      <c r="H88" s="16"/>
      <c r="I88" s="14"/>
      <c r="J88" s="14"/>
      <c r="K88" s="14"/>
    </row>
    <row r="89" spans="1:11" ht="14.45" customHeight="1" x14ac:dyDescent="0.2">
      <c r="A89" s="22">
        <v>6</v>
      </c>
      <c r="B89" s="8" t="s">
        <v>124</v>
      </c>
      <c r="C89" s="9">
        <v>32699</v>
      </c>
      <c r="D89" s="9"/>
      <c r="E89" s="9">
        <f>C89+D89</f>
        <v>32699</v>
      </c>
      <c r="F89" s="9">
        <v>39237</v>
      </c>
      <c r="G89" s="9"/>
      <c r="H89" s="9">
        <f>F89+G89</f>
        <v>39237</v>
      </c>
      <c r="I89" s="14">
        <f t="shared" si="19"/>
        <v>119.9944952445029</v>
      </c>
      <c r="J89" s="14"/>
      <c r="K89" s="14">
        <f t="shared" si="19"/>
        <v>119.9944952445029</v>
      </c>
    </row>
    <row r="90" spans="1:11" ht="27.2" customHeight="1" x14ac:dyDescent="0.2">
      <c r="A90" s="22">
        <v>7</v>
      </c>
      <c r="B90" s="8" t="s">
        <v>145</v>
      </c>
      <c r="C90" s="9">
        <v>5951</v>
      </c>
      <c r="D90" s="9"/>
      <c r="E90" s="9">
        <f>C90+D90</f>
        <v>5951</v>
      </c>
      <c r="F90" s="9">
        <v>5491</v>
      </c>
      <c r="G90" s="9"/>
      <c r="H90" s="9">
        <f>F90+G90</f>
        <v>5491</v>
      </c>
      <c r="I90" s="14">
        <f t="shared" si="19"/>
        <v>92.2702066879516</v>
      </c>
      <c r="J90" s="14"/>
      <c r="K90" s="14">
        <f t="shared" si="19"/>
        <v>92.2702066879516</v>
      </c>
    </row>
    <row r="91" spans="1:11" ht="27.2" customHeight="1" x14ac:dyDescent="0.2">
      <c r="A91" s="22">
        <v>8</v>
      </c>
      <c r="B91" s="8" t="s">
        <v>140</v>
      </c>
      <c r="C91" s="9">
        <v>3066</v>
      </c>
      <c r="D91" s="9"/>
      <c r="E91" s="9">
        <f>C91+D91</f>
        <v>3066</v>
      </c>
      <c r="F91" s="9">
        <v>2987</v>
      </c>
      <c r="G91" s="9"/>
      <c r="H91" s="9">
        <f>F91+G91</f>
        <v>2987</v>
      </c>
      <c r="I91" s="14">
        <f t="shared" si="19"/>
        <v>97.423352902804965</v>
      </c>
      <c r="J91" s="14"/>
      <c r="K91" s="14">
        <f t="shared" si="19"/>
        <v>97.423352902804965</v>
      </c>
    </row>
    <row r="92" spans="1:11" ht="27.2" customHeight="1" x14ac:dyDescent="0.2">
      <c r="A92" s="22">
        <v>9</v>
      </c>
      <c r="B92" s="8" t="s">
        <v>141</v>
      </c>
      <c r="C92" s="9">
        <v>2885</v>
      </c>
      <c r="D92" s="9"/>
      <c r="E92" s="9">
        <f>C92+D92</f>
        <v>2885</v>
      </c>
      <c r="F92" s="9">
        <v>2504</v>
      </c>
      <c r="G92" s="9"/>
      <c r="H92" s="9">
        <f>F92+G92</f>
        <v>2504</v>
      </c>
      <c r="I92" s="14">
        <f t="shared" si="19"/>
        <v>86.793760831889074</v>
      </c>
      <c r="J92" s="14"/>
      <c r="K92" s="14">
        <f t="shared" si="19"/>
        <v>86.793760831889074</v>
      </c>
    </row>
    <row r="93" spans="1:11" ht="19.5" customHeight="1" x14ac:dyDescent="0.2">
      <c r="A93" s="22">
        <v>10</v>
      </c>
      <c r="B93" s="8" t="s">
        <v>142</v>
      </c>
      <c r="C93" s="9"/>
      <c r="D93" s="9">
        <v>8</v>
      </c>
      <c r="E93" s="9">
        <f t="shared" ref="E93:E94" si="20">C93+D93</f>
        <v>8</v>
      </c>
      <c r="F93" s="9"/>
      <c r="G93" s="9">
        <v>0</v>
      </c>
      <c r="H93" s="9">
        <v>0</v>
      </c>
      <c r="I93" s="14"/>
      <c r="J93" s="14">
        <f t="shared" si="19"/>
        <v>0</v>
      </c>
      <c r="K93" s="14">
        <f t="shared" si="19"/>
        <v>0</v>
      </c>
    </row>
    <row r="94" spans="1:11" ht="20.65" customHeight="1" x14ac:dyDescent="0.2">
      <c r="A94" s="22">
        <v>11</v>
      </c>
      <c r="B94" s="8" t="s">
        <v>146</v>
      </c>
      <c r="C94" s="9">
        <v>5734</v>
      </c>
      <c r="D94" s="9"/>
      <c r="E94" s="9">
        <f t="shared" si="20"/>
        <v>5734</v>
      </c>
      <c r="F94" s="9">
        <v>5734</v>
      </c>
      <c r="G94" s="9"/>
      <c r="H94" s="9">
        <f t="shared" ref="H94" si="21">F94+G94</f>
        <v>5734</v>
      </c>
      <c r="I94" s="14">
        <f t="shared" si="19"/>
        <v>100</v>
      </c>
      <c r="J94" s="14"/>
      <c r="K94" s="14">
        <f t="shared" si="19"/>
        <v>100</v>
      </c>
    </row>
    <row r="95" spans="1:11" s="27" customFormat="1" ht="14.25" x14ac:dyDescent="0.2">
      <c r="A95" s="26" t="s">
        <v>89</v>
      </c>
      <c r="B95" s="26" t="s">
        <v>90</v>
      </c>
      <c r="C95" s="16"/>
      <c r="D95" s="16"/>
      <c r="E95" s="16"/>
      <c r="F95" s="16"/>
      <c r="G95" s="16"/>
      <c r="H95" s="16"/>
      <c r="I95" s="14"/>
      <c r="J95" s="14"/>
      <c r="K95" s="14"/>
    </row>
    <row r="96" spans="1:11" ht="20.65" customHeight="1" x14ac:dyDescent="0.2">
      <c r="A96" s="22">
        <v>12</v>
      </c>
      <c r="B96" s="10" t="s">
        <v>126</v>
      </c>
      <c r="C96" s="9">
        <v>10.15</v>
      </c>
      <c r="D96" s="9"/>
      <c r="E96" s="9">
        <f t="shared" ref="E96:E97" si="22">C96+D96</f>
        <v>10.15</v>
      </c>
      <c r="F96" s="9">
        <v>17.84</v>
      </c>
      <c r="G96" s="9"/>
      <c r="H96" s="9">
        <f t="shared" ref="H96:H98" si="23">F96+G96</f>
        <v>17.84</v>
      </c>
      <c r="I96" s="14">
        <f t="shared" si="19"/>
        <v>175.76354679802955</v>
      </c>
      <c r="J96" s="14"/>
      <c r="K96" s="14">
        <f t="shared" si="19"/>
        <v>175.76354679802955</v>
      </c>
    </row>
    <row r="97" spans="1:11" ht="20.65" customHeight="1" x14ac:dyDescent="0.2">
      <c r="A97" s="22">
        <v>13</v>
      </c>
      <c r="B97" s="10" t="s">
        <v>143</v>
      </c>
      <c r="C97" s="9">
        <v>95.78</v>
      </c>
      <c r="D97" s="9"/>
      <c r="E97" s="9">
        <f t="shared" si="22"/>
        <v>95.78</v>
      </c>
      <c r="F97" s="9">
        <v>104.71</v>
      </c>
      <c r="G97" s="9"/>
      <c r="H97" s="9">
        <f t="shared" si="23"/>
        <v>104.71</v>
      </c>
      <c r="I97" s="14">
        <f t="shared" si="19"/>
        <v>109.32344957193567</v>
      </c>
      <c r="J97" s="14"/>
      <c r="K97" s="14">
        <f t="shared" si="19"/>
        <v>109.32344957193567</v>
      </c>
    </row>
    <row r="98" spans="1:11" ht="24" x14ac:dyDescent="0.2">
      <c r="A98" s="22">
        <v>14</v>
      </c>
      <c r="B98" s="10" t="s">
        <v>144</v>
      </c>
      <c r="C98" s="9"/>
      <c r="D98" s="9">
        <v>65609.88</v>
      </c>
      <c r="E98" s="9">
        <f t="shared" ref="E98" si="24">C98+D98</f>
        <v>65609.88</v>
      </c>
      <c r="F98" s="9"/>
      <c r="G98" s="9">
        <v>0</v>
      </c>
      <c r="H98" s="9">
        <f t="shared" si="23"/>
        <v>0</v>
      </c>
      <c r="I98" s="14"/>
      <c r="J98" s="14">
        <f t="shared" ref="J98:K102" si="25">G98/D98*100</f>
        <v>0</v>
      </c>
      <c r="K98" s="14">
        <f t="shared" si="25"/>
        <v>0</v>
      </c>
    </row>
    <row r="99" spans="1:11" s="27" customFormat="1" ht="14.25" x14ac:dyDescent="0.2">
      <c r="A99" s="26">
        <v>4</v>
      </c>
      <c r="B99" s="11" t="s">
        <v>111</v>
      </c>
      <c r="C99" s="16"/>
      <c r="D99" s="16"/>
      <c r="E99" s="16"/>
      <c r="F99" s="16"/>
      <c r="G99" s="16"/>
      <c r="H99" s="16"/>
      <c r="I99" s="14"/>
      <c r="J99" s="14"/>
      <c r="K99" s="14"/>
    </row>
    <row r="100" spans="1:11" ht="24.6" customHeight="1" x14ac:dyDescent="0.2">
      <c r="A100" s="22">
        <v>15</v>
      </c>
      <c r="B100" s="8" t="s">
        <v>127</v>
      </c>
      <c r="C100" s="9">
        <v>56.5</v>
      </c>
      <c r="D100" s="9"/>
      <c r="E100" s="9">
        <f>C100+D100</f>
        <v>56.5</v>
      </c>
      <c r="F100" s="9">
        <v>59.5</v>
      </c>
      <c r="G100" s="9"/>
      <c r="H100" s="9">
        <f>F100+G100</f>
        <v>59.5</v>
      </c>
      <c r="I100" s="14">
        <f t="shared" ref="I99:I102" si="26">F100/C100*100</f>
        <v>105.30973451327435</v>
      </c>
      <c r="J100" s="14"/>
      <c r="K100" s="14">
        <f t="shared" si="25"/>
        <v>105.30973451327435</v>
      </c>
    </row>
    <row r="101" spans="1:11" x14ac:dyDescent="0.2">
      <c r="A101" s="22">
        <v>16</v>
      </c>
      <c r="B101" s="8" t="s">
        <v>128</v>
      </c>
      <c r="C101" s="9">
        <v>23.9</v>
      </c>
      <c r="D101" s="9"/>
      <c r="E101" s="9">
        <f t="shared" ref="E101:E102" si="27">C101+D101</f>
        <v>23.9</v>
      </c>
      <c r="F101" s="9">
        <v>17.7</v>
      </c>
      <c r="G101" s="9"/>
      <c r="H101" s="9">
        <f t="shared" ref="H101:H102" si="28">F101+G101</f>
        <v>17.7</v>
      </c>
      <c r="I101" s="14">
        <f t="shared" si="26"/>
        <v>74.058577405857733</v>
      </c>
      <c r="J101" s="14"/>
      <c r="K101" s="14">
        <f t="shared" si="25"/>
        <v>74.058577405857733</v>
      </c>
    </row>
    <row r="102" spans="1:11" ht="24" x14ac:dyDescent="0.2">
      <c r="A102" s="22">
        <v>17</v>
      </c>
      <c r="B102" s="8" t="s">
        <v>129</v>
      </c>
      <c r="C102" s="9"/>
      <c r="D102" s="9">
        <v>99.99</v>
      </c>
      <c r="E102" s="9">
        <f t="shared" si="27"/>
        <v>99.99</v>
      </c>
      <c r="F102" s="9"/>
      <c r="G102" s="9">
        <v>0</v>
      </c>
      <c r="H102" s="9">
        <f t="shared" si="28"/>
        <v>0</v>
      </c>
      <c r="I102" s="14"/>
      <c r="J102" s="14">
        <f t="shared" si="25"/>
        <v>0</v>
      </c>
      <c r="K102" s="14">
        <f t="shared" si="25"/>
        <v>0</v>
      </c>
    </row>
    <row r="103" spans="1:11" ht="17.45" customHeight="1" x14ac:dyDescent="0.2">
      <c r="A103" s="35" t="s">
        <v>94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</row>
    <row r="104" spans="1:11" ht="18.75" customHeight="1" x14ac:dyDescent="0.2">
      <c r="A104" s="37" t="s">
        <v>150</v>
      </c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1:11" ht="14.1" customHeight="1" x14ac:dyDescent="0.2">
      <c r="A105" s="38" t="s">
        <v>96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ht="21.6" customHeight="1" x14ac:dyDescent="0.2">
      <c r="A106" s="34" t="s">
        <v>131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ht="15" customHeight="1" x14ac:dyDescent="0.2">
      <c r="A107" s="39" t="s">
        <v>106</v>
      </c>
      <c r="B107" s="32"/>
      <c r="C107" s="32"/>
      <c r="D107" s="32"/>
      <c r="E107" s="32"/>
      <c r="F107" s="32"/>
      <c r="G107" s="32"/>
      <c r="H107" s="32"/>
      <c r="I107" s="32"/>
      <c r="J107" s="32"/>
      <c r="K107" s="32"/>
    </row>
    <row r="108" spans="1:11" ht="60" x14ac:dyDescent="0.2">
      <c r="A108" s="22" t="s">
        <v>39</v>
      </c>
      <c r="B108" s="22" t="s">
        <v>8</v>
      </c>
      <c r="C108" s="7" t="s">
        <v>97</v>
      </c>
      <c r="D108" s="7" t="s">
        <v>98</v>
      </c>
      <c r="E108" s="7" t="s">
        <v>99</v>
      </c>
      <c r="F108" s="7" t="s">
        <v>84</v>
      </c>
      <c r="G108" s="7" t="s">
        <v>100</v>
      </c>
      <c r="H108" s="7" t="s">
        <v>101</v>
      </c>
    </row>
    <row r="109" spans="1:11" ht="15" x14ac:dyDescent="0.2">
      <c r="A109" s="22" t="s">
        <v>5</v>
      </c>
      <c r="B109" s="22" t="s">
        <v>18</v>
      </c>
      <c r="C109" s="22" t="s">
        <v>27</v>
      </c>
      <c r="D109" s="22" t="s">
        <v>35</v>
      </c>
      <c r="E109" s="22" t="s">
        <v>34</v>
      </c>
      <c r="F109" s="22" t="s">
        <v>40</v>
      </c>
      <c r="G109" s="22" t="s">
        <v>33</v>
      </c>
      <c r="H109" s="22" t="s">
        <v>41</v>
      </c>
    </row>
    <row r="110" spans="1:11" ht="15" x14ac:dyDescent="0.2">
      <c r="A110" s="22" t="s">
        <v>42</v>
      </c>
      <c r="B110" s="22" t="s">
        <v>43</v>
      </c>
      <c r="C110" s="22" t="s">
        <v>11</v>
      </c>
      <c r="D110" s="17"/>
      <c r="E110" s="17"/>
      <c r="F110" s="17">
        <f>E110-D110</f>
        <v>0</v>
      </c>
      <c r="G110" s="22" t="s">
        <v>11</v>
      </c>
      <c r="H110" s="22" t="s">
        <v>11</v>
      </c>
    </row>
    <row r="111" spans="1:11" ht="15" x14ac:dyDescent="0.2">
      <c r="A111" s="22"/>
      <c r="B111" s="22" t="s">
        <v>44</v>
      </c>
      <c r="C111" s="22" t="s">
        <v>11</v>
      </c>
      <c r="D111" s="17"/>
      <c r="E111" s="17"/>
      <c r="F111" s="17">
        <f t="shared" ref="F111:F112" si="29">E111-D111</f>
        <v>0</v>
      </c>
      <c r="G111" s="22" t="s">
        <v>11</v>
      </c>
      <c r="H111" s="22" t="s">
        <v>11</v>
      </c>
    </row>
    <row r="112" spans="1:11" ht="30" x14ac:dyDescent="0.2">
      <c r="A112" s="22"/>
      <c r="B112" s="22" t="s">
        <v>45</v>
      </c>
      <c r="C112" s="22" t="s">
        <v>11</v>
      </c>
      <c r="D112" s="17"/>
      <c r="E112" s="17"/>
      <c r="F112" s="17">
        <f t="shared" si="29"/>
        <v>0</v>
      </c>
      <c r="G112" s="22" t="s">
        <v>11</v>
      </c>
      <c r="H112" s="22" t="s">
        <v>11</v>
      </c>
    </row>
    <row r="113" spans="1:11" ht="15" x14ac:dyDescent="0.2">
      <c r="A113" s="22"/>
      <c r="B113" s="22" t="s">
        <v>46</v>
      </c>
      <c r="C113" s="22" t="s">
        <v>11</v>
      </c>
      <c r="D113" s="17"/>
      <c r="E113" s="17"/>
      <c r="F113" s="17"/>
      <c r="G113" s="22" t="s">
        <v>11</v>
      </c>
      <c r="H113" s="22" t="s">
        <v>11</v>
      </c>
    </row>
    <row r="114" spans="1:11" ht="15" x14ac:dyDescent="0.2">
      <c r="A114" s="22"/>
      <c r="B114" s="22" t="s">
        <v>47</v>
      </c>
      <c r="C114" s="22" t="s">
        <v>11</v>
      </c>
      <c r="D114" s="22"/>
      <c r="E114" s="22"/>
      <c r="F114" s="22"/>
      <c r="G114" s="22" t="s">
        <v>11</v>
      </c>
      <c r="H114" s="22" t="s">
        <v>11</v>
      </c>
    </row>
    <row r="115" spans="1:11" x14ac:dyDescent="0.2">
      <c r="A115" s="40" t="s">
        <v>108</v>
      </c>
      <c r="B115" s="41"/>
      <c r="C115" s="41"/>
      <c r="D115" s="41"/>
      <c r="E115" s="41"/>
      <c r="F115" s="41"/>
      <c r="G115" s="41"/>
      <c r="H115" s="41"/>
    </row>
    <row r="116" spans="1:11" ht="15" x14ac:dyDescent="0.2">
      <c r="A116" s="22" t="s">
        <v>18</v>
      </c>
      <c r="B116" s="22" t="s">
        <v>48</v>
      </c>
      <c r="C116" s="22" t="s">
        <v>11</v>
      </c>
      <c r="D116" s="17"/>
      <c r="E116" s="17"/>
      <c r="F116" s="17">
        <f t="shared" ref="F116" si="30">E116-D116</f>
        <v>0</v>
      </c>
      <c r="G116" s="22" t="s">
        <v>11</v>
      </c>
      <c r="H116" s="22" t="s">
        <v>11</v>
      </c>
    </row>
    <row r="117" spans="1:11" x14ac:dyDescent="0.2">
      <c r="A117" s="40" t="s">
        <v>109</v>
      </c>
      <c r="B117" s="41"/>
      <c r="C117" s="41"/>
      <c r="D117" s="41"/>
      <c r="E117" s="41"/>
      <c r="F117" s="41"/>
      <c r="G117" s="41"/>
      <c r="H117" s="41"/>
    </row>
    <row r="118" spans="1:11" x14ac:dyDescent="0.2">
      <c r="A118" s="41" t="s">
        <v>49</v>
      </c>
      <c r="B118" s="41"/>
      <c r="C118" s="41"/>
      <c r="D118" s="41"/>
      <c r="E118" s="41"/>
      <c r="F118" s="41"/>
      <c r="G118" s="41"/>
      <c r="H118" s="41"/>
    </row>
    <row r="119" spans="1:11" ht="15" x14ac:dyDescent="0.2">
      <c r="A119" s="22" t="s">
        <v>20</v>
      </c>
      <c r="B119" s="22" t="s">
        <v>50</v>
      </c>
      <c r="C119" s="22"/>
      <c r="D119" s="22"/>
      <c r="E119" s="22"/>
      <c r="F119" s="22"/>
      <c r="G119" s="22"/>
      <c r="H119" s="22"/>
    </row>
    <row r="120" spans="1:11" ht="15" x14ac:dyDescent="0.2">
      <c r="A120" s="22"/>
      <c r="B120" s="22" t="s">
        <v>51</v>
      </c>
      <c r="C120" s="22"/>
      <c r="D120" s="17"/>
      <c r="E120" s="17"/>
      <c r="F120" s="17">
        <f t="shared" ref="F120" si="31">E120-D120</f>
        <v>0</v>
      </c>
      <c r="G120" s="17"/>
      <c r="H120" s="22"/>
    </row>
    <row r="121" spans="1:11" ht="18" customHeight="1" thickBot="1" x14ac:dyDescent="0.25">
      <c r="A121" s="42" t="s">
        <v>52</v>
      </c>
      <c r="B121" s="43"/>
      <c r="C121" s="43"/>
      <c r="D121" s="43"/>
      <c r="E121" s="43"/>
      <c r="F121" s="43"/>
      <c r="G121" s="43"/>
      <c r="H121" s="44"/>
    </row>
    <row r="122" spans="1:11" ht="30" x14ac:dyDescent="0.2">
      <c r="A122" s="22"/>
      <c r="B122" s="25" t="s">
        <v>110</v>
      </c>
      <c r="C122" s="22"/>
      <c r="D122" s="17"/>
      <c r="E122" s="17"/>
      <c r="F122" s="17">
        <f t="shared" ref="F122" si="32">E122-D122</f>
        <v>0</v>
      </c>
      <c r="G122" s="17"/>
      <c r="H122" s="22"/>
    </row>
    <row r="123" spans="1:11" ht="30" x14ac:dyDescent="0.2">
      <c r="A123" s="22"/>
      <c r="B123" s="22" t="s">
        <v>53</v>
      </c>
      <c r="C123" s="22"/>
      <c r="D123" s="22"/>
      <c r="E123" s="22"/>
      <c r="F123" s="22"/>
      <c r="G123" s="22"/>
      <c r="H123" s="22"/>
    </row>
    <row r="124" spans="1:11" ht="30" x14ac:dyDescent="0.2">
      <c r="A124" s="22" t="s">
        <v>21</v>
      </c>
      <c r="B124" s="22" t="s">
        <v>54</v>
      </c>
      <c r="C124" s="22" t="s">
        <v>11</v>
      </c>
      <c r="D124" s="22"/>
      <c r="E124" s="22"/>
      <c r="F124" s="22">
        <f>E124-D124</f>
        <v>0</v>
      </c>
      <c r="G124" s="22" t="s">
        <v>11</v>
      </c>
      <c r="H124" s="22" t="s">
        <v>11</v>
      </c>
    </row>
    <row r="125" spans="1:11" ht="22.9" customHeight="1" x14ac:dyDescent="0.2">
      <c r="A125" s="31" t="s">
        <v>102</v>
      </c>
      <c r="B125" s="31"/>
      <c r="C125" s="31"/>
      <c r="D125" s="31"/>
      <c r="E125" s="31"/>
      <c r="F125" s="31"/>
      <c r="G125" s="31"/>
      <c r="H125" s="31"/>
      <c r="I125" s="31"/>
      <c r="J125" s="31"/>
      <c r="K125" s="31"/>
    </row>
    <row r="126" spans="1:11" ht="14.45" customHeight="1" x14ac:dyDescent="0.2">
      <c r="A126" s="31" t="s">
        <v>119</v>
      </c>
      <c r="B126" s="31"/>
      <c r="C126" s="31"/>
      <c r="D126" s="31"/>
      <c r="E126" s="31"/>
      <c r="F126" s="31"/>
      <c r="G126" s="31"/>
      <c r="H126" s="31"/>
      <c r="I126" s="31"/>
      <c r="J126" s="31"/>
      <c r="K126" s="31"/>
    </row>
    <row r="127" spans="1:11" ht="18" customHeight="1" x14ac:dyDescent="0.2">
      <c r="A127" s="31" t="s">
        <v>103</v>
      </c>
      <c r="B127" s="32"/>
      <c r="C127" s="32"/>
      <c r="D127" s="32"/>
      <c r="E127" s="32"/>
      <c r="F127" s="32"/>
      <c r="G127" s="32"/>
      <c r="H127" s="32"/>
      <c r="I127" s="32"/>
      <c r="J127" s="32"/>
      <c r="K127" s="32"/>
    </row>
    <row r="128" spans="1:11" ht="21" customHeight="1" x14ac:dyDescent="0.2">
      <c r="A128" s="33" t="s">
        <v>132</v>
      </c>
      <c r="B128" s="34"/>
      <c r="C128" s="34"/>
      <c r="D128" s="34"/>
      <c r="E128" s="34"/>
      <c r="F128" s="34"/>
      <c r="G128" s="34"/>
      <c r="H128" s="34"/>
      <c r="I128" s="34"/>
      <c r="J128" s="34"/>
      <c r="K128" s="34"/>
    </row>
    <row r="129" spans="1:11" ht="18" customHeight="1" x14ac:dyDescent="0.2">
      <c r="A129" s="31" t="s">
        <v>133</v>
      </c>
      <c r="B129" s="31"/>
      <c r="C129" s="31"/>
      <c r="D129" s="31"/>
      <c r="E129" s="31"/>
      <c r="F129" s="31"/>
      <c r="G129" s="31"/>
      <c r="H129" s="31"/>
      <c r="I129" s="31"/>
      <c r="J129" s="31"/>
      <c r="K129" s="31"/>
    </row>
    <row r="130" spans="1:11" ht="30.6" customHeight="1" x14ac:dyDescent="0.2">
      <c r="A130" s="31" t="s">
        <v>164</v>
      </c>
      <c r="B130" s="31"/>
      <c r="C130" s="31"/>
      <c r="D130" s="31"/>
      <c r="E130" s="31"/>
      <c r="F130" s="31"/>
      <c r="G130" s="31"/>
      <c r="H130" s="31"/>
      <c r="I130" s="31"/>
      <c r="J130" s="31"/>
      <c r="K130" s="31"/>
    </row>
    <row r="131" spans="1:11" ht="15.6" customHeight="1" x14ac:dyDescent="0.2">
      <c r="A131" s="31" t="s">
        <v>120</v>
      </c>
      <c r="B131" s="31"/>
      <c r="C131" s="31"/>
      <c r="D131" s="31"/>
      <c r="E131" s="31"/>
      <c r="F131" s="31"/>
      <c r="G131" s="31"/>
      <c r="H131" s="31"/>
      <c r="I131" s="31"/>
      <c r="J131" s="31"/>
      <c r="K131" s="31"/>
    </row>
    <row r="133" spans="1:11" s="1" customFormat="1" ht="34.5" customHeight="1" x14ac:dyDescent="0.2">
      <c r="B133" s="2" t="s">
        <v>113</v>
      </c>
      <c r="C133" s="2"/>
      <c r="D133" s="2"/>
      <c r="E133" s="30" t="s">
        <v>114</v>
      </c>
      <c r="F133" s="30"/>
      <c r="G133" s="30"/>
    </row>
  </sheetData>
  <mergeCells count="77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50:K50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C44:E44"/>
    <mergeCell ref="F44:H44"/>
    <mergeCell ref="I44:K44"/>
    <mergeCell ref="A47:K47"/>
    <mergeCell ref="C48:E48"/>
    <mergeCell ref="F48:H48"/>
    <mergeCell ref="I48:K48"/>
    <mergeCell ref="A76:K76"/>
    <mergeCell ref="A68:K68"/>
    <mergeCell ref="A69:K69"/>
    <mergeCell ref="A70:K70"/>
    <mergeCell ref="A71:K71"/>
    <mergeCell ref="A72:K72"/>
    <mergeCell ref="A73:A74"/>
    <mergeCell ref="B73:B74"/>
    <mergeCell ref="C73:E73"/>
    <mergeCell ref="F73:H73"/>
    <mergeCell ref="I73:K73"/>
    <mergeCell ref="A67:K67"/>
    <mergeCell ref="A52:K52"/>
    <mergeCell ref="A54:K54"/>
    <mergeCell ref="A125:K125"/>
    <mergeCell ref="A80:K80"/>
    <mergeCell ref="A81:K81"/>
    <mergeCell ref="A103:K103"/>
    <mergeCell ref="A104:K104"/>
    <mergeCell ref="A105:K105"/>
    <mergeCell ref="A106:K106"/>
    <mergeCell ref="A107:K107"/>
    <mergeCell ref="A115:H115"/>
    <mergeCell ref="A117:H117"/>
    <mergeCell ref="A118:H118"/>
    <mergeCell ref="A121:H121"/>
    <mergeCell ref="E133:G133"/>
    <mergeCell ref="A126:K126"/>
    <mergeCell ref="A127:K127"/>
    <mergeCell ref="A128:K128"/>
    <mergeCell ref="A129:K129"/>
    <mergeCell ref="A130:K130"/>
    <mergeCell ref="A131:K131"/>
    <mergeCell ref="A56:K56"/>
    <mergeCell ref="A60:K60"/>
    <mergeCell ref="A65:K65"/>
    <mergeCell ref="C63:E63"/>
    <mergeCell ref="F63:H63"/>
    <mergeCell ref="I63:K63"/>
    <mergeCell ref="C58:E58"/>
    <mergeCell ref="F58:H58"/>
    <mergeCell ref="I58:K58"/>
    <mergeCell ref="A62:K62"/>
  </mergeCells>
  <pageMargins left="0.70866141732283472" right="0.70866141732283472" top="0.74803149606299213" bottom="0.74803149606299213" header="0.31496062992125984" footer="0.31496062992125984"/>
  <pageSetup paperSize="9" scale="56" fitToHeight="4" orientation="portrait" r:id="rId1"/>
  <rowBreaks count="1" manualBreakCount="1">
    <brk id="7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2100</vt:lpstr>
      <vt:lpstr>'2100'!Область_печати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2023-02-15T07:39:54Z</cp:lastPrinted>
  <dcterms:created xsi:type="dcterms:W3CDTF">2019-07-18T07:25:18Z</dcterms:created>
  <dcterms:modified xsi:type="dcterms:W3CDTF">2023-02-15T07:44:39Z</dcterms:modified>
</cp:coreProperties>
</file>