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DOC\Desktop\оцінка ефективності 2022\Оцінка ефективності  бюджетних програм виконавчого комітету за 2022р\"/>
    </mc:Choice>
  </mc:AlternateContent>
  <bookViews>
    <workbookView xWindow="-120" yWindow="-120" windowWidth="19440" windowHeight="15000" tabRatio="935"/>
  </bookViews>
  <sheets>
    <sheet name="8220" sheetId="48" r:id="rId1"/>
  </sheets>
  <calcPr calcId="162913"/>
</workbook>
</file>

<file path=xl/calcChain.xml><?xml version="1.0" encoding="utf-8"?>
<calcChain xmlns="http://schemas.openxmlformats.org/spreadsheetml/2006/main">
  <c r="I87" i="48" l="1"/>
  <c r="I77" i="48" l="1"/>
  <c r="I83" i="48"/>
  <c r="I73" i="48"/>
  <c r="H87" i="48"/>
  <c r="K87" i="48" s="1"/>
  <c r="E87" i="48"/>
  <c r="H83" i="48"/>
  <c r="H85" i="48"/>
  <c r="E85" i="48"/>
  <c r="H84" i="48"/>
  <c r="E84" i="48"/>
  <c r="H81" i="48"/>
  <c r="E81" i="48"/>
  <c r="H80" i="48"/>
  <c r="E80" i="48"/>
  <c r="H79" i="48"/>
  <c r="E79" i="48"/>
  <c r="H78" i="48"/>
  <c r="E78" i="48"/>
  <c r="H75" i="48"/>
  <c r="E75" i="48"/>
  <c r="H74" i="48"/>
  <c r="E74" i="48"/>
  <c r="E77" i="48"/>
  <c r="H77" i="48"/>
  <c r="J46" i="48"/>
  <c r="I46" i="48"/>
  <c r="H46" i="48"/>
  <c r="E46" i="48"/>
  <c r="I69" i="48"/>
  <c r="I65" i="48"/>
  <c r="K77" i="48" l="1"/>
  <c r="K46" i="48"/>
  <c r="H86" i="48" l="1"/>
  <c r="E83" i="48"/>
  <c r="K83" i="48" s="1"/>
  <c r="H73" i="48"/>
  <c r="E73" i="48"/>
  <c r="H69" i="48"/>
  <c r="E69" i="48"/>
  <c r="G65" i="48"/>
  <c r="E65" i="48"/>
  <c r="J56" i="48"/>
  <c r="I56" i="48"/>
  <c r="H56" i="48"/>
  <c r="E56" i="48"/>
  <c r="J53" i="48"/>
  <c r="I53" i="48"/>
  <c r="H53" i="48"/>
  <c r="E53" i="48"/>
  <c r="J50" i="48"/>
  <c r="I50" i="48"/>
  <c r="H50" i="48"/>
  <c r="E50" i="48"/>
  <c r="J47" i="48"/>
  <c r="I47" i="48"/>
  <c r="H47" i="48"/>
  <c r="E47" i="48"/>
  <c r="E34" i="48"/>
  <c r="E33" i="48"/>
  <c r="E32" i="48"/>
  <c r="E31" i="48"/>
  <c r="J19" i="48"/>
  <c r="I19" i="48"/>
  <c r="H19" i="48"/>
  <c r="J16" i="48"/>
  <c r="I16" i="48"/>
  <c r="H16" i="48"/>
  <c r="E16" i="48"/>
  <c r="K73" i="48" l="1"/>
  <c r="K69" i="48"/>
  <c r="H65" i="48"/>
  <c r="K65" i="48" s="1"/>
  <c r="K16" i="48"/>
  <c r="K19" i="48"/>
  <c r="E29" i="48"/>
  <c r="K47" i="48"/>
  <c r="K50" i="48"/>
  <c r="K53" i="48"/>
  <c r="K56" i="48"/>
</calcChain>
</file>

<file path=xl/sharedStrings.xml><?xml version="1.0" encoding="utf-8"?>
<sst xmlns="http://schemas.openxmlformats.org/spreadsheetml/2006/main" count="241" uniqueCount="156">
  <si>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</si>
  <si>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</si>
  <si>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</si>
  <si>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</si>
  <si>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</si>
  <si>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2"/>
        <rFont val="Times New Roman"/>
        <family val="1"/>
        <charset val="204"/>
      </rPr>
      <t>1</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</si>
  <si>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</si>
  <si>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</si>
  <si>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</si>
  <si>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</si>
  <si>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Відхилення</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</si>
  <si>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</si>
  <si>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</si>
  <si>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</si>
  <si>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</si>
  <si>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</si>
  <si>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</si>
  <si>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</si>
  <si>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</si>
  <si>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</si>
  <si>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</si>
  <si>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</si>
  <si>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</si>
  <si>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</si>
  <si>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</si>
  <si>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</si>
  <si>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</si>
  <si>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</si>
  <si>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</si>
  <si>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</si>
  <si>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</si>
  <si>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</si>
  <si>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</si>
  <si>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</si>
  <si>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разом</t>
    </r>
  </si>
  <si>
    <r>
      <rPr>
        <sz val="11"/>
        <rFont val="Times New Roman"/>
        <family val="1"/>
        <charset val="204"/>
      </rPr>
      <t>7</t>
    </r>
  </si>
  <si>
    <r>
      <rPr>
        <sz val="11"/>
        <rFont val="Times New Roman"/>
        <family val="1"/>
        <charset val="204"/>
      </rPr>
      <t>5</t>
    </r>
  </si>
  <si>
    <r>
      <rPr>
        <sz val="11"/>
        <rFont val="Times New Roman"/>
        <family val="1"/>
        <charset val="204"/>
      </rPr>
      <t>4</t>
    </r>
  </si>
  <si>
    <r>
      <rPr>
        <sz val="12"/>
        <rFont val="Times New Roman"/>
        <family val="1"/>
        <charset val="204"/>
      </rPr>
      <t>5.4 « Виконання показників бюджетної програми порівняно із показниками попереднього року»:    (тис. грн)</t>
    </r>
  </si>
  <si>
    <r>
      <rPr>
        <sz val="11"/>
        <rFont val="Times New Roman"/>
        <family val="1"/>
        <charset val="204"/>
      </rPr>
      <t>Попередній рік</t>
    </r>
  </si>
  <si>
    <r>
      <rPr>
        <sz val="11"/>
        <rFont val="Times New Roman"/>
        <family val="1"/>
        <charset val="204"/>
      </rPr>
      <t>Звітний рік</t>
    </r>
  </si>
  <si>
    <r>
      <rPr>
        <sz val="11"/>
        <rFont val="Times New Roman"/>
        <family val="1"/>
        <charset val="204"/>
      </rPr>
      <t>Видатки (надані кредити)</t>
    </r>
  </si>
  <si>
    <r>
      <rPr>
        <sz val="12"/>
        <rFont val="Times New Roman"/>
        <family val="1"/>
        <charset val="204"/>
      </rPr>
      <t>5.5 «Виконання інвестиційних (проектів) програм»:</t>
    </r>
  </si>
  <si>
    <r>
      <rPr>
        <sz val="11"/>
        <rFont val="Times New Roman"/>
        <family val="1"/>
        <charset val="204"/>
      </rPr>
      <t>Код</t>
    </r>
  </si>
  <si>
    <r>
      <rPr>
        <sz val="11"/>
        <rFont val="Times New Roman"/>
        <family val="1"/>
        <charset val="204"/>
      </rPr>
      <t>6=5-4</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</si>
  <si>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</si>
  <si>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</si>
  <si>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</si>
  <si>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</si>
  <si>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Надходження із аг. фонду бюджету до спецфонду (бюджету розвитку)</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</si>
  <si>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</si>
  <si>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</si>
  <si>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Пояснення щодо причин відхилення фактичних надходжень від планового показника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</si>
  <si>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</si>
  <si>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касовихвидатків від планового показника</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</si>
  <si>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</si>
  <si>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</si>
  <si>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</si>
  <si>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</si>
  <si>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 (об’єкт)1</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</si>
  <si>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</si>
  <si>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</si>
  <si>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</si>
  <si>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</si>
  <si>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1.</t>
  </si>
  <si>
    <t>.0200000</t>
  </si>
  <si>
    <t>Виконавчий комітет Ніжинської міської ради</t>
  </si>
  <si>
    <t>(КПКВК МБ)</t>
  </si>
  <si>
    <t>(найменування головного розпорядника)</t>
  </si>
  <si>
    <t>2.</t>
  </si>
  <si>
    <t>.0210000</t>
  </si>
  <si>
    <t>(найменування відповідального виконавця)</t>
  </si>
  <si>
    <t>3.</t>
  </si>
  <si>
    <t>(КФКВК)1</t>
  </si>
  <si>
    <t>4.</t>
  </si>
  <si>
    <t>Мета бюджетної програми:</t>
  </si>
  <si>
    <t>5.</t>
  </si>
  <si>
    <t>Оцінка  ефективності бюджетної програми за критеріями:</t>
  </si>
  <si>
    <t>5.1 «Виконання бюджетної програми за напрямами використання бюджетних коштів»:                                                    (тис. грн)</t>
  </si>
  <si>
    <t>загальний фонд</t>
  </si>
  <si>
    <t>спеціальний фонд</t>
  </si>
  <si>
    <t>разом</t>
  </si>
  <si>
    <t>1</t>
  </si>
  <si>
    <t>2</t>
  </si>
  <si>
    <t>3</t>
  </si>
  <si>
    <t>4</t>
  </si>
  <si>
    <t>5</t>
  </si>
  <si>
    <t>6</t>
  </si>
  <si>
    <t>7</t>
  </si>
  <si>
    <t>8</t>
  </si>
  <si>
    <t>9</t>
  </si>
  <si>
    <t>План з урахуванням змін</t>
  </si>
  <si>
    <t>Виконано</t>
  </si>
  <si>
    <t>Відхилення</t>
  </si>
  <si>
    <t>5.2 «Виконання бюджетної програми за джерелами надходжень спеціального фонду»                     (тис .грн.)</t>
  </si>
  <si>
    <t>5.3. «Виконання результативних показників бюджетної програми за напрямками використання бюджетних коштів»     (тис.грн.)</t>
  </si>
  <si>
    <r>
      <rPr>
        <b/>
        <sz val="11"/>
        <rFont val="Times New Roman"/>
        <family val="1"/>
        <charset val="204"/>
      </rPr>
      <t>1</t>
    </r>
  </si>
  <si>
    <r>
      <rPr>
        <b/>
        <sz val="11"/>
        <rFont val="Times New Roman"/>
        <family val="1"/>
        <charset val="204"/>
      </rPr>
      <t>затрат</t>
    </r>
  </si>
  <si>
    <r>
      <rPr>
        <b/>
        <sz val="11"/>
        <rFont val="Times New Roman"/>
        <family val="1"/>
        <charset val="204"/>
      </rPr>
      <t>2</t>
    </r>
  </si>
  <si>
    <r>
      <rPr>
        <b/>
        <sz val="11"/>
        <rFont val="Times New Roman"/>
        <family val="1"/>
        <charset val="204"/>
      </rPr>
      <t>продукту</t>
    </r>
  </si>
  <si>
    <r>
      <rPr>
        <b/>
        <sz val="11"/>
        <rFont val="Times New Roman"/>
        <family val="1"/>
        <charset val="204"/>
      </rPr>
      <t>3</t>
    </r>
  </si>
  <si>
    <r>
      <rPr>
        <b/>
        <sz val="11"/>
        <rFont val="Times New Roman"/>
        <family val="1"/>
        <charset val="204"/>
      </rPr>
      <t>ефективності</t>
    </r>
  </si>
  <si>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</si>
  <si>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</si>
  <si>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</si>
  <si>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</si>
  <si>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</si>
  <si>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</si>
  <si>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</si>
  <si>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r>
      <rPr>
        <b/>
        <sz val="11"/>
        <rFont val="Times New Roman"/>
        <family val="1"/>
        <charset val="204"/>
      </rPr>
      <t>Напрям використання бюджетних коштів</t>
    </r>
  </si>
  <si>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</si>
  <si>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</si>
  <si>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</si>
  <si>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</si>
  <si>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</si>
  <si>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</si>
  <si>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Спеціальний фонд</t>
  </si>
  <si>
    <t>Видатки (надані кредити)</t>
  </si>
  <si>
    <t>якості</t>
  </si>
  <si>
    <t>Загальний фонд</t>
  </si>
  <si>
    <t xml:space="preserve">6.Узагальнений висновок щодо: </t>
  </si>
  <si>
    <t>.0218220</t>
  </si>
  <si>
    <t xml:space="preserve">Заходи та роботи з мобілізаційної підготовки місцевого значення
</t>
  </si>
  <si>
    <t>.0380</t>
  </si>
  <si>
    <t>Забезпечення  виконання заходів допризовної та мобілізаційної підготовки</t>
  </si>
  <si>
    <t>Пояснення причин відхилень фактичних обсягів надходжень від планових</t>
  </si>
  <si>
    <t>Видатки на виконання програми допризивної підготовки</t>
  </si>
  <si>
    <t>Середня вартість заходу допризивної підготовки</t>
  </si>
  <si>
    <t>Головний бухгалтер виконавчого комітету Ніжинської  міської ради</t>
  </si>
  <si>
    <t>Наталія ЄФІМЕНКО</t>
  </si>
  <si>
    <t xml:space="preserve">кількість заходів програми </t>
  </si>
  <si>
    <t>середні видатки на проведення медогляду 1 особи</t>
  </si>
  <si>
    <t>середні видатки на перевезення 1 особи</t>
  </si>
  <si>
    <t>з них - видатки на медогляди</t>
  </si>
  <si>
    <t xml:space="preserve">          - видатки на перевезення</t>
  </si>
  <si>
    <t>Кількість осіб, які пройшли медогляди</t>
  </si>
  <si>
    <t>з них жінки</t>
  </si>
  <si>
    <t>Кількість перевезених осіб</t>
  </si>
  <si>
    <t>Рівень виконання  завдання</t>
  </si>
  <si>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</si>
  <si>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створення умов для забезпечення мобілізаційної підготовки</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</si>
  <si>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 xml:space="preserve">програма має довгостроковий термін дії. Підтримка рішень органів місцевого самоврядування </t>
    </r>
  </si>
  <si>
    <t>Оцінка ефективності бюджетної програми за 2022рік</t>
  </si>
  <si>
    <t>Підготовка та проведення мобілізації людських і транспортних ресурсів, підтримки боєздатності особового складу роти охорони, розміщення військових підрозділів на території Ніжинської територіальної громади та підготовки населених пунктів до ведення оборонних дій</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</si>
  <si>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залишок плану (часткове виконання заходів міської програми через введення воєнного стану)</t>
    </r>
  </si>
  <si>
    <r>
      <t>Пояснення щодо розбіжностей між фактичними та плановии результативними показниками:</t>
    </r>
    <r>
      <rPr>
        <i/>
        <sz val="11"/>
        <rFont val="Times New Roman"/>
        <family val="1"/>
        <charset val="204"/>
      </rPr>
      <t xml:space="preserve">  залишок планових асигнувань  (виконання заходів міської програми не в повному обсязі через введення воєнного стану)</t>
    </r>
  </si>
  <si>
    <t>кількість заходів програми допризивної підготовки</t>
  </si>
  <si>
    <t>Середня вартість 1заходу допризивної підготовки</t>
  </si>
  <si>
    <r>
      <t>Пояснення щодо розбіжностей між фактичними та плановии результативними показниками:</t>
    </r>
    <r>
      <rPr>
        <i/>
        <sz val="11"/>
        <rFont val="Times New Roman"/>
        <family val="1"/>
        <charset val="204"/>
      </rPr>
      <t xml:space="preserve"> у зв'язку з введенням воєнного стану було призупинено призов громадян на строкову військову службу, тому забезпечено менше перевезень, ніж заплановано</t>
    </r>
  </si>
  <si>
    <r>
      <t>Пояснення щодо розбіжностей між фактичними та плановии результативними показниками:</t>
    </r>
    <r>
      <rPr>
        <i/>
        <sz val="11"/>
        <rFont val="Times New Roman"/>
        <family val="1"/>
        <charset val="204"/>
      </rPr>
      <t xml:space="preserve"> залишок планових асигнувань  та менша кількості перевезень, ніж заплановано ( виконання заходів міської програми не в повному обсязі в умовах воєнного стану через призупинення призову громадян на строкову військову службу)  обумовили зменшення середніх видатків на одиницю програми  допризивної підготовки</t>
    </r>
  </si>
  <si>
    <r>
      <t>Пояснення щодо розбіжностей між фактичними та плановии результативними показниками:</t>
    </r>
    <r>
      <rPr>
        <i/>
        <sz val="11"/>
        <rFont val="Times New Roman"/>
        <family val="1"/>
        <charset val="204"/>
      </rPr>
      <t xml:space="preserve"> касові видатки були менші, ніж заплановано (виконання заходів міської програми через введення воєнного стану не в повному обсязі)</t>
    </r>
  </si>
  <si>
    <t>Завдання бюджетної програми виконано. Відхилення  фактичних показників від планових пояснюється: у зв зв'язку з введенням воєнного стану було призупинено призов громадян на строкову військову службу, тому забезпечено менше перевезень, ніж заплановано, це обумовило зменшення середніх видатків на одиницю програми  допризивної підготовки, відповідно планові призначення використані не в повному обсязі</t>
  </si>
  <si>
    <r>
      <t>5.7    «Стан фінансової дисципліни» :</t>
    </r>
    <r>
      <rPr>
        <i/>
        <sz val="11"/>
        <rFont val="Times New Roman"/>
        <family val="1"/>
        <charset val="204"/>
      </rPr>
      <t xml:space="preserve"> Станом на 01.01.2023р. відсутня кредиторська заборгованість. </t>
    </r>
  </si>
  <si>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підготовка та проведення мобілізації людських і транспортних ресурсів, підтримки боєздатності особового складу роти охорони, розміщення військових підрозділів на території Ніжинської територіальної громади та підготовки населених пунктів до ведення оборонних дій</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</si>
  <si>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Забезпечення  виконання заходів допризовної та мобілізаційної підготовки (здійснено 12 перевезень)</t>
    </r>
  </si>
  <si>
    <t>Значне зменшення обсягів проведених видатків у поточному році, порівняно з попереднім роком пояснюється  тим, що у зв'язку з введенням воєнного стану було призупинено призов громадян на строкову військову службу, тому забезпечено менше перевезень, ніж у попередньому році, медогляди взагалі не проводились, відповідно планові призначення використані не в повному обсязі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</si>
</sst>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
    <numFmt numFmtId="166" formatCode="_-* #,##0.000\ _₽_-;\-* #,##0.000\ _₽_-;_-* &quot;-&quot;??\ _₽_-;_-@_-"/>
  </numFmts>
  <fonts count="20" x14ac:knownFonts="1">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sz val="10"/>
      <name val="Arial"/>
      <family val="2"/>
      <charset val="204"/>
    </font>
    <font>
      <b/>
      <sz val="14"/>
      <name val="Times New Roman"/>
      <family val="1"/>
      <charset val="204"/>
    </font>
    <font>
      <b/>
      <sz val="12"/>
      <name val="Times New Roman"/>
      <family val="1"/>
      <charset val="204"/>
    </font>
    <font>
      <b/>
      <sz val="10"/>
      <name val="Times New Roman"/>
      <family val="1"/>
      <charset val="204"/>
    </font>
    <font>
      <b/>
      <sz val="11"/>
      <name val="Times New Roman"/>
      <family val="1"/>
      <charset val="204"/>
    </font>
    <font>
      <sz val="10"/>
      <name val="Arial Cyr"/>
      <charset val="204"/>
    </font>
    <font>
      <i/>
      <sz val="11"/>
      <name val="Times New Roman"/>
      <family val="1"/>
      <charset val="204"/>
    </font>
    <font>
      <sz val="10"/>
      <name val="Arial"/>
      <family val="2"/>
      <charset val="204"/>
    </font>
    <font>
      <sz val="10"/>
      <name val="Arial"/>
      <family val="2"/>
      <charset val="204"/>
    </font>
    <font>
      <sz val="10"/>
      <name val="Arial"/>
    </font>
    <font>
      <i/>
      <sz val="12"/>
      <name val="Times New Roman"/>
      <family val="1"/>
      <charset val="204"/>
    </font>
    <font>
      <i/>
      <sz val="10"/>
      <name val="Times New Roman"/>
      <family val="1"/>
      <charset val="204"/>
    </font>
  </fonts>
  <fills count="2">
    <fill>
      <patternFill patternType="none"/>
    </fill>
    <fill>
      <patternFill patternType="gray125"/>
    </fill>
  </fills>
  <borders count="11">
    <border>
      <left/>
      <right/>
      <top/>
      <bottom/>
      <diagonal/>
    </border>
    <border>
      <left/>
      <right/>
      <top/>
      <bottom/>
      <diagonal/>
    </border>
    <border>
      <left/>
      <right/>
      <top/>
      <bottom/>
      <diagonal/>
    </border>
    <border>
      <left/>
      <right/>
      <top/>
      <bottom/>
      <diagonal/>
    </border>
    <border>
      <left style="medium">
        <color auto="1"/>
      </left>
      <right/>
      <top/>
      <bottom style="medium">
        <color auto="1"/>
      </bottom>
      <diagonal/>
    </border>
    <border>
      <left/>
      <right/>
      <top/>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34">
    <xf numFmtId="0" fontId="0" fillId="0" borderId="0"/>
    <xf numFmtId="0" fontId="1" fillId="0" borderId="5"/>
    <xf numFmtId="164" fontId="8" fillId="0" borderId="0" applyFont="0" applyFill="0" applyBorder="0" applyAlignment="0" applyProtection="0"/>
    <xf numFmtId="0" fontId="13" fillId="0" borderId="5"/>
    <xf numFmtId="0" fontId="15" fillId="0" borderId="5"/>
    <xf numFmtId="164" fontId="1" fillId="0" borderId="5" applyFont="0" applyFill="0" applyBorder="0" applyAlignment="0" applyProtection="0"/>
    <xf numFmtId="0" fontId="15" fillId="0" borderId="5"/>
    <xf numFmtId="0" fontId="15" fillId="0" borderId="5"/>
    <xf numFmtId="0" fontId="15" fillId="0" borderId="5"/>
    <xf numFmtId="0" fontId="15" fillId="0" borderId="5"/>
    <xf numFmtId="0" fontId="16" fillId="0" borderId="5"/>
    <xf numFmtId="0" fontId="16" fillId="0" borderId="5"/>
    <xf numFmtId="0" fontId="16" fillId="0" borderId="5"/>
    <xf numFmtId="0" fontId="16" fillId="0" borderId="5"/>
    <xf numFmtId="0" fontId="16" fillId="0" borderId="5"/>
    <xf numFmtId="0" fontId="16" fillId="0" borderId="5"/>
    <xf numFmtId="0" fontId="16" fillId="0" borderId="5"/>
    <xf numFmtId="0" fontId="16" fillId="0" borderId="5"/>
    <xf numFmtId="0" fontId="16" fillId="0" borderId="5"/>
    <xf numFmtId="0" fontId="17" fillId="0" borderId="5"/>
    <xf numFmtId="0" fontId="1" fillId="0" borderId="5"/>
    <xf numFmtId="0" fontId="1" fillId="0" borderId="5"/>
    <xf numFmtId="0" fontId="1" fillId="0" borderId="5"/>
    <xf numFmtId="0" fontId="1" fillId="0" borderId="5"/>
    <xf numFmtId="0" fontId="1" fillId="0" borderId="5"/>
    <xf numFmtId="0" fontId="1" fillId="0" borderId="5"/>
    <xf numFmtId="0" fontId="1" fillId="0" borderId="5"/>
    <xf numFmtId="0" fontId="1" fillId="0" borderId="5"/>
    <xf numFmtId="0" fontId="1" fillId="0" borderId="5"/>
    <xf numFmtId="0" fontId="1" fillId="0" borderId="5"/>
    <xf numFmtId="0" fontId="1" fillId="0" borderId="5"/>
    <xf numFmtId="0" fontId="1" fillId="0" borderId="5"/>
    <xf numFmtId="0" fontId="1" fillId="0" borderId="5"/>
    <xf numFmtId="0" fontId="1" fillId="0" borderId="5"/>
  </cellStyleXfs>
  <cellXfs count="57">
    <xf numFmtId="0" fontId="0" fillId="0" borderId="0" xfId="0"/>
    <xf numFmtId="0" fontId="7" fillId="0" borderId="0" xfId="0" applyFont="1" applyFill="1" applyAlignment="1">
      <alignment horizontal="left" vertical="center" wrapText="1"/>
    </xf>
    <xf numFmtId="0" fontId="3" fillId="0" borderId="0" xfId="0" applyFont="1" applyFill="1" applyAlignment="1">
      <alignment horizontal="center" vertical="center" wrapText="1"/>
    </xf>
    <xf numFmtId="0" fontId="7" fillId="0" borderId="0" xfId="0" applyFont="1" applyFill="1" applyAlignment="1">
      <alignment horizontal="center" vertical="center" wrapText="1"/>
    </xf>
    <xf numFmtId="0" fontId="6" fillId="0" borderId="8" xfId="0" applyFont="1" applyFill="1" applyBorder="1" applyAlignment="1">
      <alignment horizontal="center" vertical="center" wrapText="1"/>
    </xf>
    <xf numFmtId="0" fontId="6" fillId="0" borderId="0" xfId="0" applyFont="1" applyFill="1" applyAlignment="1">
      <alignment horizontal="center" vertical="center" wrapText="1"/>
    </xf>
    <xf numFmtId="0" fontId="2" fillId="0" borderId="8" xfId="0" applyFont="1" applyFill="1" applyBorder="1" applyAlignment="1">
      <alignment horizontal="center" vertical="center" wrapText="1"/>
    </xf>
    <xf numFmtId="0" fontId="11" fillId="0" borderId="0" xfId="0" applyFont="1" applyFill="1" applyAlignment="1">
      <alignment horizontal="left" vertical="center" wrapText="1"/>
    </xf>
    <xf numFmtId="0" fontId="7" fillId="0" borderId="8" xfId="0" applyFont="1" applyFill="1" applyBorder="1" applyAlignment="1">
      <alignment vertical="center" wrapText="1"/>
    </xf>
    <xf numFmtId="0" fontId="4" fillId="0" borderId="0" xfId="0" applyFont="1" applyFill="1" applyAlignment="1">
      <alignment horizontal="left" vertical="center" wrapText="1"/>
    </xf>
    <xf numFmtId="166" fontId="2" fillId="0" borderId="8" xfId="5" applyNumberFormat="1" applyFont="1" applyFill="1" applyBorder="1" applyAlignment="1">
      <alignment horizontal="center" vertical="center" wrapText="1"/>
    </xf>
    <xf numFmtId="164" fontId="2" fillId="0" borderId="8" xfId="2" applyFont="1" applyFill="1" applyBorder="1" applyAlignment="1">
      <alignment horizontal="center" vertical="center" wrapText="1"/>
    </xf>
    <xf numFmtId="165" fontId="7" fillId="0" borderId="8" xfId="0" applyNumberFormat="1" applyFont="1" applyFill="1" applyBorder="1" applyAlignment="1">
      <alignment horizontal="center" vertical="center" wrapText="1"/>
    </xf>
    <xf numFmtId="0" fontId="11" fillId="0" borderId="8" xfId="0" applyFont="1" applyFill="1" applyBorder="1" applyAlignment="1">
      <alignment horizontal="left" vertical="center" wrapText="1"/>
    </xf>
    <xf numFmtId="0" fontId="12" fillId="0" borderId="8" xfId="0" applyFont="1" applyFill="1" applyBorder="1" applyAlignment="1">
      <alignment horizontal="left" vertical="center" wrapText="1"/>
    </xf>
    <xf numFmtId="0" fontId="7" fillId="0" borderId="8" xfId="0" applyFont="1" applyFill="1" applyBorder="1" applyAlignment="1">
      <alignment horizontal="left" vertical="center" wrapText="1"/>
    </xf>
    <xf numFmtId="0" fontId="9" fillId="0" borderId="0" xfId="0" applyFont="1" applyFill="1" applyAlignment="1">
      <alignment horizontal="center" vertical="center" wrapText="1"/>
    </xf>
    <xf numFmtId="0" fontId="7" fillId="0" borderId="8"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165" fontId="7" fillId="0" borderId="8" xfId="9" applyNumberFormat="1" applyFont="1" applyFill="1" applyBorder="1" applyAlignment="1">
      <alignment horizontal="center" vertical="center" wrapText="1"/>
    </xf>
    <xf numFmtId="0" fontId="7" fillId="0" borderId="8"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4" fillId="0" borderId="0" xfId="0" applyFont="1" applyFill="1" applyAlignment="1">
      <alignment horizontal="center" vertical="center" wrapText="1"/>
    </xf>
    <xf numFmtId="0" fontId="7" fillId="0" borderId="4" xfId="0" applyFont="1" applyFill="1" applyBorder="1" applyAlignment="1">
      <alignment horizontal="left" vertical="center" wrapText="1"/>
    </xf>
    <xf numFmtId="0" fontId="7" fillId="0" borderId="6" xfId="0" applyFont="1" applyFill="1" applyBorder="1" applyAlignment="1">
      <alignment horizontal="left" vertical="center" wrapText="1"/>
    </xf>
    <xf numFmtId="0" fontId="7" fillId="0" borderId="7" xfId="0" applyFont="1" applyFill="1" applyBorder="1" applyAlignment="1">
      <alignment horizontal="left" vertical="center" wrapText="1"/>
    </xf>
    <xf numFmtId="0" fontId="5" fillId="0" borderId="5" xfId="0" applyFont="1" applyFill="1" applyBorder="1" applyAlignment="1">
      <alignment horizontal="left" vertical="center" wrapText="1"/>
    </xf>
    <xf numFmtId="0" fontId="7" fillId="0" borderId="3"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9" fillId="0" borderId="3" xfId="0" applyFont="1" applyFill="1" applyBorder="1" applyAlignment="1">
      <alignment horizontal="left" vertical="center" wrapText="1"/>
    </xf>
    <xf numFmtId="0" fontId="7" fillId="0" borderId="8" xfId="0" applyFont="1" applyFill="1" applyBorder="1" applyAlignment="1">
      <alignment horizontal="left" vertical="center" wrapText="1"/>
    </xf>
    <xf numFmtId="0" fontId="12" fillId="0" borderId="9" xfId="0" applyFont="1" applyFill="1" applyBorder="1" applyAlignment="1">
      <alignment horizontal="center" vertical="center" wrapText="1"/>
    </xf>
    <xf numFmtId="0" fontId="14" fillId="0" borderId="10" xfId="0" applyFont="1" applyFill="1" applyBorder="1" applyAlignment="1">
      <alignment horizontal="left" vertical="center" wrapText="1"/>
    </xf>
    <xf numFmtId="0" fontId="12" fillId="0" borderId="8"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9" fillId="0" borderId="5" xfId="0" applyFont="1" applyFill="1" applyBorder="1" applyAlignment="1">
      <alignment horizontal="left" vertical="center" wrapText="1"/>
    </xf>
    <xf numFmtId="0" fontId="7" fillId="0" borderId="1"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12" fillId="0" borderId="5"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11" fillId="0" borderId="8" xfId="0" applyFont="1" applyFill="1" applyBorder="1" applyAlignment="1">
      <alignment horizontal="left" vertical="center" wrapText="1"/>
    </xf>
    <xf numFmtId="0" fontId="12" fillId="0" borderId="8" xfId="0" applyFont="1" applyFill="1" applyBorder="1" applyAlignment="1">
      <alignment horizontal="left" vertical="center" wrapText="1"/>
    </xf>
    <xf numFmtId="0" fontId="18" fillId="0" borderId="0" xfId="0" applyFont="1" applyFill="1" applyAlignment="1">
      <alignment horizontal="left" vertical="center" wrapText="1"/>
    </xf>
    <xf numFmtId="0" fontId="9" fillId="0" borderId="0" xfId="0" applyFont="1" applyFill="1" applyAlignment="1">
      <alignment horizontal="left" vertical="center" wrapText="1"/>
    </xf>
    <xf numFmtId="0" fontId="4" fillId="0"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5" fillId="0" borderId="8"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9" fillId="0" borderId="0" xfId="0" applyFont="1" applyFill="1" applyAlignment="1">
      <alignment horizontal="center" vertical="center" wrapText="1"/>
    </xf>
    <xf numFmtId="0" fontId="3" fillId="0" borderId="5" xfId="0" applyFont="1" applyFill="1" applyBorder="1" applyAlignment="1">
      <alignment horizontal="center" vertical="center" wrapText="1"/>
    </xf>
    <xf numFmtId="0" fontId="10" fillId="0" borderId="5" xfId="14" applyFont="1" applyFill="1" applyBorder="1" applyAlignment="1">
      <alignment horizontal="center" vertical="center" wrapText="1"/>
    </xf>
  </cellXfs>
  <cellStyles count="34">
    <cellStyle name="Звичайний 2" xfId="1"/>
    <cellStyle name="Обычный" xfId="0" builtinId="0"/>
    <cellStyle name="Обычный 10" xfId="12"/>
    <cellStyle name="Обычный 10 2" xfId="27"/>
    <cellStyle name="Обычный 11" xfId="13"/>
    <cellStyle name="Обычный 11 2" xfId="28"/>
    <cellStyle name="Обычный 12" xfId="14"/>
    <cellStyle name="Обычный 12 2" xfId="29"/>
    <cellStyle name="Обычный 13" xfId="15"/>
    <cellStyle name="Обычный 13 2" xfId="30"/>
    <cellStyle name="Обычный 14" xfId="16"/>
    <cellStyle name="Обычный 14 2" xfId="31"/>
    <cellStyle name="Обычный 15" xfId="17"/>
    <cellStyle name="Обычный 15 2" xfId="32"/>
    <cellStyle name="Обычный 16" xfId="18"/>
    <cellStyle name="Обычный 16 2" xfId="33"/>
    <cellStyle name="Обычный 17" xfId="19"/>
    <cellStyle name="Обычный 2" xfId="3"/>
    <cellStyle name="Обычный 3" xfId="4"/>
    <cellStyle name="Обычный 3 2" xfId="20"/>
    <cellStyle name="Обычный 4" xfId="6"/>
    <cellStyle name="Обычный 4 2" xfId="21"/>
    <cellStyle name="Обычный 5" xfId="7"/>
    <cellStyle name="Обычный 5 2" xfId="22"/>
    <cellStyle name="Обычный 6" xfId="8"/>
    <cellStyle name="Обычный 6 2" xfId="23"/>
    <cellStyle name="Обычный 7" xfId="9"/>
    <cellStyle name="Обычный 7 2" xfId="24"/>
    <cellStyle name="Обычный 8" xfId="10"/>
    <cellStyle name="Обычный 8 2" xfId="25"/>
    <cellStyle name="Обычный 9" xfId="11"/>
    <cellStyle name="Обычный 9 2" xfId="26"/>
    <cellStyle name="Финансовый" xfId="2" builtinId="3"/>
    <cellStyle name="Финансовый 2" xfId="5"/>
  </cellStyles>
  <dxfs count="0"/>
  <tableStyles count="0" defaultTableStyle="TableStyleMedium9" defaultPivotStyle="PivotStyleLight16"/>
  <colors>
    <mruColors>
      <color rgb="FF00FF00"/>
      <color rgb="FFFF99C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K121"/>
  <sheetViews>
    <sheetView tabSelected="1" topLeftCell="A115" zoomScaleNormal="100" zoomScaleSheetLayoutView="85" workbookViewId="0">
      <selection activeCell="A69" sqref="A69"/>
    </sheetView>
  </sheetViews>
  <sheetFormatPr defaultColWidth="34" defaultRowHeight="12.75" x14ac:dyDescent="0.2"/>
  <cols>
    <col min="1" max="1" width="5.42578125" style="1" customWidth="1"/>
    <col min="2" max="2" width="34" style="1"/>
    <col min="3" max="3" width="10.5703125" style="1" customWidth="1"/>
    <col min="4" max="6" width="9.42578125" style="1" customWidth="1"/>
    <col min="7" max="7" width="9.28515625" style="1" customWidth="1"/>
    <col min="8" max="8" width="10.42578125" style="1" customWidth="1"/>
    <col min="9" max="11" width="9.42578125" style="1" customWidth="1"/>
    <col min="12" max="16384" width="34" style="1"/>
  </cols>
  <sheetData>
    <row r="1" spans="1:11" x14ac:dyDescent="0.2">
      <c r="H1" s="53" t="s">
        <v>62</v>
      </c>
      <c r="I1" s="53"/>
      <c r="J1" s="53"/>
      <c r="K1" s="53"/>
    </row>
    <row r="2" spans="1:11" ht="29.45" customHeight="1" x14ac:dyDescent="0.2">
      <c r="H2" s="53" t="s">
        <v>63</v>
      </c>
      <c r="I2" s="53"/>
      <c r="J2" s="53"/>
      <c r="K2" s="53"/>
    </row>
    <row r="3" spans="1:11" ht="18.75" x14ac:dyDescent="0.2">
      <c r="A3" s="54" t="s">
        <v>142</v>
      </c>
      <c r="B3" s="54"/>
      <c r="C3" s="54"/>
      <c r="D3" s="54"/>
      <c r="E3" s="54"/>
      <c r="F3" s="54"/>
      <c r="G3" s="54"/>
      <c r="H3" s="54"/>
      <c r="I3" s="54"/>
      <c r="J3" s="54"/>
      <c r="K3" s="54"/>
    </row>
    <row r="4" spans="1:11" ht="17.45" customHeight="1" x14ac:dyDescent="0.2">
      <c r="A4" s="16" t="s">
        <v>64</v>
      </c>
      <c r="B4" s="16" t="s">
        <v>65</v>
      </c>
      <c r="C4" s="16"/>
      <c r="D4" s="52" t="s">
        <v>66</v>
      </c>
      <c r="E4" s="52"/>
      <c r="F4" s="52"/>
      <c r="G4" s="52"/>
      <c r="H4" s="52"/>
      <c r="I4" s="52"/>
      <c r="J4" s="52"/>
      <c r="K4" s="52"/>
    </row>
    <row r="5" spans="1:11" ht="18" customHeight="1" x14ac:dyDescent="0.2">
      <c r="A5" s="2"/>
      <c r="B5" s="2" t="s">
        <v>67</v>
      </c>
      <c r="C5" s="2"/>
      <c r="D5" s="55" t="s">
        <v>68</v>
      </c>
      <c r="E5" s="55"/>
      <c r="F5" s="55"/>
      <c r="G5" s="55"/>
      <c r="H5" s="55"/>
      <c r="I5" s="55"/>
      <c r="J5" s="55"/>
      <c r="K5" s="55"/>
    </row>
    <row r="6" spans="1:11" ht="17.45" customHeight="1" x14ac:dyDescent="0.2">
      <c r="A6" s="16" t="s">
        <v>69</v>
      </c>
      <c r="B6" s="16" t="s">
        <v>70</v>
      </c>
      <c r="C6" s="16"/>
      <c r="D6" s="52" t="s">
        <v>66</v>
      </c>
      <c r="E6" s="52"/>
      <c r="F6" s="52"/>
      <c r="G6" s="52"/>
      <c r="H6" s="52"/>
      <c r="I6" s="52"/>
      <c r="J6" s="52"/>
      <c r="K6" s="52"/>
    </row>
    <row r="7" spans="1:11" ht="18" customHeight="1" x14ac:dyDescent="0.2">
      <c r="B7" s="2" t="s">
        <v>67</v>
      </c>
      <c r="D7" s="55" t="s">
        <v>71</v>
      </c>
      <c r="E7" s="55"/>
      <c r="F7" s="55"/>
      <c r="G7" s="55"/>
      <c r="H7" s="55"/>
      <c r="I7" s="55"/>
      <c r="J7" s="55"/>
      <c r="K7" s="55"/>
    </row>
    <row r="8" spans="1:11" s="16" customFormat="1" ht="27" customHeight="1" x14ac:dyDescent="0.2">
      <c r="A8" s="16" t="s">
        <v>72</v>
      </c>
      <c r="B8" s="16" t="s">
        <v>121</v>
      </c>
      <c r="C8" s="16" t="s">
        <v>123</v>
      </c>
      <c r="D8" s="56" t="s">
        <v>122</v>
      </c>
      <c r="E8" s="56"/>
      <c r="F8" s="56"/>
      <c r="G8" s="56"/>
      <c r="H8" s="56"/>
      <c r="I8" s="56"/>
      <c r="J8" s="56"/>
      <c r="K8" s="56"/>
    </row>
    <row r="9" spans="1:11" s="2" customFormat="1" ht="18.75" x14ac:dyDescent="0.2">
      <c r="A9" s="16"/>
      <c r="B9" s="2" t="s">
        <v>67</v>
      </c>
      <c r="C9" s="3" t="s">
        <v>73</v>
      </c>
    </row>
    <row r="10" spans="1:11" s="2" customFormat="1" ht="75.75" customHeight="1" x14ac:dyDescent="0.2">
      <c r="A10" s="16" t="s">
        <v>74</v>
      </c>
      <c r="B10" s="16" t="s">
        <v>75</v>
      </c>
      <c r="C10" s="47" t="s">
        <v>143</v>
      </c>
      <c r="D10" s="47"/>
      <c r="E10" s="47"/>
      <c r="F10" s="47"/>
      <c r="G10" s="47"/>
      <c r="H10" s="47"/>
      <c r="I10" s="47"/>
      <c r="J10" s="47"/>
      <c r="K10" s="47"/>
    </row>
    <row r="11" spans="1:11" s="2" customFormat="1" ht="16.899999999999999" customHeight="1" x14ac:dyDescent="0.2">
      <c r="A11" s="16" t="s">
        <v>76</v>
      </c>
      <c r="B11" s="48" t="s">
        <v>77</v>
      </c>
      <c r="C11" s="48"/>
      <c r="D11" s="48"/>
      <c r="E11" s="48"/>
      <c r="F11" s="48"/>
      <c r="G11" s="48"/>
      <c r="H11" s="48"/>
      <c r="I11" s="48"/>
      <c r="J11" s="48"/>
      <c r="K11" s="48"/>
    </row>
    <row r="12" spans="1:11" ht="18" customHeight="1" x14ac:dyDescent="0.2">
      <c r="A12" s="49" t="s">
        <v>78</v>
      </c>
      <c r="B12" s="50"/>
      <c r="C12" s="50"/>
      <c r="D12" s="50"/>
      <c r="E12" s="50"/>
      <c r="F12" s="50"/>
      <c r="G12" s="50"/>
      <c r="H12" s="50"/>
      <c r="I12" s="50"/>
      <c r="J12" s="50"/>
      <c r="K12" s="50"/>
    </row>
    <row r="13" spans="1:11" ht="16.899999999999999" customHeight="1" x14ac:dyDescent="0.2">
      <c r="A13" s="33" t="s">
        <v>0</v>
      </c>
      <c r="B13" s="33" t="s">
        <v>1</v>
      </c>
      <c r="C13" s="37" t="s">
        <v>2</v>
      </c>
      <c r="D13" s="37"/>
      <c r="E13" s="37"/>
      <c r="F13" s="37" t="s">
        <v>3</v>
      </c>
      <c r="G13" s="37"/>
      <c r="H13" s="37"/>
      <c r="I13" s="37" t="s">
        <v>4</v>
      </c>
      <c r="J13" s="37"/>
      <c r="K13" s="37"/>
    </row>
    <row r="14" spans="1:11" ht="22.5" x14ac:dyDescent="0.2">
      <c r="A14" s="33"/>
      <c r="B14" s="33"/>
      <c r="C14" s="4" t="s">
        <v>79</v>
      </c>
      <c r="D14" s="4" t="s">
        <v>80</v>
      </c>
      <c r="E14" s="4" t="s">
        <v>81</v>
      </c>
      <c r="F14" s="4" t="s">
        <v>79</v>
      </c>
      <c r="G14" s="4" t="s">
        <v>80</v>
      </c>
      <c r="H14" s="4" t="s">
        <v>81</v>
      </c>
      <c r="I14" s="4" t="s">
        <v>79</v>
      </c>
      <c r="J14" s="4" t="s">
        <v>80</v>
      </c>
      <c r="K14" s="4" t="s">
        <v>81</v>
      </c>
    </row>
    <row r="15" spans="1:11" s="5" customFormat="1" ht="11.25" x14ac:dyDescent="0.2">
      <c r="A15" s="4"/>
      <c r="B15" s="4"/>
      <c r="C15" s="4" t="s">
        <v>82</v>
      </c>
      <c r="D15" s="4" t="s">
        <v>83</v>
      </c>
      <c r="E15" s="4" t="s">
        <v>84</v>
      </c>
      <c r="F15" s="4" t="s">
        <v>85</v>
      </c>
      <c r="G15" s="4" t="s">
        <v>86</v>
      </c>
      <c r="H15" s="4" t="s">
        <v>87</v>
      </c>
      <c r="I15" s="4" t="s">
        <v>88</v>
      </c>
      <c r="J15" s="4" t="s">
        <v>89</v>
      </c>
      <c r="K15" s="4" t="s">
        <v>90</v>
      </c>
    </row>
    <row r="16" spans="1:11" s="3" customFormat="1" ht="15" x14ac:dyDescent="0.2">
      <c r="A16" s="17" t="s">
        <v>6</v>
      </c>
      <c r="B16" s="18" t="s">
        <v>117</v>
      </c>
      <c r="C16" s="17">
        <v>190</v>
      </c>
      <c r="D16" s="17"/>
      <c r="E16" s="17">
        <f>C16+D16</f>
        <v>190</v>
      </c>
      <c r="F16" s="17">
        <v>56.414000000000001</v>
      </c>
      <c r="G16" s="17"/>
      <c r="H16" s="17">
        <f>F16+G16</f>
        <v>56.414000000000001</v>
      </c>
      <c r="I16" s="17">
        <f>C16-F16</f>
        <v>133.58600000000001</v>
      </c>
      <c r="J16" s="17">
        <f>D16-G16</f>
        <v>0</v>
      </c>
      <c r="K16" s="17">
        <f>I16+J16</f>
        <v>133.58600000000001</v>
      </c>
    </row>
    <row r="17" spans="1:11" ht="33" customHeight="1" x14ac:dyDescent="0.2">
      <c r="A17" s="49" t="s">
        <v>144</v>
      </c>
      <c r="B17" s="50"/>
      <c r="C17" s="50"/>
      <c r="D17" s="50"/>
      <c r="E17" s="50"/>
      <c r="F17" s="50"/>
      <c r="G17" s="50"/>
      <c r="H17" s="50"/>
      <c r="I17" s="50"/>
      <c r="J17" s="50"/>
      <c r="K17" s="50"/>
    </row>
    <row r="18" spans="1:11" ht="15.75" x14ac:dyDescent="0.2">
      <c r="A18" s="15"/>
      <c r="B18" s="15" t="s">
        <v>7</v>
      </c>
      <c r="C18" s="15"/>
      <c r="D18" s="15"/>
      <c r="E18" s="15"/>
      <c r="F18" s="15"/>
      <c r="G18" s="15"/>
      <c r="H18" s="15"/>
      <c r="I18" s="15"/>
      <c r="J18" s="15"/>
      <c r="K18" s="15"/>
    </row>
    <row r="19" spans="1:11" ht="45" x14ac:dyDescent="0.2">
      <c r="A19" s="15" t="s">
        <v>5</v>
      </c>
      <c r="B19" s="20" t="s">
        <v>124</v>
      </c>
      <c r="C19" s="22">
        <v>190</v>
      </c>
      <c r="D19" s="15"/>
      <c r="E19" s="17"/>
      <c r="F19" s="15">
        <v>56.414000000000001</v>
      </c>
      <c r="G19" s="15"/>
      <c r="H19" s="17">
        <f>F19+G19</f>
        <v>56.414000000000001</v>
      </c>
      <c r="I19" s="17">
        <f>C19-F19</f>
        <v>133.58600000000001</v>
      </c>
      <c r="J19" s="17">
        <f>D19-G19</f>
        <v>0</v>
      </c>
      <c r="K19" s="17">
        <f>I19+J19</f>
        <v>133.58600000000001</v>
      </c>
    </row>
    <row r="21" spans="1:11" ht="21.6" customHeight="1" x14ac:dyDescent="0.2">
      <c r="A21" s="49" t="s">
        <v>94</v>
      </c>
      <c r="B21" s="50"/>
      <c r="C21" s="50"/>
      <c r="D21" s="50"/>
      <c r="E21" s="50"/>
      <c r="F21" s="50"/>
      <c r="G21" s="50"/>
      <c r="H21" s="50"/>
      <c r="I21" s="50"/>
      <c r="J21" s="50"/>
      <c r="K21" s="50"/>
    </row>
    <row r="23" spans="1:11" ht="36" x14ac:dyDescent="0.2">
      <c r="A23" s="15" t="s">
        <v>8</v>
      </c>
      <c r="B23" s="15" t="s">
        <v>9</v>
      </c>
      <c r="C23" s="6" t="s">
        <v>91</v>
      </c>
      <c r="D23" s="6" t="s">
        <v>92</v>
      </c>
      <c r="E23" s="6" t="s">
        <v>93</v>
      </c>
    </row>
    <row r="24" spans="1:11" ht="15" x14ac:dyDescent="0.2">
      <c r="A24" s="15" t="s">
        <v>6</v>
      </c>
      <c r="B24" s="15" t="s">
        <v>11</v>
      </c>
      <c r="C24" s="15" t="s">
        <v>12</v>
      </c>
      <c r="D24" s="15"/>
      <c r="E24" s="15" t="s">
        <v>12</v>
      </c>
    </row>
    <row r="25" spans="1:11" ht="15" x14ac:dyDescent="0.2">
      <c r="A25" s="15"/>
      <c r="B25" s="15" t="s">
        <v>13</v>
      </c>
      <c r="C25" s="15"/>
      <c r="D25" s="15"/>
      <c r="E25" s="15"/>
    </row>
    <row r="26" spans="1:11" ht="15" x14ac:dyDescent="0.2">
      <c r="A26" s="15" t="s">
        <v>14</v>
      </c>
      <c r="B26" s="15" t="s">
        <v>15</v>
      </c>
      <c r="C26" s="15" t="s">
        <v>12</v>
      </c>
      <c r="D26" s="15"/>
      <c r="E26" s="15" t="s">
        <v>12</v>
      </c>
    </row>
    <row r="27" spans="1:11" ht="15" x14ac:dyDescent="0.2">
      <c r="A27" s="15" t="s">
        <v>16</v>
      </c>
      <c r="B27" s="15" t="s">
        <v>17</v>
      </c>
      <c r="C27" s="15" t="s">
        <v>12</v>
      </c>
      <c r="D27" s="15"/>
      <c r="E27" s="15" t="s">
        <v>12</v>
      </c>
    </row>
    <row r="28" spans="1:11" x14ac:dyDescent="0.2">
      <c r="A28" s="33" t="s">
        <v>18</v>
      </c>
      <c r="B28" s="33"/>
      <c r="C28" s="33"/>
      <c r="D28" s="33"/>
      <c r="E28" s="33"/>
    </row>
    <row r="29" spans="1:11" ht="15" x14ac:dyDescent="0.2">
      <c r="A29" s="15" t="s">
        <v>19</v>
      </c>
      <c r="B29" s="15" t="s">
        <v>20</v>
      </c>
      <c r="C29" s="17"/>
      <c r="D29" s="17"/>
      <c r="E29" s="17">
        <f>SUM(E31:E34)</f>
        <v>0</v>
      </c>
    </row>
    <row r="30" spans="1:11" ht="15" x14ac:dyDescent="0.2">
      <c r="A30" s="15"/>
      <c r="B30" s="15" t="s">
        <v>13</v>
      </c>
      <c r="C30" s="17"/>
      <c r="D30" s="17"/>
      <c r="E30" s="17"/>
    </row>
    <row r="31" spans="1:11" ht="15" x14ac:dyDescent="0.2">
      <c r="A31" s="15" t="s">
        <v>21</v>
      </c>
      <c r="B31" s="15" t="s">
        <v>15</v>
      </c>
      <c r="C31" s="17"/>
      <c r="D31" s="17"/>
      <c r="E31" s="17">
        <f>C31-D31</f>
        <v>0</v>
      </c>
    </row>
    <row r="32" spans="1:11" ht="15" x14ac:dyDescent="0.2">
      <c r="A32" s="15" t="s">
        <v>22</v>
      </c>
      <c r="B32" s="15" t="s">
        <v>23</v>
      </c>
      <c r="C32" s="17"/>
      <c r="D32" s="17"/>
      <c r="E32" s="17">
        <f>C32-D32</f>
        <v>0</v>
      </c>
    </row>
    <row r="33" spans="1:11" ht="15" x14ac:dyDescent="0.2">
      <c r="A33" s="15" t="s">
        <v>24</v>
      </c>
      <c r="B33" s="15" t="s">
        <v>25</v>
      </c>
      <c r="C33" s="17"/>
      <c r="D33" s="17"/>
      <c r="E33" s="17">
        <f>C33-D33</f>
        <v>0</v>
      </c>
    </row>
    <row r="34" spans="1:11" ht="15" x14ac:dyDescent="0.2">
      <c r="A34" s="15" t="s">
        <v>26</v>
      </c>
      <c r="B34" s="15" t="s">
        <v>27</v>
      </c>
      <c r="C34" s="17"/>
      <c r="D34" s="17"/>
      <c r="E34" s="17">
        <f>C34-D34</f>
        <v>0</v>
      </c>
    </row>
    <row r="35" spans="1:11" x14ac:dyDescent="0.2">
      <c r="A35" s="51" t="s">
        <v>125</v>
      </c>
      <c r="B35" s="33"/>
      <c r="C35" s="33"/>
      <c r="D35" s="33"/>
      <c r="E35" s="33"/>
    </row>
    <row r="36" spans="1:11" ht="15" x14ac:dyDescent="0.2">
      <c r="A36" s="15" t="s">
        <v>28</v>
      </c>
      <c r="B36" s="15" t="s">
        <v>29</v>
      </c>
      <c r="C36" s="15" t="s">
        <v>12</v>
      </c>
      <c r="D36" s="15"/>
      <c r="E36" s="15"/>
    </row>
    <row r="37" spans="1:11" ht="15" x14ac:dyDescent="0.2">
      <c r="A37" s="15"/>
      <c r="B37" s="15" t="s">
        <v>13</v>
      </c>
      <c r="C37" s="15"/>
      <c r="D37" s="15"/>
      <c r="E37" s="15"/>
    </row>
    <row r="38" spans="1:11" ht="15" x14ac:dyDescent="0.2">
      <c r="A38" s="15" t="s">
        <v>30</v>
      </c>
      <c r="B38" s="15" t="s">
        <v>15</v>
      </c>
      <c r="C38" s="15" t="s">
        <v>12</v>
      </c>
      <c r="D38" s="15"/>
      <c r="E38" s="15"/>
    </row>
    <row r="39" spans="1:11" ht="15" x14ac:dyDescent="0.2">
      <c r="A39" s="15" t="s">
        <v>31</v>
      </c>
      <c r="B39" s="15" t="s">
        <v>27</v>
      </c>
      <c r="C39" s="15" t="s">
        <v>12</v>
      </c>
      <c r="D39" s="15"/>
      <c r="E39" s="15"/>
    </row>
    <row r="41" spans="1:11" ht="16.149999999999999" customHeight="1" x14ac:dyDescent="0.2">
      <c r="A41" s="49" t="s">
        <v>95</v>
      </c>
      <c r="B41" s="50"/>
      <c r="C41" s="50"/>
      <c r="D41" s="50"/>
      <c r="E41" s="50"/>
      <c r="F41" s="50"/>
      <c r="G41" s="50"/>
      <c r="H41" s="50"/>
      <c r="I41" s="50"/>
      <c r="J41" s="50"/>
      <c r="K41" s="50"/>
    </row>
    <row r="43" spans="1:11" x14ac:dyDescent="0.2">
      <c r="A43" s="33" t="s">
        <v>8</v>
      </c>
      <c r="B43" s="33" t="s">
        <v>9</v>
      </c>
      <c r="C43" s="33" t="s">
        <v>32</v>
      </c>
      <c r="D43" s="33"/>
      <c r="E43" s="33"/>
      <c r="F43" s="33" t="s">
        <v>33</v>
      </c>
      <c r="G43" s="33"/>
      <c r="H43" s="33"/>
      <c r="I43" s="33" t="s">
        <v>10</v>
      </c>
      <c r="J43" s="33"/>
      <c r="K43" s="33"/>
    </row>
    <row r="44" spans="1:11" ht="22.5" x14ac:dyDescent="0.2">
      <c r="A44" s="33"/>
      <c r="B44" s="33"/>
      <c r="C44" s="4" t="s">
        <v>119</v>
      </c>
      <c r="D44" s="4" t="s">
        <v>116</v>
      </c>
      <c r="E44" s="15" t="s">
        <v>34</v>
      </c>
      <c r="F44" s="4" t="s">
        <v>119</v>
      </c>
      <c r="G44" s="4" t="s">
        <v>116</v>
      </c>
      <c r="H44" s="15" t="s">
        <v>34</v>
      </c>
      <c r="I44" s="4" t="s">
        <v>119</v>
      </c>
      <c r="J44" s="4" t="s">
        <v>116</v>
      </c>
      <c r="K44" s="15" t="s">
        <v>34</v>
      </c>
    </row>
    <row r="45" spans="1:11" s="7" customFormat="1" ht="14.25" x14ac:dyDescent="0.2">
      <c r="A45" s="13" t="s">
        <v>96</v>
      </c>
      <c r="B45" s="13" t="s">
        <v>97</v>
      </c>
      <c r="C45" s="45"/>
      <c r="D45" s="45"/>
      <c r="E45" s="45"/>
      <c r="F45" s="45"/>
      <c r="G45" s="45"/>
      <c r="H45" s="45"/>
      <c r="I45" s="45"/>
      <c r="J45" s="45"/>
      <c r="K45" s="45"/>
    </row>
    <row r="46" spans="1:11" ht="30" x14ac:dyDescent="0.2">
      <c r="A46" s="15">
        <v>1</v>
      </c>
      <c r="B46" s="20" t="s">
        <v>126</v>
      </c>
      <c r="C46" s="17">
        <v>190000</v>
      </c>
      <c r="D46" s="17"/>
      <c r="E46" s="17">
        <f>C46+D46</f>
        <v>190000</v>
      </c>
      <c r="F46" s="17">
        <v>56414.26</v>
      </c>
      <c r="G46" s="17"/>
      <c r="H46" s="17">
        <f>F46+G46</f>
        <v>56414.26</v>
      </c>
      <c r="I46" s="17">
        <f t="shared" ref="I46" si="0">F46-C46</f>
        <v>-133585.74</v>
      </c>
      <c r="J46" s="17">
        <f t="shared" ref="J46" si="1">G46-D46</f>
        <v>0</v>
      </c>
      <c r="K46" s="17">
        <f>I46+J46</f>
        <v>-133585.74</v>
      </c>
    </row>
    <row r="47" spans="1:11" ht="15" x14ac:dyDescent="0.2">
      <c r="A47" s="15">
        <v>2</v>
      </c>
      <c r="B47" s="20" t="s">
        <v>134</v>
      </c>
      <c r="C47" s="17">
        <v>190000</v>
      </c>
      <c r="D47" s="17"/>
      <c r="E47" s="17">
        <f>C47+D47</f>
        <v>190000</v>
      </c>
      <c r="F47" s="17">
        <v>56414.26</v>
      </c>
      <c r="G47" s="17"/>
      <c r="H47" s="17">
        <f>F47+G47</f>
        <v>56414.26</v>
      </c>
      <c r="I47" s="17">
        <f t="shared" ref="I47:J47" si="2">F47-C47</f>
        <v>-133585.74</v>
      </c>
      <c r="J47" s="17">
        <f t="shared" si="2"/>
        <v>0</v>
      </c>
      <c r="K47" s="17">
        <f>I47+J47</f>
        <v>-133585.74</v>
      </c>
    </row>
    <row r="48" spans="1:11" ht="36" customHeight="1" x14ac:dyDescent="0.2">
      <c r="A48" s="46" t="s">
        <v>145</v>
      </c>
      <c r="B48" s="33"/>
      <c r="C48" s="33"/>
      <c r="D48" s="33"/>
      <c r="E48" s="33"/>
      <c r="F48" s="33"/>
      <c r="G48" s="33"/>
      <c r="H48" s="33"/>
      <c r="I48" s="33"/>
      <c r="J48" s="33"/>
      <c r="K48" s="33"/>
    </row>
    <row r="49" spans="1:11" s="7" customFormat="1" ht="14.25" x14ac:dyDescent="0.2">
      <c r="A49" s="13">
        <v>2</v>
      </c>
      <c r="B49" s="13" t="s">
        <v>99</v>
      </c>
      <c r="C49" s="45"/>
      <c r="D49" s="45"/>
      <c r="E49" s="45"/>
      <c r="F49" s="45"/>
      <c r="G49" s="45"/>
      <c r="H49" s="45"/>
      <c r="I49" s="45"/>
      <c r="J49" s="45"/>
      <c r="K49" s="45"/>
    </row>
    <row r="50" spans="1:11" ht="30" x14ac:dyDescent="0.2">
      <c r="A50" s="15">
        <v>3</v>
      </c>
      <c r="B50" s="20" t="s">
        <v>146</v>
      </c>
      <c r="C50" s="17">
        <v>30</v>
      </c>
      <c r="D50" s="17"/>
      <c r="E50" s="17">
        <f t="shared" ref="E50" si="3">C50+D50</f>
        <v>30</v>
      </c>
      <c r="F50" s="17">
        <v>12</v>
      </c>
      <c r="G50" s="17"/>
      <c r="H50" s="17">
        <f t="shared" ref="H50" si="4">F50+G50</f>
        <v>12</v>
      </c>
      <c r="I50" s="17">
        <f t="shared" ref="I50:J50" si="5">F50-C50</f>
        <v>-18</v>
      </c>
      <c r="J50" s="17">
        <f t="shared" si="5"/>
        <v>0</v>
      </c>
      <c r="K50" s="17">
        <f t="shared" ref="K50" si="6">I50+J50</f>
        <v>-18</v>
      </c>
    </row>
    <row r="51" spans="1:11" ht="48" customHeight="1" x14ac:dyDescent="0.2">
      <c r="A51" s="46" t="s">
        <v>148</v>
      </c>
      <c r="B51" s="33"/>
      <c r="C51" s="33"/>
      <c r="D51" s="33"/>
      <c r="E51" s="33"/>
      <c r="F51" s="33"/>
      <c r="G51" s="33"/>
      <c r="H51" s="33"/>
      <c r="I51" s="33"/>
      <c r="J51" s="33"/>
      <c r="K51" s="33"/>
    </row>
    <row r="52" spans="1:11" s="7" customFormat="1" ht="14.25" x14ac:dyDescent="0.2">
      <c r="A52" s="13" t="s">
        <v>100</v>
      </c>
      <c r="B52" s="13" t="s">
        <v>101</v>
      </c>
      <c r="C52" s="45"/>
      <c r="D52" s="45"/>
      <c r="E52" s="45"/>
      <c r="F52" s="45"/>
      <c r="G52" s="45"/>
      <c r="H52" s="45"/>
      <c r="I52" s="45"/>
      <c r="J52" s="45"/>
      <c r="K52" s="45"/>
    </row>
    <row r="53" spans="1:11" ht="30" customHeight="1" x14ac:dyDescent="0.2">
      <c r="A53" s="15">
        <v>4</v>
      </c>
      <c r="B53" s="20" t="s">
        <v>147</v>
      </c>
      <c r="C53" s="17">
        <v>6333.33</v>
      </c>
      <c r="D53" s="17"/>
      <c r="E53" s="17">
        <f>C53+D53</f>
        <v>6333.33</v>
      </c>
      <c r="F53" s="17">
        <v>4701.1899999999996</v>
      </c>
      <c r="G53" s="17"/>
      <c r="H53" s="17">
        <f>F53+G53</f>
        <v>4701.1899999999996</v>
      </c>
      <c r="I53" s="17">
        <f t="shared" ref="I53:J56" si="7">F53-C53</f>
        <v>-1632.1400000000003</v>
      </c>
      <c r="J53" s="17">
        <f t="shared" si="7"/>
        <v>0</v>
      </c>
      <c r="K53" s="17">
        <f>I53+J53</f>
        <v>-1632.1400000000003</v>
      </c>
    </row>
    <row r="54" spans="1:11" ht="58.5" customHeight="1" x14ac:dyDescent="0.2">
      <c r="A54" s="46" t="s">
        <v>149</v>
      </c>
      <c r="B54" s="33"/>
      <c r="C54" s="33"/>
      <c r="D54" s="33"/>
      <c r="E54" s="33"/>
      <c r="F54" s="33"/>
      <c r="G54" s="33"/>
      <c r="H54" s="33"/>
      <c r="I54" s="33"/>
      <c r="J54" s="33"/>
      <c r="K54" s="33"/>
    </row>
    <row r="55" spans="1:11" ht="14.25" x14ac:dyDescent="0.2">
      <c r="A55" s="13">
        <v>4</v>
      </c>
      <c r="B55" s="14" t="s">
        <v>118</v>
      </c>
      <c r="C55" s="17"/>
      <c r="D55" s="17"/>
      <c r="E55" s="17"/>
      <c r="F55" s="17"/>
      <c r="G55" s="17"/>
      <c r="H55" s="17"/>
      <c r="I55" s="17"/>
      <c r="J55" s="17"/>
      <c r="K55" s="17"/>
    </row>
    <row r="56" spans="1:11" ht="15" x14ac:dyDescent="0.2">
      <c r="A56" s="15">
        <v>5</v>
      </c>
      <c r="B56" s="20" t="s">
        <v>138</v>
      </c>
      <c r="C56" s="17">
        <v>30</v>
      </c>
      <c r="D56" s="17"/>
      <c r="E56" s="17">
        <f>C56+D56</f>
        <v>30</v>
      </c>
      <c r="F56" s="17">
        <v>29.69</v>
      </c>
      <c r="G56" s="17"/>
      <c r="H56" s="17">
        <f>F56+G56</f>
        <v>29.69</v>
      </c>
      <c r="I56" s="17">
        <f t="shared" si="7"/>
        <v>-0.30999999999999872</v>
      </c>
      <c r="J56" s="17">
        <f t="shared" si="7"/>
        <v>0</v>
      </c>
      <c r="K56" s="17">
        <f>I56+J56</f>
        <v>-0.30999999999999872</v>
      </c>
    </row>
    <row r="57" spans="1:11" ht="32.25" customHeight="1" x14ac:dyDescent="0.2">
      <c r="A57" s="46" t="s">
        <v>150</v>
      </c>
      <c r="B57" s="33"/>
      <c r="C57" s="33"/>
      <c r="D57" s="33"/>
      <c r="E57" s="33"/>
      <c r="F57" s="33"/>
      <c r="G57" s="33"/>
      <c r="H57" s="33"/>
      <c r="I57" s="33"/>
      <c r="J57" s="33"/>
      <c r="K57" s="33"/>
    </row>
    <row r="58" spans="1:11" ht="33" customHeight="1" x14ac:dyDescent="0.2">
      <c r="A58" s="43" t="s">
        <v>102</v>
      </c>
      <c r="B58" s="44"/>
      <c r="C58" s="44"/>
      <c r="D58" s="44"/>
      <c r="E58" s="44"/>
      <c r="F58" s="44"/>
      <c r="G58" s="44"/>
      <c r="H58" s="44"/>
      <c r="I58" s="44"/>
      <c r="J58" s="44"/>
      <c r="K58" s="44"/>
    </row>
    <row r="59" spans="1:11" ht="41.25" customHeight="1" x14ac:dyDescent="0.2">
      <c r="A59" s="39" t="s">
        <v>151</v>
      </c>
      <c r="B59" s="39"/>
      <c r="C59" s="39"/>
      <c r="D59" s="39"/>
      <c r="E59" s="39"/>
      <c r="F59" s="39"/>
      <c r="G59" s="39"/>
      <c r="H59" s="39"/>
      <c r="I59" s="39"/>
      <c r="J59" s="39"/>
      <c r="K59" s="39"/>
    </row>
    <row r="60" spans="1:11" ht="14.25" customHeight="1" x14ac:dyDescent="0.2">
      <c r="A60" s="41" t="s">
        <v>103</v>
      </c>
      <c r="B60" s="41"/>
      <c r="C60" s="41"/>
      <c r="D60" s="41"/>
      <c r="E60" s="41"/>
      <c r="F60" s="41"/>
      <c r="G60" s="41"/>
      <c r="H60" s="41"/>
      <c r="I60" s="41"/>
      <c r="J60" s="41"/>
      <c r="K60" s="41"/>
    </row>
    <row r="61" spans="1:11" ht="26.25" customHeight="1" x14ac:dyDescent="0.2">
      <c r="A61" s="39" t="s">
        <v>104</v>
      </c>
      <c r="B61" s="39"/>
      <c r="C61" s="39"/>
      <c r="D61" s="39"/>
      <c r="E61" s="39"/>
      <c r="F61" s="39"/>
      <c r="G61" s="39"/>
      <c r="H61" s="39"/>
      <c r="I61" s="39"/>
      <c r="J61" s="39"/>
      <c r="K61" s="39"/>
    </row>
    <row r="62" spans="1:11" ht="17.45" customHeight="1" x14ac:dyDescent="0.2">
      <c r="A62" s="40" t="s">
        <v>38</v>
      </c>
      <c r="B62" s="40"/>
      <c r="C62" s="40"/>
      <c r="D62" s="40"/>
      <c r="E62" s="40"/>
      <c r="F62" s="40"/>
      <c r="G62" s="40"/>
      <c r="H62" s="40"/>
      <c r="I62" s="40"/>
      <c r="J62" s="40"/>
      <c r="K62" s="40"/>
    </row>
    <row r="63" spans="1:11" ht="28.35" customHeight="1" x14ac:dyDescent="0.2">
      <c r="A63" s="33" t="s">
        <v>8</v>
      </c>
      <c r="B63" s="33" t="s">
        <v>9</v>
      </c>
      <c r="C63" s="37" t="s">
        <v>39</v>
      </c>
      <c r="D63" s="37"/>
      <c r="E63" s="37"/>
      <c r="F63" s="37" t="s">
        <v>40</v>
      </c>
      <c r="G63" s="37"/>
      <c r="H63" s="37"/>
      <c r="I63" s="42" t="s">
        <v>105</v>
      </c>
      <c r="J63" s="37"/>
      <c r="K63" s="37"/>
    </row>
    <row r="64" spans="1:11" s="5" customFormat="1" ht="20.45" customHeight="1" x14ac:dyDescent="0.2">
      <c r="A64" s="33"/>
      <c r="B64" s="33"/>
      <c r="C64" s="4" t="s">
        <v>79</v>
      </c>
      <c r="D64" s="4" t="s">
        <v>80</v>
      </c>
      <c r="E64" s="4" t="s">
        <v>81</v>
      </c>
      <c r="F64" s="4" t="s">
        <v>79</v>
      </c>
      <c r="G64" s="4" t="s">
        <v>80</v>
      </c>
      <c r="H64" s="4" t="s">
        <v>81</v>
      </c>
      <c r="I64" s="4" t="s">
        <v>79</v>
      </c>
      <c r="J64" s="4" t="s">
        <v>80</v>
      </c>
      <c r="K64" s="4" t="s">
        <v>81</v>
      </c>
    </row>
    <row r="65" spans="1:11" ht="15" x14ac:dyDescent="0.2">
      <c r="A65" s="15"/>
      <c r="B65" s="15" t="s">
        <v>41</v>
      </c>
      <c r="C65" s="22">
        <v>256.93099999999998</v>
      </c>
      <c r="D65" s="17"/>
      <c r="E65" s="17">
        <f>C65+D65</f>
        <v>256.93099999999998</v>
      </c>
      <c r="F65" s="17">
        <v>56.414000000000001</v>
      </c>
      <c r="G65" s="17">
        <f>G16</f>
        <v>0</v>
      </c>
      <c r="H65" s="17">
        <f>F65+G65</f>
        <v>56.414000000000001</v>
      </c>
      <c r="I65" s="10">
        <f>F65/C65*100</f>
        <v>21.956867797190689</v>
      </c>
      <c r="J65" s="10"/>
      <c r="K65" s="10">
        <f>H65/E65*100</f>
        <v>21.956867797190689</v>
      </c>
    </row>
    <row r="66" spans="1:11" ht="28.9" customHeight="1" x14ac:dyDescent="0.2">
      <c r="A66" s="34" t="s">
        <v>106</v>
      </c>
      <c r="B66" s="34"/>
      <c r="C66" s="34"/>
      <c r="D66" s="34"/>
      <c r="E66" s="34"/>
      <c r="F66" s="34"/>
      <c r="G66" s="34"/>
      <c r="H66" s="34"/>
      <c r="I66" s="34"/>
      <c r="J66" s="34"/>
      <c r="K66" s="34"/>
    </row>
    <row r="67" spans="1:11" ht="53.25" customHeight="1" x14ac:dyDescent="0.2">
      <c r="A67" s="35" t="s">
        <v>155</v>
      </c>
      <c r="B67" s="35"/>
      <c r="C67" s="35"/>
      <c r="D67" s="35"/>
      <c r="E67" s="35"/>
      <c r="F67" s="35"/>
      <c r="G67" s="35"/>
      <c r="H67" s="35"/>
      <c r="I67" s="35"/>
      <c r="J67" s="35"/>
      <c r="K67" s="35"/>
    </row>
    <row r="68" spans="1:11" ht="15" x14ac:dyDescent="0.2">
      <c r="A68" s="15"/>
      <c r="B68" s="15" t="s">
        <v>13</v>
      </c>
      <c r="C68" s="15"/>
      <c r="D68" s="15"/>
      <c r="E68" s="15"/>
      <c r="F68" s="8"/>
      <c r="G68" s="8"/>
      <c r="H68" s="8"/>
      <c r="I68" s="8"/>
      <c r="J68" s="8"/>
      <c r="K68" s="8"/>
    </row>
    <row r="69" spans="1:11" ht="45" x14ac:dyDescent="0.2">
      <c r="A69" s="15">
        <v>1</v>
      </c>
      <c r="B69" s="20" t="s">
        <v>124</v>
      </c>
      <c r="C69" s="22">
        <v>256.93099999999998</v>
      </c>
      <c r="D69" s="15"/>
      <c r="E69" s="17">
        <f>C69+D69</f>
        <v>256.93099999999998</v>
      </c>
      <c r="F69" s="15">
        <v>56.414000000000001</v>
      </c>
      <c r="G69" s="15"/>
      <c r="H69" s="11">
        <f>F69+G69</f>
        <v>56.414000000000001</v>
      </c>
      <c r="I69" s="10">
        <f>F69/C69*100</f>
        <v>21.956867797190689</v>
      </c>
      <c r="J69" s="10"/>
      <c r="K69" s="10">
        <f>H69/E69*100</f>
        <v>21.956867797190689</v>
      </c>
    </row>
    <row r="70" spans="1:11" ht="49.5" customHeight="1" x14ac:dyDescent="0.2">
      <c r="A70" s="36" t="s">
        <v>108</v>
      </c>
      <c r="B70" s="37"/>
      <c r="C70" s="37"/>
      <c r="D70" s="37"/>
      <c r="E70" s="37"/>
      <c r="F70" s="37"/>
      <c r="G70" s="37"/>
      <c r="H70" s="37"/>
      <c r="I70" s="37"/>
      <c r="J70" s="37"/>
      <c r="K70" s="37"/>
    </row>
    <row r="71" spans="1:11" ht="53.25" customHeight="1" x14ac:dyDescent="0.2">
      <c r="A71" s="35" t="s">
        <v>155</v>
      </c>
      <c r="B71" s="35"/>
      <c r="C71" s="35"/>
      <c r="D71" s="35"/>
      <c r="E71" s="35"/>
      <c r="F71" s="35"/>
      <c r="G71" s="35"/>
      <c r="H71" s="35"/>
      <c r="I71" s="35"/>
      <c r="J71" s="35"/>
      <c r="K71" s="35"/>
    </row>
    <row r="72" spans="1:11" s="7" customFormat="1" ht="14.25" x14ac:dyDescent="0.2">
      <c r="A72" s="13" t="s">
        <v>96</v>
      </c>
      <c r="B72" s="13" t="s">
        <v>97</v>
      </c>
      <c r="C72" s="17"/>
      <c r="D72" s="17"/>
      <c r="E72" s="17"/>
      <c r="F72" s="17"/>
      <c r="G72" s="17"/>
      <c r="H72" s="17"/>
      <c r="I72" s="12"/>
      <c r="J72" s="12"/>
      <c r="K72" s="12"/>
    </row>
    <row r="73" spans="1:11" ht="30" x14ac:dyDescent="0.2">
      <c r="A73" s="15"/>
      <c r="B73" s="20" t="s">
        <v>126</v>
      </c>
      <c r="C73" s="22">
        <v>256830.98</v>
      </c>
      <c r="D73" s="17"/>
      <c r="E73" s="17">
        <f>C73+D73</f>
        <v>256830.98</v>
      </c>
      <c r="F73" s="17">
        <v>56414.26</v>
      </c>
      <c r="G73" s="17"/>
      <c r="H73" s="17">
        <f>F73+G73</f>
        <v>56414.26</v>
      </c>
      <c r="I73" s="10">
        <f t="shared" ref="I73" si="8">F73/C73*100</f>
        <v>21.965519891720227</v>
      </c>
      <c r="J73" s="21"/>
      <c r="K73" s="10">
        <f t="shared" ref="K73" si="9">H73/E73*100</f>
        <v>21.965519891720227</v>
      </c>
    </row>
    <row r="74" spans="1:11" ht="15" x14ac:dyDescent="0.2">
      <c r="A74" s="15"/>
      <c r="B74" s="20" t="s">
        <v>133</v>
      </c>
      <c r="C74" s="22">
        <v>52441.4</v>
      </c>
      <c r="D74" s="17"/>
      <c r="E74" s="17">
        <f>C74+D74</f>
        <v>52441.4</v>
      </c>
      <c r="F74" s="17">
        <v>0</v>
      </c>
      <c r="G74" s="17"/>
      <c r="H74" s="17">
        <f>F74+G74</f>
        <v>0</v>
      </c>
      <c r="I74" s="10"/>
      <c r="J74" s="21"/>
      <c r="K74" s="10"/>
    </row>
    <row r="75" spans="1:11" ht="15" x14ac:dyDescent="0.2">
      <c r="A75" s="15"/>
      <c r="B75" s="20" t="s">
        <v>134</v>
      </c>
      <c r="C75" s="22">
        <v>193390</v>
      </c>
      <c r="D75" s="17"/>
      <c r="E75" s="17">
        <f>C75+D75</f>
        <v>193390</v>
      </c>
      <c r="F75" s="17">
        <v>56414.26</v>
      </c>
      <c r="G75" s="17"/>
      <c r="H75" s="17">
        <f>F75+G75</f>
        <v>56414.26</v>
      </c>
      <c r="I75" s="10"/>
      <c r="J75" s="21"/>
      <c r="K75" s="10"/>
    </row>
    <row r="76" spans="1:11" s="7" customFormat="1" ht="14.25" x14ac:dyDescent="0.2">
      <c r="A76" s="13" t="s">
        <v>98</v>
      </c>
      <c r="B76" s="13" t="s">
        <v>99</v>
      </c>
      <c r="C76" s="23"/>
      <c r="D76" s="19"/>
      <c r="E76" s="19"/>
      <c r="F76" s="19"/>
      <c r="G76" s="19"/>
      <c r="H76" s="19"/>
      <c r="I76" s="10"/>
      <c r="J76" s="21"/>
      <c r="K76" s="10"/>
    </row>
    <row r="77" spans="1:11" ht="15" x14ac:dyDescent="0.2">
      <c r="A77" s="15"/>
      <c r="B77" s="20" t="s">
        <v>130</v>
      </c>
      <c r="C77" s="22">
        <v>16</v>
      </c>
      <c r="D77" s="17"/>
      <c r="E77" s="17">
        <f t="shared" ref="E77" si="10">C77+D77</f>
        <v>16</v>
      </c>
      <c r="F77" s="17">
        <v>12</v>
      </c>
      <c r="G77" s="17"/>
      <c r="H77" s="17">
        <f t="shared" ref="H77" si="11">F77+G77</f>
        <v>12</v>
      </c>
      <c r="I77" s="10">
        <f t="shared" ref="I77:I83" si="12">F77/C77*100</f>
        <v>75</v>
      </c>
      <c r="J77" s="21"/>
      <c r="K77" s="10">
        <f t="shared" ref="K77:K83" si="13">H77/E77*100</f>
        <v>75</v>
      </c>
    </row>
    <row r="78" spans="1:11" ht="30" x14ac:dyDescent="0.2">
      <c r="A78" s="15"/>
      <c r="B78" s="20" t="s">
        <v>135</v>
      </c>
      <c r="C78" s="22">
        <v>760</v>
      </c>
      <c r="D78" s="17"/>
      <c r="E78" s="17">
        <f>C78+D78</f>
        <v>760</v>
      </c>
      <c r="F78" s="17"/>
      <c r="G78" s="17"/>
      <c r="H78" s="17">
        <f>F78+G78</f>
        <v>0</v>
      </c>
      <c r="I78" s="10"/>
      <c r="J78" s="21"/>
      <c r="K78" s="10"/>
    </row>
    <row r="79" spans="1:11" ht="15" x14ac:dyDescent="0.2">
      <c r="A79" s="15"/>
      <c r="B79" s="20" t="s">
        <v>136</v>
      </c>
      <c r="C79" s="22">
        <v>0</v>
      </c>
      <c r="D79" s="17"/>
      <c r="E79" s="17">
        <f>C79+D79</f>
        <v>0</v>
      </c>
      <c r="F79" s="17"/>
      <c r="G79" s="17"/>
      <c r="H79" s="17">
        <f>F79+G79</f>
        <v>0</v>
      </c>
      <c r="I79" s="10"/>
      <c r="J79" s="21"/>
      <c r="K79" s="10"/>
    </row>
    <row r="80" spans="1:11" ht="15" x14ac:dyDescent="0.2">
      <c r="A80" s="15"/>
      <c r="B80" s="20" t="s">
        <v>137</v>
      </c>
      <c r="C80" s="22">
        <v>725</v>
      </c>
      <c r="D80" s="17"/>
      <c r="E80" s="17">
        <f>C80+D80</f>
        <v>725</v>
      </c>
      <c r="F80" s="17"/>
      <c r="G80" s="17"/>
      <c r="H80" s="17">
        <f>F80+G80</f>
        <v>0</v>
      </c>
      <c r="I80" s="10"/>
      <c r="J80" s="21"/>
      <c r="K80" s="10"/>
    </row>
    <row r="81" spans="1:11" ht="15" x14ac:dyDescent="0.2">
      <c r="A81" s="15"/>
      <c r="B81" s="20" t="s">
        <v>136</v>
      </c>
      <c r="C81" s="22">
        <v>33</v>
      </c>
      <c r="D81" s="17"/>
      <c r="E81" s="17">
        <f>C81+D81</f>
        <v>33</v>
      </c>
      <c r="F81" s="17"/>
      <c r="G81" s="17"/>
      <c r="H81" s="17">
        <f>F81+G81</f>
        <v>0</v>
      </c>
      <c r="I81" s="10"/>
      <c r="J81" s="21"/>
      <c r="K81" s="10"/>
    </row>
    <row r="82" spans="1:11" s="7" customFormat="1" ht="14.25" x14ac:dyDescent="0.2">
      <c r="A82" s="13" t="s">
        <v>100</v>
      </c>
      <c r="B82" s="13" t="s">
        <v>101</v>
      </c>
      <c r="C82" s="23"/>
      <c r="D82" s="19"/>
      <c r="E82" s="19"/>
      <c r="F82" s="19"/>
      <c r="G82" s="19"/>
      <c r="H82" s="19"/>
      <c r="I82" s="10"/>
      <c r="J82" s="21"/>
      <c r="K82" s="10"/>
    </row>
    <row r="83" spans="1:11" ht="30" x14ac:dyDescent="0.2">
      <c r="A83" s="15"/>
      <c r="B83" s="20" t="s">
        <v>127</v>
      </c>
      <c r="C83" s="22">
        <v>16051.94</v>
      </c>
      <c r="D83" s="17"/>
      <c r="E83" s="17">
        <f t="shared" ref="E83" si="14">C83+D83</f>
        <v>16051.94</v>
      </c>
      <c r="F83" s="17">
        <v>4701.1899999999996</v>
      </c>
      <c r="G83" s="17"/>
      <c r="H83" s="17">
        <f>F83+G83</f>
        <v>4701.1899999999996</v>
      </c>
      <c r="I83" s="10">
        <f t="shared" si="12"/>
        <v>29.287363396573866</v>
      </c>
      <c r="J83" s="21"/>
      <c r="K83" s="10">
        <f t="shared" si="13"/>
        <v>29.287363396573866</v>
      </c>
    </row>
    <row r="84" spans="1:11" ht="30" x14ac:dyDescent="0.2">
      <c r="A84" s="15"/>
      <c r="B84" s="20" t="s">
        <v>131</v>
      </c>
      <c r="C84" s="22">
        <v>69</v>
      </c>
      <c r="D84" s="17"/>
      <c r="E84" s="17">
        <f>C84+D84</f>
        <v>69</v>
      </c>
      <c r="F84" s="17"/>
      <c r="G84" s="17"/>
      <c r="H84" s="17">
        <f>F84+G84</f>
        <v>0</v>
      </c>
      <c r="I84" s="10"/>
      <c r="J84" s="21"/>
      <c r="K84" s="10"/>
    </row>
    <row r="85" spans="1:11" ht="30" x14ac:dyDescent="0.2">
      <c r="A85" s="15"/>
      <c r="B85" s="20" t="s">
        <v>132</v>
      </c>
      <c r="C85" s="22">
        <v>266.74</v>
      </c>
      <c r="D85" s="17"/>
      <c r="E85" s="17">
        <f>C85+D85</f>
        <v>266.74</v>
      </c>
      <c r="F85" s="17"/>
      <c r="G85" s="17"/>
      <c r="H85" s="17">
        <f>F85+G85</f>
        <v>0</v>
      </c>
      <c r="I85" s="10"/>
      <c r="J85" s="21"/>
      <c r="K85" s="10"/>
    </row>
    <row r="86" spans="1:11" s="7" customFormat="1" ht="14.25" x14ac:dyDescent="0.2">
      <c r="A86" s="13">
        <v>4</v>
      </c>
      <c r="B86" s="14" t="s">
        <v>118</v>
      </c>
      <c r="C86" s="23"/>
      <c r="D86" s="19"/>
      <c r="E86" s="19"/>
      <c r="F86" s="19"/>
      <c r="G86" s="19"/>
      <c r="H86" s="17">
        <f t="shared" ref="H86" si="15">F86+G86</f>
        <v>0</v>
      </c>
      <c r="I86" s="10"/>
      <c r="J86" s="21"/>
      <c r="K86" s="10"/>
    </row>
    <row r="87" spans="1:11" ht="15" x14ac:dyDescent="0.2">
      <c r="A87" s="15"/>
      <c r="B87" s="20" t="s">
        <v>138</v>
      </c>
      <c r="C87" s="22">
        <v>75.540000000000006</v>
      </c>
      <c r="D87" s="17"/>
      <c r="E87" s="17">
        <f>C87+D87</f>
        <v>75.540000000000006</v>
      </c>
      <c r="F87" s="17">
        <v>29.69</v>
      </c>
      <c r="G87" s="17"/>
      <c r="H87" s="17">
        <f>F87+G87</f>
        <v>29.69</v>
      </c>
      <c r="I87" s="10">
        <f t="shared" ref="I87" si="16">F87/C87*100</f>
        <v>39.30368016944665</v>
      </c>
      <c r="J87" s="21"/>
      <c r="K87" s="10">
        <f t="shared" ref="K87" si="17">H87/E87*100</f>
        <v>39.30368016944665</v>
      </c>
    </row>
    <row r="88" spans="1:11" ht="17.45" customHeight="1" x14ac:dyDescent="0.2">
      <c r="A88" s="36" t="s">
        <v>107</v>
      </c>
      <c r="B88" s="36"/>
      <c r="C88" s="36"/>
      <c r="D88" s="36"/>
      <c r="E88" s="36"/>
      <c r="F88" s="36"/>
      <c r="G88" s="36"/>
      <c r="H88" s="36"/>
      <c r="I88" s="36"/>
      <c r="J88" s="36"/>
      <c r="K88" s="36"/>
    </row>
    <row r="89" spans="1:11" ht="53.25" customHeight="1" x14ac:dyDescent="0.2">
      <c r="A89" s="35" t="s">
        <v>155</v>
      </c>
      <c r="B89" s="35"/>
      <c r="C89" s="35"/>
      <c r="D89" s="35"/>
      <c r="E89" s="35"/>
      <c r="F89" s="35"/>
      <c r="G89" s="35"/>
      <c r="H89" s="35"/>
      <c r="I89" s="35"/>
      <c r="J89" s="35"/>
      <c r="K89" s="35"/>
    </row>
    <row r="90" spans="1:11" ht="13.9" customHeight="1" x14ac:dyDescent="0.2">
      <c r="A90" s="38" t="s">
        <v>109</v>
      </c>
      <c r="B90" s="38"/>
      <c r="C90" s="38"/>
      <c r="D90" s="38"/>
      <c r="E90" s="38"/>
      <c r="F90" s="38"/>
      <c r="G90" s="38"/>
      <c r="H90" s="38"/>
      <c r="I90" s="38"/>
      <c r="J90" s="38"/>
      <c r="K90" s="38"/>
    </row>
    <row r="91" spans="1:11" ht="33" customHeight="1" x14ac:dyDescent="0.2">
      <c r="A91" s="39" t="s">
        <v>110</v>
      </c>
      <c r="B91" s="39"/>
      <c r="C91" s="39"/>
      <c r="D91" s="39"/>
      <c r="E91" s="39"/>
      <c r="F91" s="39"/>
      <c r="G91" s="39"/>
      <c r="H91" s="39"/>
      <c r="I91" s="39"/>
      <c r="J91" s="39"/>
      <c r="K91" s="39"/>
    </row>
    <row r="93" spans="1:11" ht="15" customHeight="1" x14ac:dyDescent="0.2">
      <c r="A93" s="40" t="s">
        <v>42</v>
      </c>
      <c r="B93" s="40"/>
      <c r="C93" s="40"/>
      <c r="D93" s="40"/>
      <c r="E93" s="40"/>
      <c r="F93" s="40"/>
      <c r="G93" s="40"/>
      <c r="H93" s="40"/>
      <c r="I93" s="40"/>
      <c r="J93" s="40"/>
      <c r="K93" s="40"/>
    </row>
    <row r="95" spans="1:11" ht="72" x14ac:dyDescent="0.2">
      <c r="A95" s="15" t="s">
        <v>43</v>
      </c>
      <c r="B95" s="15" t="s">
        <v>9</v>
      </c>
      <c r="C95" s="6" t="s">
        <v>111</v>
      </c>
      <c r="D95" s="6" t="s">
        <v>112</v>
      </c>
      <c r="E95" s="6" t="s">
        <v>113</v>
      </c>
      <c r="F95" s="6" t="s">
        <v>93</v>
      </c>
      <c r="G95" s="6" t="s">
        <v>114</v>
      </c>
      <c r="H95" s="6" t="s">
        <v>115</v>
      </c>
    </row>
    <row r="96" spans="1:11" ht="15" x14ac:dyDescent="0.2">
      <c r="A96" s="15" t="s">
        <v>6</v>
      </c>
      <c r="B96" s="15" t="s">
        <v>19</v>
      </c>
      <c r="C96" s="15" t="s">
        <v>28</v>
      </c>
      <c r="D96" s="15" t="s">
        <v>37</v>
      </c>
      <c r="E96" s="15" t="s">
        <v>36</v>
      </c>
      <c r="F96" s="15" t="s">
        <v>44</v>
      </c>
      <c r="G96" s="15" t="s">
        <v>35</v>
      </c>
      <c r="H96" s="15" t="s">
        <v>45</v>
      </c>
    </row>
    <row r="97" spans="1:11" ht="15" x14ac:dyDescent="0.2">
      <c r="A97" s="15" t="s">
        <v>46</v>
      </c>
      <c r="B97" s="15" t="s">
        <v>47</v>
      </c>
      <c r="C97" s="15" t="s">
        <v>12</v>
      </c>
      <c r="D97" s="15"/>
      <c r="E97" s="15"/>
      <c r="F97" s="15"/>
      <c r="G97" s="15" t="s">
        <v>12</v>
      </c>
      <c r="H97" s="15" t="s">
        <v>12</v>
      </c>
    </row>
    <row r="98" spans="1:11" ht="15" x14ac:dyDescent="0.2">
      <c r="A98" s="15"/>
      <c r="B98" s="15" t="s">
        <v>48</v>
      </c>
      <c r="C98" s="15" t="s">
        <v>12</v>
      </c>
      <c r="D98" s="15"/>
      <c r="E98" s="15"/>
      <c r="F98" s="15"/>
      <c r="G98" s="15" t="s">
        <v>12</v>
      </c>
      <c r="H98" s="15" t="s">
        <v>12</v>
      </c>
    </row>
    <row r="99" spans="1:11" ht="30" x14ac:dyDescent="0.2">
      <c r="A99" s="15"/>
      <c r="B99" s="15" t="s">
        <v>49</v>
      </c>
      <c r="C99" s="15" t="s">
        <v>12</v>
      </c>
      <c r="D99" s="15"/>
      <c r="E99" s="15"/>
      <c r="F99" s="15"/>
      <c r="G99" s="15" t="s">
        <v>12</v>
      </c>
      <c r="H99" s="15" t="s">
        <v>12</v>
      </c>
    </row>
    <row r="100" spans="1:11" ht="15" x14ac:dyDescent="0.2">
      <c r="A100" s="15"/>
      <c r="B100" s="15" t="s">
        <v>50</v>
      </c>
      <c r="C100" s="15" t="s">
        <v>12</v>
      </c>
      <c r="D100" s="15"/>
      <c r="E100" s="15"/>
      <c r="F100" s="15"/>
      <c r="G100" s="15" t="s">
        <v>12</v>
      </c>
      <c r="H100" s="15" t="s">
        <v>12</v>
      </c>
    </row>
    <row r="101" spans="1:11" ht="15" x14ac:dyDescent="0.2">
      <c r="A101" s="15"/>
      <c r="B101" s="15" t="s">
        <v>51</v>
      </c>
      <c r="C101" s="15" t="s">
        <v>12</v>
      </c>
      <c r="D101" s="15"/>
      <c r="E101" s="15"/>
      <c r="F101" s="15"/>
      <c r="G101" s="15" t="s">
        <v>12</v>
      </c>
      <c r="H101" s="15" t="s">
        <v>12</v>
      </c>
    </row>
    <row r="102" spans="1:11" x14ac:dyDescent="0.2">
      <c r="A102" s="33" t="s">
        <v>52</v>
      </c>
      <c r="B102" s="33"/>
      <c r="C102" s="33"/>
      <c r="D102" s="33"/>
      <c r="E102" s="33"/>
      <c r="F102" s="33"/>
      <c r="G102" s="33"/>
      <c r="H102" s="33"/>
    </row>
    <row r="103" spans="1:11" ht="15" x14ac:dyDescent="0.2">
      <c r="A103" s="15" t="s">
        <v>19</v>
      </c>
      <c r="B103" s="15" t="s">
        <v>53</v>
      </c>
      <c r="C103" s="15" t="s">
        <v>12</v>
      </c>
      <c r="D103" s="15"/>
      <c r="E103" s="15"/>
      <c r="F103" s="15"/>
      <c r="G103" s="15" t="s">
        <v>12</v>
      </c>
      <c r="H103" s="15" t="s">
        <v>12</v>
      </c>
    </row>
    <row r="104" spans="1:11" x14ac:dyDescent="0.2">
      <c r="A104" s="33" t="s">
        <v>54</v>
      </c>
      <c r="B104" s="33"/>
      <c r="C104" s="33"/>
      <c r="D104" s="33"/>
      <c r="E104" s="33"/>
      <c r="F104" s="33"/>
      <c r="G104" s="33"/>
      <c r="H104" s="33"/>
    </row>
    <row r="105" spans="1:11" x14ac:dyDescent="0.2">
      <c r="A105" s="33" t="s">
        <v>55</v>
      </c>
      <c r="B105" s="33"/>
      <c r="C105" s="33"/>
      <c r="D105" s="33"/>
      <c r="E105" s="33"/>
      <c r="F105" s="33"/>
      <c r="G105" s="33"/>
      <c r="H105" s="33"/>
    </row>
    <row r="106" spans="1:11" ht="15" x14ac:dyDescent="0.2">
      <c r="A106" s="15" t="s">
        <v>21</v>
      </c>
      <c r="B106" s="15" t="s">
        <v>56</v>
      </c>
      <c r="C106" s="15"/>
      <c r="D106" s="15"/>
      <c r="E106" s="15"/>
      <c r="F106" s="15"/>
      <c r="G106" s="15"/>
      <c r="H106" s="15"/>
    </row>
    <row r="107" spans="1:11" ht="15" x14ac:dyDescent="0.2">
      <c r="A107" s="15"/>
      <c r="B107" s="15" t="s">
        <v>57</v>
      </c>
      <c r="C107" s="15"/>
      <c r="D107" s="15"/>
      <c r="E107" s="15"/>
      <c r="F107" s="15"/>
      <c r="G107" s="15"/>
      <c r="H107" s="15"/>
    </row>
    <row r="108" spans="1:11" ht="13.5" thickBot="1" x14ac:dyDescent="0.25">
      <c r="A108" s="26" t="s">
        <v>58</v>
      </c>
      <c r="B108" s="27"/>
      <c r="C108" s="27"/>
      <c r="D108" s="27"/>
      <c r="E108" s="27"/>
      <c r="F108" s="27"/>
      <c r="G108" s="27"/>
      <c r="H108" s="28"/>
    </row>
    <row r="109" spans="1:11" ht="30" x14ac:dyDescent="0.2">
      <c r="A109" s="15"/>
      <c r="B109" s="15" t="s">
        <v>59</v>
      </c>
      <c r="C109" s="15"/>
      <c r="D109" s="15"/>
      <c r="E109" s="15"/>
      <c r="F109" s="15"/>
      <c r="G109" s="15"/>
      <c r="H109" s="15"/>
    </row>
    <row r="110" spans="1:11" ht="30" x14ac:dyDescent="0.2">
      <c r="A110" s="15"/>
      <c r="B110" s="15" t="s">
        <v>60</v>
      </c>
      <c r="C110" s="15"/>
      <c r="D110" s="15"/>
      <c r="E110" s="15"/>
      <c r="F110" s="15"/>
      <c r="G110" s="15"/>
      <c r="H110" s="15"/>
    </row>
    <row r="111" spans="1:11" ht="30" x14ac:dyDescent="0.2">
      <c r="A111" s="15" t="s">
        <v>22</v>
      </c>
      <c r="B111" s="15" t="s">
        <v>61</v>
      </c>
      <c r="C111" s="15" t="s">
        <v>12</v>
      </c>
      <c r="D111" s="15"/>
      <c r="E111" s="15"/>
      <c r="F111" s="15"/>
      <c r="G111" s="15" t="s">
        <v>12</v>
      </c>
      <c r="H111" s="15" t="s">
        <v>12</v>
      </c>
    </row>
    <row r="112" spans="1:11" ht="22.9" customHeight="1" x14ac:dyDescent="0.2">
      <c r="A112" s="29" t="s">
        <v>139</v>
      </c>
      <c r="B112" s="29"/>
      <c r="C112" s="29"/>
      <c r="D112" s="29"/>
      <c r="E112" s="29"/>
      <c r="F112" s="29"/>
      <c r="G112" s="29"/>
      <c r="H112" s="29"/>
      <c r="I112" s="29"/>
      <c r="J112" s="29"/>
      <c r="K112" s="29"/>
    </row>
    <row r="113" spans="1:11" ht="14.85" customHeight="1" x14ac:dyDescent="0.2">
      <c r="A113" s="24" t="s">
        <v>152</v>
      </c>
      <c r="B113" s="24"/>
      <c r="C113" s="24"/>
      <c r="D113" s="24"/>
      <c r="E113" s="24"/>
      <c r="F113" s="24"/>
      <c r="G113" s="24"/>
      <c r="H113" s="24"/>
      <c r="I113" s="24"/>
      <c r="J113" s="24"/>
      <c r="K113" s="24"/>
    </row>
    <row r="114" spans="1:11" ht="18" customHeight="1" x14ac:dyDescent="0.2">
      <c r="A114" s="24" t="s">
        <v>120</v>
      </c>
      <c r="B114" s="30"/>
      <c r="C114" s="30"/>
      <c r="D114" s="30"/>
      <c r="E114" s="30"/>
      <c r="F114" s="30"/>
      <c r="G114" s="30"/>
      <c r="H114" s="30"/>
      <c r="I114" s="30"/>
      <c r="J114" s="30"/>
      <c r="K114" s="30"/>
    </row>
    <row r="115" spans="1:11" ht="48" customHeight="1" x14ac:dyDescent="0.2">
      <c r="A115" s="31" t="s">
        <v>153</v>
      </c>
      <c r="B115" s="32"/>
      <c r="C115" s="32"/>
      <c r="D115" s="32"/>
      <c r="E115" s="32"/>
      <c r="F115" s="32"/>
      <c r="G115" s="32"/>
      <c r="H115" s="32"/>
      <c r="I115" s="32"/>
      <c r="J115" s="32"/>
      <c r="K115" s="32"/>
    </row>
    <row r="116" spans="1:11" ht="15" x14ac:dyDescent="0.2">
      <c r="A116" s="24" t="s">
        <v>140</v>
      </c>
      <c r="B116" s="24"/>
      <c r="C116" s="24"/>
      <c r="D116" s="24"/>
      <c r="E116" s="24"/>
      <c r="F116" s="24"/>
      <c r="G116" s="24"/>
      <c r="H116" s="24"/>
      <c r="I116" s="24"/>
      <c r="J116" s="24"/>
      <c r="K116" s="24"/>
    </row>
    <row r="117" spans="1:11" ht="34.9" customHeight="1" x14ac:dyDescent="0.2">
      <c r="A117" s="24" t="s">
        <v>154</v>
      </c>
      <c r="B117" s="24"/>
      <c r="C117" s="24"/>
      <c r="D117" s="24"/>
      <c r="E117" s="24"/>
      <c r="F117" s="24"/>
      <c r="G117" s="24"/>
      <c r="H117" s="24"/>
      <c r="I117" s="24"/>
      <c r="J117" s="24"/>
      <c r="K117" s="24"/>
    </row>
    <row r="118" spans="1:11" ht="28.5" customHeight="1" x14ac:dyDescent="0.2">
      <c r="A118" s="24" t="s">
        <v>141</v>
      </c>
      <c r="B118" s="24"/>
      <c r="C118" s="24"/>
      <c r="D118" s="24"/>
      <c r="E118" s="24"/>
      <c r="F118" s="24"/>
      <c r="G118" s="24"/>
      <c r="H118" s="24"/>
      <c r="I118" s="24"/>
      <c r="J118" s="24"/>
      <c r="K118" s="24"/>
    </row>
    <row r="121" spans="1:11" ht="59.85" customHeight="1" x14ac:dyDescent="0.2">
      <c r="B121" s="9" t="s">
        <v>128</v>
      </c>
      <c r="C121" s="9"/>
      <c r="D121" s="9"/>
      <c r="E121" s="25" t="s">
        <v>129</v>
      </c>
      <c r="F121" s="25"/>
      <c r="G121" s="25"/>
    </row>
  </sheetData>
  <mergeCells count="70">
    <mergeCell ref="D6:K6"/>
    <mergeCell ref="A48:K48"/>
    <mergeCell ref="A54:K54"/>
    <mergeCell ref="H1:K1"/>
    <mergeCell ref="H2:K2"/>
    <mergeCell ref="A3:K3"/>
    <mergeCell ref="D4:K4"/>
    <mergeCell ref="D5:K5"/>
    <mergeCell ref="A13:A14"/>
    <mergeCell ref="B13:B14"/>
    <mergeCell ref="C13:E13"/>
    <mergeCell ref="F13:H13"/>
    <mergeCell ref="I13:K13"/>
    <mergeCell ref="D7:K7"/>
    <mergeCell ref="D8:K8"/>
    <mergeCell ref="C10:K10"/>
    <mergeCell ref="B11:K11"/>
    <mergeCell ref="A12:K12"/>
    <mergeCell ref="A43:A44"/>
    <mergeCell ref="B43:B44"/>
    <mergeCell ref="C43:E43"/>
    <mergeCell ref="F43:H43"/>
    <mergeCell ref="I43:K43"/>
    <mergeCell ref="A17:K17"/>
    <mergeCell ref="A21:K21"/>
    <mergeCell ref="A28:E28"/>
    <mergeCell ref="A35:E35"/>
    <mergeCell ref="A41:K41"/>
    <mergeCell ref="A58:K58"/>
    <mergeCell ref="C45:E45"/>
    <mergeCell ref="F45:H45"/>
    <mergeCell ref="I45:K45"/>
    <mergeCell ref="C49:E49"/>
    <mergeCell ref="F49:H49"/>
    <mergeCell ref="I49:K49"/>
    <mergeCell ref="A57:K57"/>
    <mergeCell ref="C52:E52"/>
    <mergeCell ref="F52:H52"/>
    <mergeCell ref="I52:K52"/>
    <mergeCell ref="A51:K51"/>
    <mergeCell ref="A59:K59"/>
    <mergeCell ref="A60:K60"/>
    <mergeCell ref="A61:K61"/>
    <mergeCell ref="A62:K62"/>
    <mergeCell ref="A63:A64"/>
    <mergeCell ref="B63:B64"/>
    <mergeCell ref="C63:E63"/>
    <mergeCell ref="F63:H63"/>
    <mergeCell ref="I63:K63"/>
    <mergeCell ref="A105:H105"/>
    <mergeCell ref="A66:K66"/>
    <mergeCell ref="A67:K67"/>
    <mergeCell ref="A70:K70"/>
    <mergeCell ref="A88:K88"/>
    <mergeCell ref="A90:K90"/>
    <mergeCell ref="A91:K91"/>
    <mergeCell ref="A93:K93"/>
    <mergeCell ref="A102:H102"/>
    <mergeCell ref="A104:H104"/>
    <mergeCell ref="A71:K71"/>
    <mergeCell ref="A89:K89"/>
    <mergeCell ref="A117:K117"/>
    <mergeCell ref="A118:K118"/>
    <mergeCell ref="E121:G121"/>
    <mergeCell ref="A108:H108"/>
    <mergeCell ref="A112:K112"/>
    <mergeCell ref="A113:K113"/>
    <mergeCell ref="A114:K114"/>
    <mergeCell ref="A115:K115"/>
    <mergeCell ref="A116:K116"/>
  </mergeCells>
  <pageMargins left="0.70866141732283472" right="0.70866141732283472" top="0.74803149606299213" bottom="0.31496062992125984" header="0.31496062992125984" footer="0.31496062992125984"/>
  <pageSetup paperSize="9" scale="70" fitToHeight="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8220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subject/>
  <dc:creator>User</dc:creator>
  <cp:keywords/>
  <cp:lastModifiedBy>VNMR</cp:lastModifiedBy>
  <cp:lastPrinted>2023-02-07T14:46:58Z</cp:lastPrinted>
  <dcterms:created xsi:type="dcterms:W3CDTF">2019-07-18T07:25:18Z</dcterms:created>
  <dcterms:modified xsi:type="dcterms:W3CDTF">2023-02-07T14:47:02Z</dcterms:modified>
</cp:coreProperties>
</file>