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3112" sheetId="24" r:id="rId1"/>
  </sheets>
  <calcPr calcId="162913"/>
</workbook>
</file>

<file path=xl/calcChain.xml><?xml version="1.0" encoding="utf-8"?>
<calcChain xmlns="http://schemas.openxmlformats.org/spreadsheetml/2006/main">
  <c r="J19" i="24" l="1"/>
  <c r="I19" i="24"/>
  <c r="K19" i="24" s="1"/>
  <c r="H19" i="24"/>
  <c r="E19" i="24"/>
  <c r="I81" i="24" l="1"/>
  <c r="I83" i="24"/>
  <c r="I84" i="24"/>
  <c r="I88" i="24" l="1"/>
  <c r="I86" i="24"/>
  <c r="I82" i="24"/>
  <c r="I80" i="24"/>
  <c r="I78" i="24"/>
  <c r="I74" i="24" l="1"/>
  <c r="K74" i="24" s="1"/>
  <c r="H84" i="24" l="1"/>
  <c r="E84" i="24"/>
  <c r="H83" i="24"/>
  <c r="E83" i="24"/>
  <c r="K84" i="24" l="1"/>
  <c r="K83" i="24"/>
  <c r="J54" i="24"/>
  <c r="I54" i="24"/>
  <c r="K54" i="24" s="1"/>
  <c r="H54" i="24"/>
  <c r="E54" i="24"/>
  <c r="J52" i="24"/>
  <c r="I52" i="24"/>
  <c r="K52" i="24" s="1"/>
  <c r="H52" i="24"/>
  <c r="E52" i="24"/>
  <c r="H86" i="24" l="1"/>
  <c r="E86" i="24"/>
  <c r="H81" i="24"/>
  <c r="E81" i="24"/>
  <c r="J59" i="24"/>
  <c r="I59" i="24"/>
  <c r="H59" i="24"/>
  <c r="E59" i="24"/>
  <c r="K81" i="24" l="1"/>
  <c r="K59" i="24"/>
  <c r="K86" i="24"/>
  <c r="J50" i="24"/>
  <c r="I50" i="24"/>
  <c r="H50" i="24"/>
  <c r="E50" i="24"/>
  <c r="K50" i="24" l="1"/>
  <c r="F108" i="24" l="1"/>
  <c r="F106" i="24"/>
  <c r="F102" i="24"/>
  <c r="F98" i="24"/>
  <c r="F97" i="24"/>
  <c r="F96" i="24"/>
  <c r="H88" i="24"/>
  <c r="E88" i="24"/>
  <c r="H82" i="24"/>
  <c r="E82" i="24"/>
  <c r="H80" i="24"/>
  <c r="E80" i="24"/>
  <c r="H78" i="24"/>
  <c r="E78" i="24"/>
  <c r="H74" i="24"/>
  <c r="E74" i="24"/>
  <c r="G70" i="24"/>
  <c r="F70" i="24"/>
  <c r="I70" i="24" s="1"/>
  <c r="K70" i="24" s="1"/>
  <c r="E70" i="24"/>
  <c r="J61" i="24"/>
  <c r="I61" i="24"/>
  <c r="H61" i="24"/>
  <c r="E61" i="24"/>
  <c r="J56" i="24"/>
  <c r="I56" i="24"/>
  <c r="H56" i="24"/>
  <c r="E56" i="24"/>
  <c r="J49" i="24"/>
  <c r="I49" i="24"/>
  <c r="H49" i="24"/>
  <c r="E49" i="24"/>
  <c r="J46" i="24"/>
  <c r="I46" i="24"/>
  <c r="H46" i="24"/>
  <c r="E46" i="24"/>
  <c r="J16" i="24"/>
  <c r="I16" i="24"/>
  <c r="H16" i="24"/>
  <c r="E16" i="24"/>
  <c r="K78" i="24" l="1"/>
  <c r="K82" i="24"/>
  <c r="K80" i="24"/>
  <c r="K88" i="24"/>
  <c r="K46" i="24"/>
  <c r="K49" i="24"/>
  <c r="K56" i="24"/>
  <c r="K61" i="24"/>
  <c r="H70" i="24"/>
  <c r="K16" i="24"/>
</calcChain>
</file>

<file path=xl/sharedStrings.xml><?xml version="1.0" encoding="utf-8"?>
<sst xmlns="http://schemas.openxmlformats.org/spreadsheetml/2006/main" count="241" uniqueCount="155">
  <si>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</si>
  <si>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</si>
  <si>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</si>
  <si>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</si>
  <si>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</si>
  <si>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</si>
  <si>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</si>
  <si>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</si>
  <si>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</si>
  <si>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</si>
  <si>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</si>
  <si>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</si>
  <si>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</si>
  <si>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</si>
  <si>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</si>
  <si>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</si>
  <si>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</si>
  <si>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</si>
  <si>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</si>
  <si>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</si>
  <si>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</si>
  <si>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</si>
  <si>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</si>
  <si>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</si>
  <si>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</si>
  <si>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</si>
  <si>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</si>
  <si>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</si>
  <si>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</si>
  <si>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</si>
  <si>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</si>
  <si>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</si>
  <si>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</si>
  <si>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</si>
  <si>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</si>
  <si>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</si>
  <si>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</si>
  <si>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</si>
  <si>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</si>
  <si>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</si>
  <si>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</si>
  <si>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</si>
  <si>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</si>
  <si>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</si>
  <si>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</si>
  <si>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</si>
  <si>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</si>
  <si>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</si>
  <si>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</si>
  <si>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</si>
  <si>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</si>
  <si>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</si>
  <si>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</si>
  <si>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</si>
  <si>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</si>
  <si>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</si>
  <si>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</si>
  <si>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</si>
  <si>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</si>
  <si>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</si>
  <si>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</si>
  <si>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</si>
  <si>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</si>
  <si>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</si>
  <si>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</si>
  <si>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</si>
  <si>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</si>
  <si>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</si>
  <si>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</si>
  <si>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</si>
  <si>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</si>
  <si>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</si>
  <si>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</si>
  <si>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</si>
  <si>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</si>
  <si>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</si>
  <si>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</si>
  <si>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</si>
  <si>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</si>
  <si>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</si>
  <si>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</si>
  <si>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</si>
  <si>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</si>
  <si>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</si>
  <si>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</si>
  <si>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</si>
  <si>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</si>
  <si>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</si>
  <si>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</si>
  <si>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</si>
  <si>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</si>
  <si>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</si>
  <si>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</si>
  <si>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</si>
  <si>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</si>
  <si>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</si>
  <si>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</si>
  <si>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</si>
  <si>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</si>
  <si>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</si>
  <si>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</si>
  <si>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</si>
  <si>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</si>
  <si>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</si>
  <si>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</si>
  <si>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</si>
  <si>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</si>
  <si>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</si>
  <si>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</si>
  <si>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</si>
  <si>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</si>
  <si>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</si>
  <si>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</si>
  <si>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</si>
  <si>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</si>
  <si>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</si>
  <si>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</si>
  <si>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.0213112</t>
  </si>
  <si>
    <t>Заходи державної політики з питань дітей та їх соціального захисту</t>
  </si>
  <si>
    <t>видатки  на  заходи</t>
  </si>
  <si>
    <t>кількість регіональних заходів державної політики з питань дітей</t>
  </si>
  <si>
    <t>середні витрати на проведення одного регіонального заходу державної політики з питань дітей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</si>
  <si>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</si>
  <si>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</si>
  <si>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</si>
  <si>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</si>
  <si>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</si>
  <si>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</si>
  <si>
    <t>Загальний фонд</t>
  </si>
  <si>
    <t>кількість учасників регіональних заходів державної політики з питань дітей</t>
  </si>
  <si>
    <t>динаміка дітей, охоплених регіональними заходами державної політики з питань дітей, порівняно з минулим роком</t>
  </si>
  <si>
    <t>дівчат</t>
  </si>
  <si>
    <t>хлопців</t>
  </si>
  <si>
    <t>Головний бухгалтер виконавчого комітету Ніжинської  міської ради</t>
  </si>
  <si>
    <t>Наталія ЄФІМЕНКО</t>
  </si>
  <si>
    <t xml:space="preserve">Пояснення причин відхилень фактичних обсягів надходжень від планових </t>
  </si>
  <si>
    <t>Пояснення щодо розбіжностей між фактичними та плановии результативними показниками: різниця між плановою та фактичною кількістю дітей</t>
  </si>
  <si>
    <t>кількість дітей-сиріт та дітей, позбавлених батьківського піклування, влаштованих у прийомні  сімї та дитячі будинки сімейного типу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</si>
  <si>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</si>
  <si>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</si>
  <si>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на підтримку дітей громади, особливо вразливих категорій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</si>
  <si>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надано соціальні послуги дітям, які опинились у складних життєвих обставинах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</si>
  <si>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</si>
  <si>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t>Оцінка ефективності бюджетної програми за 2022рік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</si>
  <si>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вибуття дітей у зв'язку з повноліттям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</si>
  <si>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збільшення кількості дітей, яким були видані подарунки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</si>
  <si>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зменшенням кількості дівчаток, яким були видані подарунки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</si>
  <si>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збільшенням кількості хлопчиків, яким були видані подарунки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</si>
  <si>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та дебіторська заборгованість.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</si>
  <si>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проведено 1 захід, залучено 2533 дітей</t>
    </r>
  </si>
  <si>
    <t>Зменшення кількості учасників регіональних заходів державної політики з питань дітей, в т.ч. дівчат і хловців, кількості регіональних заходів державної політики з питань дітей з одночасним зростанням цін на товари обумовило збільшення середніх витрат на проведення одного заходу та зменшення динаміки дітей, охоплених регіональними заходами державної політики з питань дітей, порівняно з минулим роком, крім того у поточному році менша кількість заходів та учасників через вторгнення рф</t>
  </si>
  <si>
    <t>Забезпечення надання соціальних послуг дівчаткам та хлопчикам, які опинились у складних життєвих обставинах, та забезпечення соціально-правового захисту дітей</t>
  </si>
  <si>
    <t>Здійснення заходів направлених на забезпечення надання соціальних послуг дівчаткам та хлопчикам, які опинились у складних життєвих обставинах, та забезпечення соціально-правового захисту дітей</t>
  </si>
  <si>
    <t>Збільшення обсягів проведених видатків  по загальному фонду  порівняно із аналогічними показниками попереднього року обумовлено реальними потребами громади</t>
  </si>
  <si>
    <t>Збільшення видатків  по бюджетній програмі обумовлено  зростанням цін на товари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</si>
</sst>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0.000"/>
    <numFmt numFmtId="168" formatCode="_-* #,##0\ _₽_-;\-* #,##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7" fontId="7" fillId="0" borderId="8" xfId="0" applyNumberFormat="1" applyFont="1" applyFill="1" applyBorder="1" applyAlignment="1">
      <alignment horizontal="center" vertical="center" wrapText="1"/>
    </xf>
    <xf numFmtId="167" fontId="7" fillId="0" borderId="8" xfId="19" applyNumberFormat="1" applyFont="1" applyFill="1" applyBorder="1" applyAlignment="1">
      <alignment horizontal="center" vertical="center" wrapText="1"/>
    </xf>
    <xf numFmtId="0" fontId="7" fillId="0" borderId="8" xfId="19" applyFont="1" applyFill="1" applyBorder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167" fontId="6" fillId="0" borderId="8" xfId="2" applyNumberFormat="1" applyFont="1" applyFill="1" applyBorder="1" applyAlignment="1">
      <alignment horizontal="center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8" fontId="6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19"/>
  <sheetViews>
    <sheetView tabSelected="1" view="pageBreakPreview" topLeftCell="A64" zoomScaleNormal="85" zoomScaleSheetLayoutView="100" workbookViewId="0">
      <selection activeCell="L74" sqref="L74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40" t="s">
        <v>56</v>
      </c>
      <c r="I1" s="40"/>
      <c r="J1" s="40"/>
      <c r="K1" s="40"/>
    </row>
    <row r="2" spans="1:11" ht="29.45" customHeight="1" x14ac:dyDescent="0.2">
      <c r="H2" s="40" t="s">
        <v>57</v>
      </c>
      <c r="I2" s="40"/>
      <c r="J2" s="40"/>
      <c r="K2" s="40"/>
    </row>
    <row r="3" spans="1:11" ht="18.75" customHeight="1" x14ac:dyDescent="0.2">
      <c r="A3" s="33" t="s">
        <v>143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7.45" customHeight="1" x14ac:dyDescent="0.2">
      <c r="A4" s="15" t="s">
        <v>58</v>
      </c>
      <c r="B4" s="15" t="s">
        <v>59</v>
      </c>
      <c r="C4" s="15"/>
      <c r="D4" s="34" t="s">
        <v>60</v>
      </c>
      <c r="E4" s="34"/>
      <c r="F4" s="34"/>
      <c r="G4" s="34"/>
      <c r="H4" s="34"/>
      <c r="I4" s="34"/>
      <c r="J4" s="34"/>
      <c r="K4" s="34"/>
    </row>
    <row r="5" spans="1:11" ht="18" customHeight="1" x14ac:dyDescent="0.2">
      <c r="A5" s="2"/>
      <c r="B5" s="2" t="s">
        <v>61</v>
      </c>
      <c r="C5" s="2"/>
      <c r="D5" s="32" t="s">
        <v>62</v>
      </c>
      <c r="E5" s="32"/>
      <c r="F5" s="32"/>
      <c r="G5" s="32"/>
      <c r="H5" s="32"/>
      <c r="I5" s="32"/>
      <c r="J5" s="32"/>
      <c r="K5" s="32"/>
    </row>
    <row r="6" spans="1:11" ht="17.45" customHeight="1" x14ac:dyDescent="0.2">
      <c r="A6" s="15" t="s">
        <v>63</v>
      </c>
      <c r="B6" s="15" t="s">
        <v>64</v>
      </c>
      <c r="C6" s="15"/>
      <c r="D6" s="34" t="s">
        <v>60</v>
      </c>
      <c r="E6" s="34"/>
      <c r="F6" s="34"/>
      <c r="G6" s="34"/>
      <c r="H6" s="34"/>
      <c r="I6" s="34"/>
      <c r="J6" s="34"/>
      <c r="K6" s="34"/>
    </row>
    <row r="7" spans="1:11" ht="18" customHeight="1" x14ac:dyDescent="0.2">
      <c r="B7" s="2" t="s">
        <v>61</v>
      </c>
      <c r="D7" s="32" t="s">
        <v>65</v>
      </c>
      <c r="E7" s="32"/>
      <c r="F7" s="32"/>
      <c r="G7" s="32"/>
      <c r="H7" s="32"/>
      <c r="I7" s="32"/>
      <c r="J7" s="32"/>
      <c r="K7" s="32"/>
    </row>
    <row r="8" spans="1:11" s="15" customFormat="1" ht="36" customHeight="1" x14ac:dyDescent="0.2">
      <c r="A8" s="15" t="s">
        <v>66</v>
      </c>
      <c r="B8" s="15" t="s">
        <v>117</v>
      </c>
      <c r="C8" s="15">
        <v>1040</v>
      </c>
      <c r="D8" s="33" t="s">
        <v>118</v>
      </c>
      <c r="E8" s="33"/>
      <c r="F8" s="33"/>
      <c r="G8" s="33"/>
      <c r="H8" s="33"/>
      <c r="I8" s="33"/>
      <c r="J8" s="33"/>
      <c r="K8" s="33"/>
    </row>
    <row r="9" spans="1:11" s="2" customFormat="1" ht="18.75" x14ac:dyDescent="0.2">
      <c r="A9" s="15"/>
      <c r="B9" s="2" t="s">
        <v>61</v>
      </c>
      <c r="C9" s="3" t="s">
        <v>67</v>
      </c>
    </row>
    <row r="10" spans="1:11" s="2" customFormat="1" ht="37.9" customHeight="1" x14ac:dyDescent="0.2">
      <c r="A10" s="15" t="s">
        <v>68</v>
      </c>
      <c r="B10" s="15" t="s">
        <v>69</v>
      </c>
      <c r="C10" s="35" t="s">
        <v>151</v>
      </c>
      <c r="D10" s="35"/>
      <c r="E10" s="35"/>
      <c r="F10" s="35"/>
      <c r="G10" s="35"/>
      <c r="H10" s="35"/>
      <c r="I10" s="35"/>
      <c r="J10" s="35"/>
      <c r="K10" s="35"/>
    </row>
    <row r="11" spans="1:11" s="2" customFormat="1" ht="16.899999999999999" customHeight="1" x14ac:dyDescent="0.2">
      <c r="A11" s="15" t="s">
        <v>70</v>
      </c>
      <c r="B11" s="36" t="s">
        <v>71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1" ht="18" customHeight="1" x14ac:dyDescent="0.2">
      <c r="A12" s="37" t="s">
        <v>72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</row>
    <row r="13" spans="1:11" ht="16.899999999999999" customHeight="1" x14ac:dyDescent="0.2">
      <c r="A13" s="39" t="s">
        <v>0</v>
      </c>
      <c r="B13" s="39" t="s">
        <v>1</v>
      </c>
      <c r="C13" s="31" t="s">
        <v>2</v>
      </c>
      <c r="D13" s="31"/>
      <c r="E13" s="31"/>
      <c r="F13" s="31" t="s">
        <v>3</v>
      </c>
      <c r="G13" s="31"/>
      <c r="H13" s="31"/>
      <c r="I13" s="31" t="s">
        <v>4</v>
      </c>
      <c r="J13" s="31"/>
      <c r="K13" s="31"/>
    </row>
    <row r="14" spans="1:11" ht="22.5" x14ac:dyDescent="0.2">
      <c r="A14" s="39"/>
      <c r="B14" s="39"/>
      <c r="C14" s="4" t="s">
        <v>73</v>
      </c>
      <c r="D14" s="4" t="s">
        <v>74</v>
      </c>
      <c r="E14" s="4" t="s">
        <v>75</v>
      </c>
      <c r="F14" s="4" t="s">
        <v>73</v>
      </c>
      <c r="G14" s="4" t="s">
        <v>76</v>
      </c>
      <c r="H14" s="4" t="s">
        <v>75</v>
      </c>
      <c r="I14" s="4" t="s">
        <v>77</v>
      </c>
      <c r="J14" s="4" t="s">
        <v>78</v>
      </c>
      <c r="K14" s="4" t="s">
        <v>75</v>
      </c>
    </row>
    <row r="15" spans="1:11" s="5" customFormat="1" ht="11.25" x14ac:dyDescent="0.2">
      <c r="A15" s="4"/>
      <c r="B15" s="4"/>
      <c r="C15" s="4" t="s">
        <v>79</v>
      </c>
      <c r="D15" s="4" t="s">
        <v>80</v>
      </c>
      <c r="E15" s="4" t="s">
        <v>81</v>
      </c>
      <c r="F15" s="4" t="s">
        <v>82</v>
      </c>
      <c r="G15" s="4" t="s">
        <v>83</v>
      </c>
      <c r="H15" s="4" t="s">
        <v>84</v>
      </c>
      <c r="I15" s="4" t="s">
        <v>85</v>
      </c>
      <c r="J15" s="4" t="s">
        <v>86</v>
      </c>
      <c r="K15" s="4" t="s">
        <v>87</v>
      </c>
    </row>
    <row r="16" spans="1:11" s="3" customFormat="1" ht="15" x14ac:dyDescent="0.2">
      <c r="A16" s="16" t="s">
        <v>5</v>
      </c>
      <c r="B16" s="17" t="s">
        <v>115</v>
      </c>
      <c r="C16" s="20">
        <v>350</v>
      </c>
      <c r="D16" s="20"/>
      <c r="E16" s="20">
        <f>C16+D16</f>
        <v>350</v>
      </c>
      <c r="F16" s="20">
        <v>350</v>
      </c>
      <c r="G16" s="20">
        <v>0</v>
      </c>
      <c r="H16" s="20">
        <f>F16+G16</f>
        <v>350</v>
      </c>
      <c r="I16" s="29">
        <f>C16-F16</f>
        <v>0</v>
      </c>
      <c r="J16" s="29">
        <f>D16-G16</f>
        <v>0</v>
      </c>
      <c r="K16" s="29">
        <f>I16+J16</f>
        <v>0</v>
      </c>
    </row>
    <row r="17" spans="1:11" ht="36.200000000000003" customHeight="1" x14ac:dyDescent="0.2">
      <c r="A17" s="37" t="s">
        <v>127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.75" x14ac:dyDescent="0.2">
      <c r="A18" s="13"/>
      <c r="B18" s="13" t="s">
        <v>6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90" x14ac:dyDescent="0.2">
      <c r="A19" s="16">
        <v>1</v>
      </c>
      <c r="B19" s="19" t="s">
        <v>152</v>
      </c>
      <c r="C19" s="20">
        <v>350</v>
      </c>
      <c r="D19" s="20"/>
      <c r="E19" s="20">
        <f>C19+D19</f>
        <v>350</v>
      </c>
      <c r="F19" s="29">
        <v>350</v>
      </c>
      <c r="G19" s="29">
        <v>0</v>
      </c>
      <c r="H19" s="29">
        <f>F19+G19</f>
        <v>350</v>
      </c>
      <c r="I19" s="16">
        <f>C19-F19</f>
        <v>0</v>
      </c>
      <c r="J19" s="10">
        <f>D19-G19</f>
        <v>0</v>
      </c>
      <c r="K19" s="10">
        <f>I19+J19</f>
        <v>0</v>
      </c>
    </row>
    <row r="21" spans="1:11" ht="21.6" customHeight="1" x14ac:dyDescent="0.2">
      <c r="A21" s="37" t="s">
        <v>91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3" spans="1:11" ht="36" x14ac:dyDescent="0.2">
      <c r="A23" s="13" t="s">
        <v>7</v>
      </c>
      <c r="B23" s="13" t="s">
        <v>8</v>
      </c>
      <c r="C23" s="6" t="s">
        <v>88</v>
      </c>
      <c r="D23" s="6" t="s">
        <v>89</v>
      </c>
      <c r="E23" s="6" t="s">
        <v>90</v>
      </c>
    </row>
    <row r="24" spans="1:11" ht="15" x14ac:dyDescent="0.2">
      <c r="A24" s="13" t="s">
        <v>5</v>
      </c>
      <c r="B24" s="13" t="s">
        <v>10</v>
      </c>
      <c r="C24" s="13" t="s">
        <v>11</v>
      </c>
      <c r="D24" s="13"/>
      <c r="E24" s="13" t="s">
        <v>11</v>
      </c>
    </row>
    <row r="25" spans="1:11" ht="15" x14ac:dyDescent="0.2">
      <c r="A25" s="13"/>
      <c r="B25" s="13" t="s">
        <v>12</v>
      </c>
      <c r="C25" s="13"/>
      <c r="D25" s="13"/>
      <c r="E25" s="13"/>
    </row>
    <row r="26" spans="1:11" ht="15" x14ac:dyDescent="0.2">
      <c r="A26" s="13" t="s">
        <v>13</v>
      </c>
      <c r="B26" s="13" t="s">
        <v>14</v>
      </c>
      <c r="C26" s="13" t="s">
        <v>11</v>
      </c>
      <c r="D26" s="13"/>
      <c r="E26" s="13" t="s">
        <v>11</v>
      </c>
    </row>
    <row r="27" spans="1:11" ht="15" x14ac:dyDescent="0.2">
      <c r="A27" s="13" t="s">
        <v>15</v>
      </c>
      <c r="B27" s="13" t="s">
        <v>16</v>
      </c>
      <c r="C27" s="13" t="s">
        <v>11</v>
      </c>
      <c r="D27" s="13"/>
      <c r="E27" s="13" t="s">
        <v>11</v>
      </c>
    </row>
    <row r="28" spans="1:11" x14ac:dyDescent="0.2">
      <c r="A28" s="39" t="s">
        <v>17</v>
      </c>
      <c r="B28" s="39"/>
      <c r="C28" s="39"/>
      <c r="D28" s="39"/>
      <c r="E28" s="39"/>
    </row>
    <row r="29" spans="1:11" ht="15" x14ac:dyDescent="0.2">
      <c r="A29" s="13" t="s">
        <v>18</v>
      </c>
      <c r="B29" s="13" t="s">
        <v>19</v>
      </c>
      <c r="C29" s="16"/>
      <c r="D29" s="16"/>
      <c r="E29" s="16"/>
    </row>
    <row r="30" spans="1:11" ht="15" x14ac:dyDescent="0.2">
      <c r="A30" s="13"/>
      <c r="B30" s="13" t="s">
        <v>12</v>
      </c>
      <c r="C30" s="16"/>
      <c r="D30" s="16"/>
      <c r="E30" s="16"/>
    </row>
    <row r="31" spans="1:11" ht="15" x14ac:dyDescent="0.2">
      <c r="A31" s="13" t="s">
        <v>20</v>
      </c>
      <c r="B31" s="13" t="s">
        <v>14</v>
      </c>
      <c r="C31" s="16"/>
      <c r="D31" s="16"/>
      <c r="E31" s="16"/>
    </row>
    <row r="32" spans="1:11" ht="15" x14ac:dyDescent="0.2">
      <c r="A32" s="13" t="s">
        <v>21</v>
      </c>
      <c r="B32" s="13" t="s">
        <v>22</v>
      </c>
      <c r="C32" s="16"/>
      <c r="D32" s="16"/>
      <c r="E32" s="16"/>
    </row>
    <row r="33" spans="1:11" ht="15" x14ac:dyDescent="0.2">
      <c r="A33" s="13" t="s">
        <v>23</v>
      </c>
      <c r="B33" s="13" t="s">
        <v>24</v>
      </c>
      <c r="C33" s="16"/>
      <c r="D33" s="16"/>
      <c r="E33" s="16"/>
    </row>
    <row r="34" spans="1:11" ht="15" x14ac:dyDescent="0.2">
      <c r="A34" s="13" t="s">
        <v>25</v>
      </c>
      <c r="B34" s="13" t="s">
        <v>26</v>
      </c>
      <c r="C34" s="16"/>
      <c r="D34" s="16"/>
      <c r="E34" s="16"/>
    </row>
    <row r="35" spans="1:11" ht="33" customHeight="1" x14ac:dyDescent="0.2">
      <c r="A35" s="41" t="s">
        <v>135</v>
      </c>
      <c r="B35" s="39"/>
      <c r="C35" s="39"/>
      <c r="D35" s="39"/>
      <c r="E35" s="39"/>
    </row>
    <row r="36" spans="1:11" ht="15" x14ac:dyDescent="0.2">
      <c r="A36" s="13" t="s">
        <v>27</v>
      </c>
      <c r="B36" s="13" t="s">
        <v>28</v>
      </c>
      <c r="C36" s="13" t="s">
        <v>11</v>
      </c>
      <c r="D36" s="13"/>
      <c r="E36" s="13"/>
    </row>
    <row r="37" spans="1:11" ht="15" x14ac:dyDescent="0.2">
      <c r="A37" s="13"/>
      <c r="B37" s="13" t="s">
        <v>12</v>
      </c>
      <c r="C37" s="13"/>
      <c r="D37" s="13"/>
      <c r="E37" s="13"/>
    </row>
    <row r="38" spans="1:11" ht="15" x14ac:dyDescent="0.2">
      <c r="A38" s="13" t="s">
        <v>29</v>
      </c>
      <c r="B38" s="13" t="s">
        <v>14</v>
      </c>
      <c r="C38" s="13" t="s">
        <v>11</v>
      </c>
      <c r="D38" s="13"/>
      <c r="E38" s="13"/>
    </row>
    <row r="39" spans="1:11" ht="15" x14ac:dyDescent="0.2">
      <c r="A39" s="13" t="s">
        <v>30</v>
      </c>
      <c r="B39" s="13" t="s">
        <v>26</v>
      </c>
      <c r="C39" s="13" t="s">
        <v>11</v>
      </c>
      <c r="D39" s="13"/>
      <c r="E39" s="13"/>
    </row>
    <row r="41" spans="1:11" ht="16.149999999999999" customHeight="1" x14ac:dyDescent="0.2">
      <c r="A41" s="37" t="s">
        <v>92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</row>
    <row r="43" spans="1:11" x14ac:dyDescent="0.2">
      <c r="A43" s="39" t="s">
        <v>7</v>
      </c>
      <c r="B43" s="39" t="s">
        <v>8</v>
      </c>
      <c r="C43" s="39" t="s">
        <v>31</v>
      </c>
      <c r="D43" s="39"/>
      <c r="E43" s="39"/>
      <c r="F43" s="39" t="s">
        <v>32</v>
      </c>
      <c r="G43" s="39"/>
      <c r="H43" s="39"/>
      <c r="I43" s="39" t="s">
        <v>9</v>
      </c>
      <c r="J43" s="39"/>
      <c r="K43" s="39"/>
    </row>
    <row r="44" spans="1:11" ht="22.9" customHeight="1" x14ac:dyDescent="0.2">
      <c r="A44" s="39"/>
      <c r="B44" s="39"/>
      <c r="C44" s="4" t="s">
        <v>128</v>
      </c>
      <c r="D44" s="4" t="s">
        <v>114</v>
      </c>
      <c r="E44" s="4" t="s">
        <v>75</v>
      </c>
      <c r="F44" s="4" t="s">
        <v>128</v>
      </c>
      <c r="G44" s="4" t="s">
        <v>114</v>
      </c>
      <c r="H44" s="4" t="s">
        <v>75</v>
      </c>
      <c r="I44" s="4" t="s">
        <v>128</v>
      </c>
      <c r="J44" s="4" t="s">
        <v>114</v>
      </c>
      <c r="K44" s="4" t="s">
        <v>75</v>
      </c>
    </row>
    <row r="45" spans="1:11" s="7" customFormat="1" ht="14.25" x14ac:dyDescent="0.2">
      <c r="A45" s="11" t="s">
        <v>93</v>
      </c>
      <c r="B45" s="11" t="s">
        <v>94</v>
      </c>
      <c r="C45" s="42"/>
      <c r="D45" s="42"/>
      <c r="E45" s="42"/>
      <c r="F45" s="42"/>
      <c r="G45" s="42"/>
      <c r="H45" s="42"/>
      <c r="I45" s="42"/>
      <c r="J45" s="42"/>
      <c r="K45" s="42"/>
    </row>
    <row r="46" spans="1:11" x14ac:dyDescent="0.2">
      <c r="A46" s="13">
        <v>1</v>
      </c>
      <c r="B46" s="13" t="s">
        <v>119</v>
      </c>
      <c r="C46" s="16">
        <v>350000</v>
      </c>
      <c r="D46" s="16"/>
      <c r="E46" s="16">
        <f>C46+D46</f>
        <v>350000</v>
      </c>
      <c r="F46" s="16">
        <v>350000</v>
      </c>
      <c r="G46" s="16"/>
      <c r="H46" s="16">
        <f>F46+G46</f>
        <v>350000</v>
      </c>
      <c r="I46" s="16">
        <f>F46-C46</f>
        <v>0</v>
      </c>
      <c r="J46" s="16">
        <f>G46-D46</f>
        <v>0</v>
      </c>
      <c r="K46" s="16">
        <f>I46+J46</f>
        <v>0</v>
      </c>
    </row>
    <row r="47" spans="1:11" ht="33.75" customHeight="1" x14ac:dyDescent="0.2">
      <c r="A47" s="43" t="s">
        <v>138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</row>
    <row r="48" spans="1:11" s="7" customFormat="1" ht="14.25" x14ac:dyDescent="0.2">
      <c r="A48" s="11" t="s">
        <v>95</v>
      </c>
      <c r="B48" s="11" t="s">
        <v>96</v>
      </c>
      <c r="C48" s="42"/>
      <c r="D48" s="42"/>
      <c r="E48" s="42"/>
      <c r="F48" s="42"/>
      <c r="G48" s="42"/>
      <c r="H48" s="42"/>
      <c r="I48" s="42"/>
      <c r="J48" s="42"/>
      <c r="K48" s="42"/>
    </row>
    <row r="49" spans="1:11" ht="30" x14ac:dyDescent="0.2">
      <c r="A49" s="13">
        <v>2</v>
      </c>
      <c r="B49" s="19" t="s">
        <v>120</v>
      </c>
      <c r="C49" s="16">
        <v>1</v>
      </c>
      <c r="D49" s="16"/>
      <c r="E49" s="16">
        <f>C49+D49</f>
        <v>1</v>
      </c>
      <c r="F49" s="16">
        <v>1</v>
      </c>
      <c r="G49" s="16"/>
      <c r="H49" s="16">
        <f>F49+G49</f>
        <v>1</v>
      </c>
      <c r="I49" s="16">
        <f t="shared" ref="I49:J56" si="0">F49-C49</f>
        <v>0</v>
      </c>
      <c r="J49" s="16">
        <f t="shared" si="0"/>
        <v>0</v>
      </c>
      <c r="K49" s="16">
        <f>I49+J49</f>
        <v>0</v>
      </c>
    </row>
    <row r="50" spans="1:11" ht="75" x14ac:dyDescent="0.2">
      <c r="A50" s="13">
        <v>3</v>
      </c>
      <c r="B50" s="19" t="s">
        <v>137</v>
      </c>
      <c r="C50" s="16">
        <v>31</v>
      </c>
      <c r="D50" s="16"/>
      <c r="E50" s="16">
        <f>C50+D50</f>
        <v>31</v>
      </c>
      <c r="F50" s="16">
        <v>29</v>
      </c>
      <c r="G50" s="16"/>
      <c r="H50" s="16">
        <f>F50+G50</f>
        <v>29</v>
      </c>
      <c r="I50" s="16">
        <f t="shared" si="0"/>
        <v>-2</v>
      </c>
      <c r="J50" s="16">
        <f t="shared" si="0"/>
        <v>0</v>
      </c>
      <c r="K50" s="16">
        <f>I50+J50</f>
        <v>-2</v>
      </c>
    </row>
    <row r="51" spans="1:11" ht="36.200000000000003" customHeight="1" x14ac:dyDescent="0.2">
      <c r="A51" s="43" t="s">
        <v>144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</row>
    <row r="52" spans="1:11" ht="45" x14ac:dyDescent="0.2">
      <c r="A52" s="13">
        <v>4</v>
      </c>
      <c r="B52" s="19" t="s">
        <v>129</v>
      </c>
      <c r="C52" s="16">
        <v>2500</v>
      </c>
      <c r="D52" s="16"/>
      <c r="E52" s="16">
        <f>C52+D52</f>
        <v>2500</v>
      </c>
      <c r="F52" s="16">
        <v>2533</v>
      </c>
      <c r="G52" s="16"/>
      <c r="H52" s="16">
        <f>F52+G52</f>
        <v>2533</v>
      </c>
      <c r="I52" s="16">
        <f t="shared" si="0"/>
        <v>33</v>
      </c>
      <c r="J52" s="16">
        <f t="shared" si="0"/>
        <v>0</v>
      </c>
      <c r="K52" s="16">
        <f>I52+J52</f>
        <v>33</v>
      </c>
    </row>
    <row r="53" spans="1:11" ht="36.200000000000003" customHeight="1" x14ac:dyDescent="0.2">
      <c r="A53" s="43" t="s">
        <v>145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</row>
    <row r="54" spans="1:11" ht="15" x14ac:dyDescent="0.2">
      <c r="A54" s="13">
        <v>5</v>
      </c>
      <c r="B54" s="19" t="s">
        <v>131</v>
      </c>
      <c r="C54" s="16">
        <v>1250</v>
      </c>
      <c r="D54" s="16"/>
      <c r="E54" s="16">
        <f>C54+D54</f>
        <v>1250</v>
      </c>
      <c r="F54" s="16">
        <v>1212</v>
      </c>
      <c r="G54" s="16"/>
      <c r="H54" s="16">
        <f>F54+G54</f>
        <v>1212</v>
      </c>
      <c r="I54" s="16">
        <f t="shared" si="0"/>
        <v>-38</v>
      </c>
      <c r="J54" s="16">
        <f t="shared" si="0"/>
        <v>0</v>
      </c>
      <c r="K54" s="16">
        <f>I54+J54</f>
        <v>-38</v>
      </c>
    </row>
    <row r="55" spans="1:11" ht="36.200000000000003" customHeight="1" x14ac:dyDescent="0.2">
      <c r="A55" s="43" t="s">
        <v>146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</row>
    <row r="56" spans="1:11" ht="15" x14ac:dyDescent="0.2">
      <c r="A56" s="13">
        <v>6</v>
      </c>
      <c r="B56" s="19" t="s">
        <v>132</v>
      </c>
      <c r="C56" s="16">
        <v>1250</v>
      </c>
      <c r="D56" s="16"/>
      <c r="E56" s="16">
        <f>C56+D56</f>
        <v>1250</v>
      </c>
      <c r="F56" s="16">
        <v>1321</v>
      </c>
      <c r="G56" s="16"/>
      <c r="H56" s="16">
        <f>F56+G56</f>
        <v>1321</v>
      </c>
      <c r="I56" s="16">
        <f t="shared" si="0"/>
        <v>71</v>
      </c>
      <c r="J56" s="16">
        <f t="shared" si="0"/>
        <v>0</v>
      </c>
      <c r="K56" s="16">
        <f>I56+J56</f>
        <v>71</v>
      </c>
    </row>
    <row r="57" spans="1:11" ht="36.200000000000003" customHeight="1" x14ac:dyDescent="0.2">
      <c r="A57" s="43" t="s">
        <v>147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</row>
    <row r="58" spans="1:11" s="7" customFormat="1" ht="14.25" x14ac:dyDescent="0.2">
      <c r="A58" s="11" t="s">
        <v>97</v>
      </c>
      <c r="B58" s="11" t="s">
        <v>98</v>
      </c>
      <c r="C58" s="42"/>
      <c r="D58" s="42"/>
      <c r="E58" s="42"/>
      <c r="F58" s="42"/>
      <c r="G58" s="42"/>
      <c r="H58" s="42"/>
      <c r="I58" s="42"/>
      <c r="J58" s="42"/>
      <c r="K58" s="42"/>
    </row>
    <row r="59" spans="1:11" ht="45" x14ac:dyDescent="0.2">
      <c r="A59" s="13">
        <v>7</v>
      </c>
      <c r="B59" s="19" t="s">
        <v>121</v>
      </c>
      <c r="C59" s="16">
        <v>350000</v>
      </c>
      <c r="D59" s="16"/>
      <c r="E59" s="16">
        <f>C59+D59</f>
        <v>350000</v>
      </c>
      <c r="F59" s="16">
        <v>350000</v>
      </c>
      <c r="G59" s="16"/>
      <c r="H59" s="16">
        <f>F59+G59</f>
        <v>350000</v>
      </c>
      <c r="I59" s="16">
        <f>F59-C59</f>
        <v>0</v>
      </c>
      <c r="J59" s="16">
        <f>G59-D59</f>
        <v>0</v>
      </c>
      <c r="K59" s="16">
        <f>I59+J59</f>
        <v>0</v>
      </c>
    </row>
    <row r="60" spans="1:11" s="7" customFormat="1" ht="14.25" x14ac:dyDescent="0.2">
      <c r="A60" s="11">
        <v>4</v>
      </c>
      <c r="B60" s="12" t="s">
        <v>126</v>
      </c>
      <c r="C60" s="42"/>
      <c r="D60" s="42"/>
      <c r="E60" s="42"/>
      <c r="F60" s="42"/>
      <c r="G60" s="42"/>
      <c r="H60" s="42"/>
      <c r="I60" s="42"/>
      <c r="J60" s="42"/>
      <c r="K60" s="42"/>
    </row>
    <row r="61" spans="1:11" ht="60" x14ac:dyDescent="0.2">
      <c r="A61" s="13">
        <v>8</v>
      </c>
      <c r="B61" s="19" t="s">
        <v>130</v>
      </c>
      <c r="C61" s="16">
        <v>27.6</v>
      </c>
      <c r="D61" s="16"/>
      <c r="E61" s="16">
        <f>C61+D61</f>
        <v>27.6</v>
      </c>
      <c r="F61" s="16">
        <v>27.96</v>
      </c>
      <c r="G61" s="16"/>
      <c r="H61" s="16">
        <f>F61+G61</f>
        <v>27.96</v>
      </c>
      <c r="I61" s="16">
        <f>F61-C61</f>
        <v>0.35999999999999943</v>
      </c>
      <c r="J61" s="16">
        <f>G61-D61</f>
        <v>0</v>
      </c>
      <c r="K61" s="16">
        <f>I61+J61</f>
        <v>0.35999999999999943</v>
      </c>
    </row>
    <row r="62" spans="1:11" ht="36" customHeight="1" x14ac:dyDescent="0.2">
      <c r="A62" s="43" t="s">
        <v>136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</row>
    <row r="63" spans="1:11" ht="33" customHeight="1" x14ac:dyDescent="0.2">
      <c r="A63" s="44" t="s">
        <v>99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</row>
    <row r="64" spans="1:11" ht="14.45" customHeight="1" x14ac:dyDescent="0.2">
      <c r="A64" s="57" t="s">
        <v>122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</row>
    <row r="65" spans="1:11" ht="13.15" customHeight="1" x14ac:dyDescent="0.2">
      <c r="A65" s="61" t="s">
        <v>100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</row>
    <row r="66" spans="1:11" x14ac:dyDescent="0.2">
      <c r="A66" s="57" t="s">
        <v>101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</row>
    <row r="67" spans="1:11" ht="17.45" customHeight="1" x14ac:dyDescent="0.2">
      <c r="A67" s="59" t="s">
        <v>36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</row>
    <row r="68" spans="1:11" ht="28.35" customHeight="1" x14ac:dyDescent="0.2">
      <c r="A68" s="39" t="s">
        <v>7</v>
      </c>
      <c r="B68" s="39" t="s">
        <v>8</v>
      </c>
      <c r="C68" s="31" t="s">
        <v>37</v>
      </c>
      <c r="D68" s="31"/>
      <c r="E68" s="31"/>
      <c r="F68" s="31" t="s">
        <v>38</v>
      </c>
      <c r="G68" s="31"/>
      <c r="H68" s="31"/>
      <c r="I68" s="62" t="s">
        <v>102</v>
      </c>
      <c r="J68" s="31"/>
      <c r="K68" s="31"/>
    </row>
    <row r="69" spans="1:11" s="5" customFormat="1" ht="20.45" customHeight="1" x14ac:dyDescent="0.2">
      <c r="A69" s="39"/>
      <c r="B69" s="39"/>
      <c r="C69" s="4" t="s">
        <v>73</v>
      </c>
      <c r="D69" s="4" t="s">
        <v>74</v>
      </c>
      <c r="E69" s="4" t="s">
        <v>75</v>
      </c>
      <c r="F69" s="4" t="s">
        <v>73</v>
      </c>
      <c r="G69" s="4" t="s">
        <v>74</v>
      </c>
      <c r="H69" s="4" t="s">
        <v>75</v>
      </c>
      <c r="I69" s="4" t="s">
        <v>73</v>
      </c>
      <c r="J69" s="4" t="s">
        <v>74</v>
      </c>
      <c r="K69" s="4" t="s">
        <v>75</v>
      </c>
    </row>
    <row r="70" spans="1:11" ht="15" x14ac:dyDescent="0.2">
      <c r="A70" s="13"/>
      <c r="B70" s="13" t="s">
        <v>39</v>
      </c>
      <c r="C70" s="21">
        <v>224.77500000000001</v>
      </c>
      <c r="D70" s="21"/>
      <c r="E70" s="22">
        <f>C70+D70</f>
        <v>224.77500000000001</v>
      </c>
      <c r="F70" s="23">
        <f>F16</f>
        <v>350</v>
      </c>
      <c r="G70" s="23">
        <f>G16</f>
        <v>0</v>
      </c>
      <c r="H70" s="23">
        <f>F70+G70</f>
        <v>350</v>
      </c>
      <c r="I70" s="23">
        <f>F70/C70*100</f>
        <v>155.71126682237792</v>
      </c>
      <c r="J70" s="23"/>
      <c r="K70" s="23">
        <f>I70</f>
        <v>155.71126682237792</v>
      </c>
    </row>
    <row r="71" spans="1:11" ht="28.9" customHeight="1" x14ac:dyDescent="0.2">
      <c r="A71" s="63" t="s">
        <v>103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30" customHeight="1" x14ac:dyDescent="0.2">
      <c r="A72" s="64" t="s">
        <v>154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 ht="15" x14ac:dyDescent="0.2">
      <c r="A73" s="13"/>
      <c r="B73" s="13" t="s">
        <v>12</v>
      </c>
      <c r="C73" s="13"/>
      <c r="D73" s="13"/>
      <c r="E73" s="13"/>
      <c r="F73" s="8"/>
      <c r="G73" s="8"/>
      <c r="H73" s="8"/>
      <c r="I73" s="8"/>
      <c r="J73" s="8"/>
      <c r="K73" s="8"/>
    </row>
    <row r="74" spans="1:11" ht="90.75" customHeight="1" x14ac:dyDescent="0.2">
      <c r="A74" s="13">
        <v>1</v>
      </c>
      <c r="B74" s="30" t="s">
        <v>152</v>
      </c>
      <c r="C74" s="25">
        <v>224.77500000000001</v>
      </c>
      <c r="D74" s="21"/>
      <c r="E74" s="24">
        <f>C74+D74</f>
        <v>224.77500000000001</v>
      </c>
      <c r="F74" s="25">
        <v>350</v>
      </c>
      <c r="G74" s="25"/>
      <c r="H74" s="25">
        <f>F74+G74</f>
        <v>350</v>
      </c>
      <c r="I74" s="23">
        <f>F74/C74*100</f>
        <v>155.71126682237792</v>
      </c>
      <c r="J74" s="25"/>
      <c r="K74" s="23">
        <f>I74</f>
        <v>155.71126682237792</v>
      </c>
    </row>
    <row r="75" spans="1:11" ht="38.25" customHeight="1" x14ac:dyDescent="0.2">
      <c r="A75" s="55" t="s">
        <v>105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</row>
    <row r="76" spans="1:11" ht="30" customHeight="1" x14ac:dyDescent="0.2">
      <c r="A76" s="56" t="s">
        <v>153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</row>
    <row r="77" spans="1:11" s="7" customFormat="1" ht="14.25" x14ac:dyDescent="0.2">
      <c r="A77" s="11" t="s">
        <v>93</v>
      </c>
      <c r="B77" s="11" t="s">
        <v>94</v>
      </c>
      <c r="C77" s="16"/>
      <c r="D77" s="16"/>
      <c r="E77" s="16"/>
      <c r="F77" s="16"/>
      <c r="G77" s="16"/>
      <c r="H77" s="16"/>
      <c r="I77" s="10"/>
      <c r="J77" s="10"/>
      <c r="K77" s="10"/>
    </row>
    <row r="78" spans="1:11" x14ac:dyDescent="0.2">
      <c r="A78" s="13">
        <v>1</v>
      </c>
      <c r="B78" s="13" t="s">
        <v>119</v>
      </c>
      <c r="C78" s="26">
        <v>224775</v>
      </c>
      <c r="D78" s="16"/>
      <c r="E78" s="16">
        <f>C78+D78</f>
        <v>224775</v>
      </c>
      <c r="F78" s="26">
        <v>350000</v>
      </c>
      <c r="G78" s="16"/>
      <c r="H78" s="16">
        <f>F78+G78</f>
        <v>350000</v>
      </c>
      <c r="I78" s="10">
        <f>F78/C78*100</f>
        <v>155.71126682237792</v>
      </c>
      <c r="J78" s="10"/>
      <c r="K78" s="10">
        <f>H78/E78*100</f>
        <v>155.71126682237792</v>
      </c>
    </row>
    <row r="79" spans="1:11" s="7" customFormat="1" ht="14.25" x14ac:dyDescent="0.2">
      <c r="A79" s="11" t="s">
        <v>95</v>
      </c>
      <c r="B79" s="11" t="s">
        <v>96</v>
      </c>
      <c r="C79" s="18"/>
      <c r="D79" s="18"/>
      <c r="E79" s="18"/>
      <c r="F79" s="18"/>
      <c r="G79" s="18"/>
      <c r="H79" s="18"/>
      <c r="I79" s="27"/>
      <c r="J79" s="10"/>
      <c r="K79" s="27"/>
    </row>
    <row r="80" spans="1:11" ht="30" x14ac:dyDescent="0.2">
      <c r="A80" s="13">
        <v>2</v>
      </c>
      <c r="B80" s="19" t="s">
        <v>120</v>
      </c>
      <c r="C80" s="16">
        <v>4</v>
      </c>
      <c r="D80" s="16"/>
      <c r="E80" s="16">
        <f>C80+D80</f>
        <v>4</v>
      </c>
      <c r="F80" s="16">
        <v>1</v>
      </c>
      <c r="G80" s="16"/>
      <c r="H80" s="16">
        <f>F80+G80</f>
        <v>1</v>
      </c>
      <c r="I80" s="10">
        <f>F80/C80*100</f>
        <v>25</v>
      </c>
      <c r="J80" s="10"/>
      <c r="K80" s="10">
        <f>H80/E80*100</f>
        <v>25</v>
      </c>
    </row>
    <row r="81" spans="1:11" ht="75" x14ac:dyDescent="0.2">
      <c r="A81" s="13">
        <v>3</v>
      </c>
      <c r="B81" s="19" t="s">
        <v>137</v>
      </c>
      <c r="C81" s="16">
        <v>23</v>
      </c>
      <c r="D81" s="16"/>
      <c r="E81" s="16">
        <f>C81+D81</f>
        <v>23</v>
      </c>
      <c r="F81" s="16">
        <v>29</v>
      </c>
      <c r="G81" s="16"/>
      <c r="H81" s="16">
        <f>F81+G81</f>
        <v>29</v>
      </c>
      <c r="I81" s="10">
        <f>F81/C81*100</f>
        <v>126.08695652173914</v>
      </c>
      <c r="J81" s="10"/>
      <c r="K81" s="10">
        <f>H81/E81*100</f>
        <v>126.08695652173914</v>
      </c>
    </row>
    <row r="82" spans="1:11" ht="45" x14ac:dyDescent="0.2">
      <c r="A82" s="13">
        <v>4</v>
      </c>
      <c r="B82" s="19" t="s">
        <v>129</v>
      </c>
      <c r="C82" s="16">
        <v>9058</v>
      </c>
      <c r="D82" s="16"/>
      <c r="E82" s="16">
        <f>C82+D82</f>
        <v>9058</v>
      </c>
      <c r="F82" s="28">
        <v>2533</v>
      </c>
      <c r="G82" s="16"/>
      <c r="H82" s="16">
        <f>F82+G82</f>
        <v>2533</v>
      </c>
      <c r="I82" s="10">
        <f>F82/C82*100</f>
        <v>27.964230514462351</v>
      </c>
      <c r="J82" s="10"/>
      <c r="K82" s="10">
        <f>H82/E82*100</f>
        <v>27.964230514462351</v>
      </c>
    </row>
    <row r="83" spans="1:11" ht="15" x14ac:dyDescent="0.2">
      <c r="A83" s="13">
        <v>5</v>
      </c>
      <c r="B83" s="19" t="s">
        <v>131</v>
      </c>
      <c r="C83" s="16">
        <v>4228</v>
      </c>
      <c r="D83" s="16"/>
      <c r="E83" s="16">
        <f>C83+D83</f>
        <v>4228</v>
      </c>
      <c r="F83" s="16">
        <v>1212</v>
      </c>
      <c r="G83" s="16"/>
      <c r="H83" s="16">
        <f>F83+G83</f>
        <v>1212</v>
      </c>
      <c r="I83" s="10">
        <f t="shared" ref="I83:I84" si="1">F83/C83*100</f>
        <v>28.666035950804165</v>
      </c>
      <c r="J83" s="10"/>
      <c r="K83" s="10">
        <f t="shared" ref="K83:K84" si="2">H83/E83*100</f>
        <v>28.666035950804165</v>
      </c>
    </row>
    <row r="84" spans="1:11" ht="15" x14ac:dyDescent="0.2">
      <c r="A84" s="13">
        <v>6</v>
      </c>
      <c r="B84" s="19" t="s">
        <v>132</v>
      </c>
      <c r="C84" s="16">
        <v>4830</v>
      </c>
      <c r="D84" s="16"/>
      <c r="E84" s="16">
        <f>C84+D84</f>
        <v>4830</v>
      </c>
      <c r="F84" s="16">
        <v>1321</v>
      </c>
      <c r="G84" s="16"/>
      <c r="H84" s="16">
        <f>F84+G84</f>
        <v>1321</v>
      </c>
      <c r="I84" s="10">
        <f t="shared" si="1"/>
        <v>27.349896480331264</v>
      </c>
      <c r="J84" s="10"/>
      <c r="K84" s="10">
        <f t="shared" si="2"/>
        <v>27.349896480331264</v>
      </c>
    </row>
    <row r="85" spans="1:11" s="7" customFormat="1" ht="14.25" x14ac:dyDescent="0.2">
      <c r="A85" s="11" t="s">
        <v>97</v>
      </c>
      <c r="B85" s="11" t="s">
        <v>98</v>
      </c>
      <c r="C85" s="18"/>
      <c r="D85" s="18"/>
      <c r="E85" s="18"/>
      <c r="F85" s="18"/>
      <c r="G85" s="18"/>
      <c r="H85" s="18"/>
      <c r="I85" s="27"/>
      <c r="J85" s="10"/>
      <c r="K85" s="27"/>
    </row>
    <row r="86" spans="1:11" ht="45" x14ac:dyDescent="0.2">
      <c r="A86" s="13">
        <v>7</v>
      </c>
      <c r="B86" s="19" t="s">
        <v>121</v>
      </c>
      <c r="C86" s="28">
        <v>56193.75</v>
      </c>
      <c r="D86" s="16"/>
      <c r="E86" s="16">
        <f>C86+D86</f>
        <v>56193.75</v>
      </c>
      <c r="F86" s="16">
        <v>350000</v>
      </c>
      <c r="G86" s="16"/>
      <c r="H86" s="16">
        <f>F86+G86</f>
        <v>350000</v>
      </c>
      <c r="I86" s="10">
        <f>F86/C86*100</f>
        <v>622.84506728951169</v>
      </c>
      <c r="J86" s="10"/>
      <c r="K86" s="10">
        <f>H86/E86*100</f>
        <v>622.84506728951169</v>
      </c>
    </row>
    <row r="87" spans="1:11" s="7" customFormat="1" ht="14.25" x14ac:dyDescent="0.2">
      <c r="A87" s="11">
        <v>4</v>
      </c>
      <c r="B87" s="12" t="s">
        <v>126</v>
      </c>
      <c r="C87" s="18"/>
      <c r="D87" s="18"/>
      <c r="E87" s="18"/>
      <c r="F87" s="18"/>
      <c r="G87" s="18"/>
      <c r="H87" s="18"/>
      <c r="I87" s="27"/>
      <c r="J87" s="10"/>
      <c r="K87" s="27"/>
    </row>
    <row r="88" spans="1:11" ht="60" x14ac:dyDescent="0.2">
      <c r="A88" s="13">
        <v>8</v>
      </c>
      <c r="B88" s="19" t="s">
        <v>130</v>
      </c>
      <c r="C88" s="28">
        <v>456.32</v>
      </c>
      <c r="D88" s="16"/>
      <c r="E88" s="16">
        <f>C88+D88</f>
        <v>456.32</v>
      </c>
      <c r="F88" s="28">
        <v>27.96</v>
      </c>
      <c r="G88" s="16"/>
      <c r="H88" s="16">
        <f>F88+G88</f>
        <v>27.96</v>
      </c>
      <c r="I88" s="10">
        <f>F88/C88*100</f>
        <v>6.1272791023842919</v>
      </c>
      <c r="J88" s="10"/>
      <c r="K88" s="10">
        <f>H88/E88*100</f>
        <v>6.1272791023842919</v>
      </c>
    </row>
    <row r="89" spans="1:11" ht="17.45" customHeight="1" x14ac:dyDescent="0.2">
      <c r="A89" s="55" t="s">
        <v>104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</row>
    <row r="90" spans="1:11" ht="79.5" customHeight="1" x14ac:dyDescent="0.2">
      <c r="A90" s="56" t="s">
        <v>150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</row>
    <row r="91" spans="1:11" ht="13.9" customHeight="1" x14ac:dyDescent="0.2">
      <c r="A91" s="60" t="s">
        <v>106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</row>
    <row r="92" spans="1:11" ht="37.700000000000003" customHeight="1" x14ac:dyDescent="0.2">
      <c r="A92" s="57" t="s">
        <v>107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</row>
    <row r="93" spans="1:11" ht="15" customHeight="1" x14ac:dyDescent="0.2">
      <c r="A93" s="58" t="s">
        <v>116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</row>
    <row r="94" spans="1:11" ht="72" x14ac:dyDescent="0.2">
      <c r="A94" s="13" t="s">
        <v>40</v>
      </c>
      <c r="B94" s="13" t="s">
        <v>8</v>
      </c>
      <c r="C94" s="6" t="s">
        <v>108</v>
      </c>
      <c r="D94" s="6" t="s">
        <v>109</v>
      </c>
      <c r="E94" s="6" t="s">
        <v>110</v>
      </c>
      <c r="F94" s="6" t="s">
        <v>90</v>
      </c>
      <c r="G94" s="6" t="s">
        <v>111</v>
      </c>
      <c r="H94" s="6" t="s">
        <v>112</v>
      </c>
    </row>
    <row r="95" spans="1:11" ht="15" x14ac:dyDescent="0.2">
      <c r="A95" s="13" t="s">
        <v>5</v>
      </c>
      <c r="B95" s="13" t="s">
        <v>18</v>
      </c>
      <c r="C95" s="13" t="s">
        <v>27</v>
      </c>
      <c r="D95" s="13" t="s">
        <v>35</v>
      </c>
      <c r="E95" s="13" t="s">
        <v>34</v>
      </c>
      <c r="F95" s="13" t="s">
        <v>41</v>
      </c>
      <c r="G95" s="13" t="s">
        <v>33</v>
      </c>
      <c r="H95" s="13" t="s">
        <v>42</v>
      </c>
    </row>
    <row r="96" spans="1:11" ht="15" x14ac:dyDescent="0.2">
      <c r="A96" s="13" t="s">
        <v>43</v>
      </c>
      <c r="B96" s="13" t="s">
        <v>44</v>
      </c>
      <c r="C96" s="13" t="s">
        <v>11</v>
      </c>
      <c r="D96" s="13"/>
      <c r="E96" s="13"/>
      <c r="F96" s="13">
        <f>E96-D96</f>
        <v>0</v>
      </c>
      <c r="G96" s="13" t="s">
        <v>11</v>
      </c>
      <c r="H96" s="13" t="s">
        <v>11</v>
      </c>
    </row>
    <row r="97" spans="1:11" ht="15" x14ac:dyDescent="0.2">
      <c r="A97" s="13"/>
      <c r="B97" s="13" t="s">
        <v>45</v>
      </c>
      <c r="C97" s="13" t="s">
        <v>11</v>
      </c>
      <c r="D97" s="13"/>
      <c r="E97" s="13"/>
      <c r="F97" s="13">
        <f>E97-D97</f>
        <v>0</v>
      </c>
      <c r="G97" s="13" t="s">
        <v>11</v>
      </c>
      <c r="H97" s="13" t="s">
        <v>11</v>
      </c>
    </row>
    <row r="98" spans="1:11" ht="30" x14ac:dyDescent="0.2">
      <c r="A98" s="13"/>
      <c r="B98" s="13" t="s">
        <v>46</v>
      </c>
      <c r="C98" s="13" t="s">
        <v>11</v>
      </c>
      <c r="D98" s="13"/>
      <c r="E98" s="13"/>
      <c r="F98" s="13">
        <f>E98-D98</f>
        <v>0</v>
      </c>
      <c r="G98" s="13" t="s">
        <v>11</v>
      </c>
      <c r="H98" s="13" t="s">
        <v>11</v>
      </c>
    </row>
    <row r="99" spans="1:11" ht="15" x14ac:dyDescent="0.2">
      <c r="A99" s="13"/>
      <c r="B99" s="13" t="s">
        <v>47</v>
      </c>
      <c r="C99" s="13" t="s">
        <v>11</v>
      </c>
      <c r="D99" s="13"/>
      <c r="E99" s="13"/>
      <c r="F99" s="13"/>
      <c r="G99" s="13" t="s">
        <v>11</v>
      </c>
      <c r="H99" s="13" t="s">
        <v>11</v>
      </c>
    </row>
    <row r="100" spans="1:11" ht="15" x14ac:dyDescent="0.2">
      <c r="A100" s="13"/>
      <c r="B100" s="13" t="s">
        <v>48</v>
      </c>
      <c r="C100" s="13" t="s">
        <v>11</v>
      </c>
      <c r="D100" s="13"/>
      <c r="E100" s="13"/>
      <c r="F100" s="13"/>
      <c r="G100" s="13" t="s">
        <v>11</v>
      </c>
      <c r="H100" s="13" t="s">
        <v>11</v>
      </c>
    </row>
    <row r="101" spans="1:11" x14ac:dyDescent="0.2">
      <c r="A101" s="41" t="s">
        <v>123</v>
      </c>
      <c r="B101" s="39"/>
      <c r="C101" s="39"/>
      <c r="D101" s="39"/>
      <c r="E101" s="39"/>
      <c r="F101" s="39"/>
      <c r="G101" s="39"/>
      <c r="H101" s="39"/>
    </row>
    <row r="102" spans="1:11" ht="15" x14ac:dyDescent="0.2">
      <c r="A102" s="13" t="s">
        <v>18</v>
      </c>
      <c r="B102" s="13" t="s">
        <v>49</v>
      </c>
      <c r="C102" s="13" t="s">
        <v>11</v>
      </c>
      <c r="D102" s="13"/>
      <c r="E102" s="13"/>
      <c r="F102" s="13">
        <f>E102-D102</f>
        <v>0</v>
      </c>
      <c r="G102" s="13" t="s">
        <v>11</v>
      </c>
      <c r="H102" s="13" t="s">
        <v>11</v>
      </c>
    </row>
    <row r="103" spans="1:11" x14ac:dyDescent="0.2">
      <c r="A103" s="41" t="s">
        <v>124</v>
      </c>
      <c r="B103" s="39"/>
      <c r="C103" s="39"/>
      <c r="D103" s="39"/>
      <c r="E103" s="39"/>
      <c r="F103" s="39"/>
      <c r="G103" s="39"/>
      <c r="H103" s="39"/>
    </row>
    <row r="104" spans="1:11" x14ac:dyDescent="0.2">
      <c r="A104" s="39" t="s">
        <v>50</v>
      </c>
      <c r="B104" s="39"/>
      <c r="C104" s="39"/>
      <c r="D104" s="39"/>
      <c r="E104" s="39"/>
      <c r="F104" s="39"/>
      <c r="G104" s="39"/>
      <c r="H104" s="39"/>
    </row>
    <row r="105" spans="1:11" ht="15" x14ac:dyDescent="0.2">
      <c r="A105" s="13" t="s">
        <v>20</v>
      </c>
      <c r="B105" s="13" t="s">
        <v>51</v>
      </c>
      <c r="C105" s="13"/>
      <c r="D105" s="13"/>
      <c r="E105" s="13"/>
      <c r="F105" s="13"/>
      <c r="G105" s="13"/>
      <c r="H105" s="13"/>
    </row>
    <row r="106" spans="1:11" ht="15" x14ac:dyDescent="0.2">
      <c r="A106" s="13"/>
      <c r="B106" s="13" t="s">
        <v>52</v>
      </c>
      <c r="C106" s="13"/>
      <c r="D106" s="13"/>
      <c r="E106" s="13"/>
      <c r="F106" s="13">
        <f>E106-D106</f>
        <v>0</v>
      </c>
      <c r="G106" s="13"/>
      <c r="H106" s="13"/>
    </row>
    <row r="107" spans="1:11" ht="13.5" thickBot="1" x14ac:dyDescent="0.25">
      <c r="A107" s="47" t="s">
        <v>53</v>
      </c>
      <c r="B107" s="48"/>
      <c r="C107" s="48"/>
      <c r="D107" s="48"/>
      <c r="E107" s="48"/>
      <c r="F107" s="48"/>
      <c r="G107" s="48"/>
      <c r="H107" s="49"/>
    </row>
    <row r="108" spans="1:11" ht="30" x14ac:dyDescent="0.2">
      <c r="A108" s="13"/>
      <c r="B108" s="19" t="s">
        <v>125</v>
      </c>
      <c r="C108" s="13"/>
      <c r="D108" s="13"/>
      <c r="E108" s="13"/>
      <c r="F108" s="13">
        <f>E108-D108</f>
        <v>0</v>
      </c>
      <c r="G108" s="13"/>
      <c r="H108" s="13"/>
    </row>
    <row r="109" spans="1:11" ht="30" x14ac:dyDescent="0.2">
      <c r="A109" s="13"/>
      <c r="B109" s="13" t="s">
        <v>54</v>
      </c>
      <c r="C109" s="13"/>
      <c r="D109" s="13"/>
      <c r="E109" s="13"/>
      <c r="F109" s="13"/>
      <c r="G109" s="13"/>
      <c r="H109" s="13"/>
    </row>
    <row r="110" spans="1:11" ht="30" x14ac:dyDescent="0.2">
      <c r="A110" s="13" t="s">
        <v>21</v>
      </c>
      <c r="B110" s="13" t="s">
        <v>55</v>
      </c>
      <c r="C110" s="13" t="s">
        <v>11</v>
      </c>
      <c r="D110" s="13"/>
      <c r="E110" s="13"/>
      <c r="F110" s="13"/>
      <c r="G110" s="13" t="s">
        <v>11</v>
      </c>
      <c r="H110" s="13" t="s">
        <v>11</v>
      </c>
    </row>
    <row r="111" spans="1:11" ht="22.9" customHeight="1" x14ac:dyDescent="0.2">
      <c r="A111" s="50" t="s">
        <v>139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</row>
    <row r="112" spans="1:11" ht="18" customHeight="1" x14ac:dyDescent="0.2">
      <c r="A112" s="51" t="s">
        <v>148</v>
      </c>
      <c r="B112" s="51"/>
      <c r="C112" s="51"/>
      <c r="D112" s="51"/>
      <c r="E112" s="51"/>
      <c r="F112" s="51"/>
      <c r="G112" s="51"/>
      <c r="H112" s="51"/>
      <c r="I112" s="51"/>
      <c r="J112" s="51"/>
      <c r="K112" s="51"/>
    </row>
    <row r="113" spans="1:11" ht="18" customHeight="1" x14ac:dyDescent="0.2">
      <c r="A113" s="51" t="s">
        <v>113</v>
      </c>
      <c r="B113" s="52"/>
      <c r="C113" s="52"/>
      <c r="D113" s="52"/>
      <c r="E113" s="52"/>
      <c r="F113" s="52"/>
      <c r="G113" s="52"/>
      <c r="H113" s="52"/>
      <c r="I113" s="52"/>
      <c r="J113" s="52"/>
      <c r="K113" s="52"/>
    </row>
    <row r="114" spans="1:11" ht="32.450000000000003" customHeight="1" x14ac:dyDescent="0.2">
      <c r="A114" s="53" t="s">
        <v>140</v>
      </c>
      <c r="B114" s="54"/>
      <c r="C114" s="54"/>
      <c r="D114" s="54"/>
      <c r="E114" s="54"/>
      <c r="F114" s="54"/>
      <c r="G114" s="54"/>
      <c r="H114" s="54"/>
      <c r="I114" s="54"/>
      <c r="J114" s="54"/>
      <c r="K114" s="54"/>
    </row>
    <row r="115" spans="1:11" ht="32.450000000000003" customHeight="1" x14ac:dyDescent="0.2">
      <c r="A115" s="51" t="s">
        <v>149</v>
      </c>
      <c r="B115" s="51"/>
      <c r="C115" s="51"/>
      <c r="D115" s="51"/>
      <c r="E115" s="51"/>
      <c r="F115" s="51"/>
      <c r="G115" s="51"/>
      <c r="H115" s="51"/>
      <c r="I115" s="51"/>
      <c r="J115" s="51"/>
      <c r="K115" s="51"/>
    </row>
    <row r="116" spans="1:11" ht="30.6" customHeight="1" x14ac:dyDescent="0.2">
      <c r="A116" s="51" t="s">
        <v>141</v>
      </c>
      <c r="B116" s="51"/>
      <c r="C116" s="51"/>
      <c r="D116" s="51"/>
      <c r="E116" s="51"/>
      <c r="F116" s="51"/>
      <c r="G116" s="51"/>
      <c r="H116" s="51"/>
      <c r="I116" s="51"/>
      <c r="J116" s="51"/>
      <c r="K116" s="51"/>
    </row>
    <row r="117" spans="1:11" ht="21" customHeight="1" x14ac:dyDescent="0.2">
      <c r="A117" s="51" t="s">
        <v>142</v>
      </c>
      <c r="B117" s="51"/>
      <c r="C117" s="51"/>
      <c r="D117" s="51"/>
      <c r="E117" s="51"/>
      <c r="F117" s="51"/>
      <c r="G117" s="51"/>
      <c r="H117" s="51"/>
      <c r="I117" s="51"/>
      <c r="J117" s="51"/>
      <c r="K117" s="51"/>
    </row>
    <row r="118" spans="1:11" ht="21" customHeight="1" x14ac:dyDescent="0.2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</row>
    <row r="119" spans="1:11" ht="59.85" customHeight="1" x14ac:dyDescent="0.2">
      <c r="B119" s="9" t="s">
        <v>133</v>
      </c>
      <c r="C119" s="9"/>
      <c r="D119" s="9"/>
      <c r="E119" s="46" t="s">
        <v>134</v>
      </c>
      <c r="F119" s="46"/>
      <c r="G119" s="46"/>
    </row>
  </sheetData>
  <mergeCells count="75">
    <mergeCell ref="A55:K55"/>
    <mergeCell ref="A116:K116"/>
    <mergeCell ref="A66:K66"/>
    <mergeCell ref="A67:K67"/>
    <mergeCell ref="A68:A69"/>
    <mergeCell ref="B68:B69"/>
    <mergeCell ref="A64:K64"/>
    <mergeCell ref="A65:K65"/>
    <mergeCell ref="C68:E68"/>
    <mergeCell ref="F68:H68"/>
    <mergeCell ref="I68:K68"/>
    <mergeCell ref="C60:E60"/>
    <mergeCell ref="F60:H60"/>
    <mergeCell ref="A104:H104"/>
    <mergeCell ref="A71:K71"/>
    <mergeCell ref="A72:K72"/>
    <mergeCell ref="A75:K75"/>
    <mergeCell ref="A76:K76"/>
    <mergeCell ref="A89:K89"/>
    <mergeCell ref="A103:H103"/>
    <mergeCell ref="A92:K92"/>
    <mergeCell ref="A93:K93"/>
    <mergeCell ref="A101:H101"/>
    <mergeCell ref="A90:K90"/>
    <mergeCell ref="A91:K91"/>
    <mergeCell ref="E119:G119"/>
    <mergeCell ref="A107:H107"/>
    <mergeCell ref="A111:K111"/>
    <mergeCell ref="A112:K112"/>
    <mergeCell ref="A113:K113"/>
    <mergeCell ref="A114:K114"/>
    <mergeCell ref="A115:K115"/>
    <mergeCell ref="A117:K117"/>
    <mergeCell ref="I60:K60"/>
    <mergeCell ref="A62:K62"/>
    <mergeCell ref="A63:K63"/>
    <mergeCell ref="C45:E45"/>
    <mergeCell ref="F45:H45"/>
    <mergeCell ref="I45:K45"/>
    <mergeCell ref="A47:K47"/>
    <mergeCell ref="C48:E48"/>
    <mergeCell ref="F48:H48"/>
    <mergeCell ref="I48:K48"/>
    <mergeCell ref="C58:E58"/>
    <mergeCell ref="F58:H58"/>
    <mergeCell ref="I58:K58"/>
    <mergeCell ref="A51:K51"/>
    <mergeCell ref="A57:K57"/>
    <mergeCell ref="A53:K53"/>
    <mergeCell ref="A21:K21"/>
    <mergeCell ref="A28:E28"/>
    <mergeCell ref="A35:E35"/>
    <mergeCell ref="A41:K41"/>
    <mergeCell ref="A17:K17"/>
    <mergeCell ref="A43:A44"/>
    <mergeCell ref="B43:B44"/>
    <mergeCell ref="C43:E43"/>
    <mergeCell ref="F43:H43"/>
    <mergeCell ref="I43:K43"/>
    <mergeCell ref="H1:K1"/>
    <mergeCell ref="H2:K2"/>
    <mergeCell ref="A3:K3"/>
    <mergeCell ref="D4:K4"/>
    <mergeCell ref="D5:K5"/>
    <mergeCell ref="F13:H13"/>
    <mergeCell ref="I13:K13"/>
    <mergeCell ref="D7:K7"/>
    <mergeCell ref="D8:K8"/>
    <mergeCell ref="D6:K6"/>
    <mergeCell ref="C10:K10"/>
    <mergeCell ref="B11:K11"/>
    <mergeCell ref="A12:K12"/>
    <mergeCell ref="A13:A14"/>
    <mergeCell ref="B13:B14"/>
    <mergeCell ref="C13:E13"/>
  </mergeCells>
  <pageMargins left="0.70866141732283472" right="0.70866141732283472" top="0.74803149606299213" bottom="0.74803149606299213" header="0.31496062992125984" footer="0.31496062992125984"/>
  <pageSetup paperSize="9" scale="71" fitToHeight="4" orientation="portrait" r:id="rId1"/>
  <rowBreaks count="3" manualBreakCount="3">
    <brk id="27" max="16383" man="1"/>
    <brk id="62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2023-02-07T13:46:58Z</cp:lastPrinted>
  <dcterms:created xsi:type="dcterms:W3CDTF">2019-07-18T07:25:18Z</dcterms:created>
  <dcterms:modified xsi:type="dcterms:W3CDTF">2023-02-07T13:47:01Z</dcterms:modified>
</cp:coreProperties>
</file>