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DOC\Desktop\оцінка ефективності 2022\Оцінка ефективності  бюджетних програм виконавчого комітету за 2022р\"/>
    </mc:Choice>
  </mc:AlternateContent>
  <bookViews>
    <workbookView xWindow="-120" yWindow="-120" windowWidth="19440" windowHeight="15000" tabRatio="935"/>
  </bookViews>
  <sheets>
    <sheet name="3242" sheetId="27" r:id="rId1"/>
  </sheets>
  <calcPr calcId="162913"/>
</workbook>
</file>

<file path=xl/calcChain.xml><?xml version="1.0" encoding="utf-8"?>
<calcChain xmlns="http://schemas.openxmlformats.org/spreadsheetml/2006/main">
  <c r="K94" i="27" l="1"/>
  <c r="I94" i="27"/>
  <c r="H94" i="27"/>
  <c r="E94" i="27"/>
  <c r="H89" i="27"/>
  <c r="E89" i="27"/>
  <c r="K77" i="27"/>
  <c r="I77" i="27"/>
  <c r="H77" i="27"/>
  <c r="E77" i="27"/>
  <c r="J57" i="27"/>
  <c r="I57" i="27"/>
  <c r="K57" i="27" s="1"/>
  <c r="H57" i="27"/>
  <c r="E57" i="27"/>
  <c r="J52" i="27"/>
  <c r="I52" i="27"/>
  <c r="H52" i="27"/>
  <c r="E52" i="27"/>
  <c r="J51" i="27"/>
  <c r="I51" i="27"/>
  <c r="H51" i="27"/>
  <c r="E51" i="27"/>
  <c r="J21" i="27"/>
  <c r="I21" i="27"/>
  <c r="H21" i="27"/>
  <c r="E21" i="27"/>
  <c r="K51" i="27" l="1"/>
  <c r="K52" i="27"/>
  <c r="K21" i="27"/>
  <c r="H90" i="27" l="1"/>
  <c r="E90" i="27"/>
  <c r="H86" i="27"/>
  <c r="E86" i="27"/>
  <c r="J50" i="27" l="1"/>
  <c r="I50" i="27"/>
  <c r="H50" i="27"/>
  <c r="E50" i="27"/>
  <c r="K50" i="27" l="1"/>
  <c r="I83" i="27" l="1"/>
  <c r="I85" i="27"/>
  <c r="I87" i="27"/>
  <c r="I88" i="27"/>
  <c r="I92" i="27"/>
  <c r="I93" i="27"/>
  <c r="I97" i="27"/>
  <c r="I98" i="27"/>
  <c r="I99" i="27"/>
  <c r="I100" i="27"/>
  <c r="I82" i="27"/>
  <c r="I76" i="27"/>
  <c r="I75" i="27"/>
  <c r="H99" i="27" l="1"/>
  <c r="E99" i="27"/>
  <c r="H100" i="27"/>
  <c r="E100" i="27"/>
  <c r="H98" i="27"/>
  <c r="E98" i="27"/>
  <c r="H97" i="27"/>
  <c r="E97" i="27"/>
  <c r="J62" i="27"/>
  <c r="I62" i="27"/>
  <c r="H62" i="27"/>
  <c r="E62" i="27"/>
  <c r="J58" i="27"/>
  <c r="I58" i="27"/>
  <c r="H58" i="27"/>
  <c r="E58" i="27"/>
  <c r="J56" i="27"/>
  <c r="I56" i="27"/>
  <c r="H56" i="27"/>
  <c r="E56" i="27"/>
  <c r="K56" i="27" l="1"/>
  <c r="K58" i="27"/>
  <c r="K62" i="27"/>
  <c r="K97" i="27"/>
  <c r="K100" i="27"/>
  <c r="K98" i="27"/>
  <c r="K99" i="27"/>
  <c r="F120" i="27" l="1"/>
  <c r="F118" i="27"/>
  <c r="F114" i="27"/>
  <c r="F110" i="27"/>
  <c r="F109" i="27"/>
  <c r="F108" i="27"/>
  <c r="H95" i="27"/>
  <c r="E95" i="27"/>
  <c r="H93" i="27"/>
  <c r="E93" i="27"/>
  <c r="H92" i="27"/>
  <c r="E92" i="27"/>
  <c r="H88" i="27"/>
  <c r="E88" i="27"/>
  <c r="H87" i="27"/>
  <c r="E87" i="27"/>
  <c r="H85" i="27"/>
  <c r="E85" i="27"/>
  <c r="H83" i="27"/>
  <c r="E83" i="27"/>
  <c r="H82" i="27"/>
  <c r="E82" i="27"/>
  <c r="H78" i="27"/>
  <c r="E78" i="27"/>
  <c r="H76" i="27"/>
  <c r="E76" i="27"/>
  <c r="H75" i="27"/>
  <c r="E75" i="27"/>
  <c r="G71" i="27"/>
  <c r="F71" i="27"/>
  <c r="I71" i="27" s="1"/>
  <c r="E71" i="27"/>
  <c r="J61" i="27"/>
  <c r="I61" i="27"/>
  <c r="H61" i="27"/>
  <c r="E61" i="27"/>
  <c r="J53" i="27"/>
  <c r="I53" i="27"/>
  <c r="H53" i="27"/>
  <c r="E53" i="27"/>
  <c r="J49" i="27"/>
  <c r="I49" i="27"/>
  <c r="H49" i="27"/>
  <c r="E49" i="27"/>
  <c r="J46" i="27"/>
  <c r="I46" i="27"/>
  <c r="H46" i="27"/>
  <c r="E46" i="27"/>
  <c r="E34" i="27"/>
  <c r="E33" i="27"/>
  <c r="E32" i="27"/>
  <c r="E31" i="27"/>
  <c r="J20" i="27"/>
  <c r="I20" i="27"/>
  <c r="H20" i="27"/>
  <c r="E20" i="27"/>
  <c r="J19" i="27"/>
  <c r="I19" i="27"/>
  <c r="H19" i="27"/>
  <c r="E19" i="27"/>
  <c r="J16" i="27"/>
  <c r="I16" i="27"/>
  <c r="H16" i="27"/>
  <c r="E16" i="27"/>
  <c r="K82" i="27" l="1"/>
  <c r="K85" i="27"/>
  <c r="K88" i="27"/>
  <c r="K93" i="27"/>
  <c r="K76" i="27"/>
  <c r="K75" i="27"/>
  <c r="K83" i="27"/>
  <c r="K87" i="27"/>
  <c r="K92" i="27"/>
  <c r="K49" i="27"/>
  <c r="K53" i="27"/>
  <c r="K61" i="27"/>
  <c r="K46" i="27"/>
  <c r="K16" i="27"/>
  <c r="K19" i="27"/>
  <c r="K20" i="27"/>
  <c r="E29" i="27"/>
  <c r="H71" i="27"/>
  <c r="K71" i="27" s="1"/>
</calcChain>
</file>

<file path=xl/sharedStrings.xml><?xml version="1.0" encoding="utf-8"?>
<sst xmlns="http://schemas.openxmlformats.org/spreadsheetml/2006/main" count="255" uniqueCount="164">
  <si>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</si>
  <si>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</si>
  <si>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</si>
  <si>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</si>
  <si>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</si>
  <si>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</si>
  <si>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</si>
  <si>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</si>
  <si>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</si>
  <si>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</si>
  <si>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</si>
  <si>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</si>
  <si>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</si>
  <si>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</si>
  <si>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</si>
  <si>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</si>
  <si>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</si>
  <si>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</si>
  <si>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</si>
  <si>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</si>
  <si>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</si>
  <si>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</si>
  <si>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</si>
  <si>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</si>
  <si>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</si>
  <si>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</si>
  <si>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</si>
  <si>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Пояснення причин відхилень фактичних обсягів надходжень від планових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</si>
  <si>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</si>
  <si>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</si>
  <si>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</si>
  <si>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</si>
  <si>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</si>
  <si>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</si>
  <si>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</si>
  <si>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</si>
  <si>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</si>
  <si>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</si>
  <si>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</si>
  <si>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</si>
  <si>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</si>
  <si>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</si>
  <si>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</si>
  <si>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</si>
  <si>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</si>
  <si>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</si>
  <si>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</si>
  <si>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</si>
  <si>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</si>
  <si>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</si>
  <si>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</si>
  <si>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</si>
  <si>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</si>
  <si>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</si>
  <si>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</si>
  <si>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</si>
  <si>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</si>
  <si>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</si>
  <si>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</si>
  <si>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</si>
  <si>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.0200000</t>
  </si>
  <si>
    <t>Виконавчий комітет Ніжинської міської ради</t>
  </si>
  <si>
    <t>(КПКВК МБ)</t>
  </si>
  <si>
    <t>(найменування головного розпорядника)</t>
  </si>
  <si>
    <t>2.</t>
  </si>
  <si>
    <t>.0210000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</si>
  <si>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</si>
  <si>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</si>
  <si>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</si>
  <si>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</si>
  <si>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</si>
  <si>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</si>
  <si>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</si>
  <si>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</si>
  <si>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</si>
  <si>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</si>
  <si>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</si>
  <si>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</si>
  <si>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</si>
  <si>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</si>
  <si>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</si>
  <si>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</si>
  <si>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</si>
  <si>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</si>
  <si>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</si>
  <si>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</si>
  <si>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</si>
  <si>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</si>
  <si>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</si>
  <si>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</si>
  <si>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</si>
  <si>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</si>
  <si>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</si>
  <si>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</si>
  <si>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</si>
  <si>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</si>
  <si>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</si>
  <si>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</si>
  <si>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</si>
  <si>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</si>
  <si>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</si>
  <si>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</si>
  <si>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</si>
  <si>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</si>
  <si>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</si>
  <si>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</si>
  <si>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</si>
  <si>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</si>
  <si>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</si>
  <si>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</si>
  <si>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</si>
  <si>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</si>
  <si>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</si>
  <si>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</si>
  <si>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</si>
  <si>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</si>
  <si>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 xml:space="preserve">Пояснення щодо причин відхилення фактичних надходжень від планового показника - </t>
  </si>
  <si>
    <t xml:space="preserve">Пояснення щодо причин відхилення касовихвидатків від планового показника </t>
  </si>
  <si>
    <t>Напрям спрямування коштів (об’єкт)1</t>
  </si>
  <si>
    <t>якості</t>
  </si>
  <si>
    <t>.0213242</t>
  </si>
  <si>
    <t>Інші заходи у сфері соціального захисту і  соціального забезпечення</t>
  </si>
  <si>
    <t>кількість громадян,  яким  надано  матеріальну підтримку</t>
  </si>
  <si>
    <t>середній  розмір  матеріальної допомоги</t>
  </si>
  <si>
    <t>кількість  багатодітних сімей  міста</t>
  </si>
  <si>
    <t xml:space="preserve">кількість багатодітних сімей, які отримали підтримку  </t>
  </si>
  <si>
    <t>середній розмір  підтримки на 1 багатодітну родину</t>
  </si>
  <si>
    <t>кількість стипендиатів</t>
  </si>
  <si>
    <t>Середній розмір стипендії</t>
  </si>
  <si>
    <t>Загальний фонд</t>
  </si>
  <si>
    <t>кількість звернень громадян по матеріальну допомогу</t>
  </si>
  <si>
    <t>відсоток надання матеріальної допомоги від загальної кількості звернень громадян</t>
  </si>
  <si>
    <t>збільшення/зменшення кількості громадян, яким надано матеріальну підтримку порівняно з попереднім  періодом</t>
  </si>
  <si>
    <t>відсоток надання матеріальної  підтримки багатодітним сім’ям від загальної кількості багатодітних сімей</t>
  </si>
  <si>
    <t>збільшення/зменшення багатодітних сімей, які отримали підтримку, порівняно з попереднім періодом</t>
  </si>
  <si>
    <t>Аналіз бюджетної програми показав, що кошти  використані за призначенням та  спрямовані  на  виконання міських програм  соціального напрямку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</si>
  <si>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року, а також щодо змін у структурі напрямів використання коштів</t>
  </si>
  <si>
    <t>Головний бухгалтер виконавчого комітету Ніжинської  міської ради</t>
  </si>
  <si>
    <t>Наталія ЄФІМЕНКО</t>
  </si>
  <si>
    <t>в т.ч. дівчат/жінок</t>
  </si>
  <si>
    <t>Надання матеріальної допомоги соціально вразливим верствам населення, допомоги на поховання, допомоги сім’ям загиблих військовослужбовців, учасникам АТО/ООС</t>
  </si>
  <si>
    <t>Надання підтримки талановитої  студентської та учнівської молоді</t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</si>
  <si>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</si>
  <si>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</si>
  <si>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виплата  допомоги  по рішеннях виконавчого комітету</t>
    </r>
  </si>
  <si>
    <t>Оцінка ефективності бюджетної програми за 2022рік</t>
  </si>
  <si>
    <t>Надання матеріальної допомоги соціально вразливим верствам населення, допомоги на поховання, реабілітацію учасникам АТО/ООС, ЗСУ, НГУ, ТО Ніжинської територіальної громади</t>
  </si>
  <si>
    <t>Надання допомоги на поховання членам сімей загиблих військовослужбовців ЗСУ, НГУ, ТО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</si>
  <si>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залишок планових асигнувань на кінець звітного періоду ( відповідно до потреби)</t>
    </r>
  </si>
  <si>
    <t>кількість одержувачів допомоги загиблих військовослужбовців ЗСУ, НГУ, ТО</t>
  </si>
  <si>
    <t>Пояснення щодо розбіжностей між фактичними та плановии результативними показниками: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</si>
  <si>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менша кількість звернень</t>
    </r>
  </si>
  <si>
    <t>середній розмір допомоги на поховання загиблих військовослужбовців ЗСУ, НГУ, ТО</t>
  </si>
  <si>
    <t xml:space="preserve">Пояснення щодо розбіжностей між фактичними та плановии результативними показниками: </t>
  </si>
  <si>
    <t>Фактичні результативні показники  виконані, відхилення  обумовлено виплатою  допомоги  по рішеннях виконавчого комітету</t>
  </si>
  <si>
    <t>Надання матеріальної допомоги багатодітним сім’ям</t>
  </si>
  <si>
    <t>Зменшено обсяги на виконання програми (зміна одного напрямку на інший та зменшення  по одному напрямку програми - зменшилась  кількість громадян, яким надано  мат.допомогу та зменшення середнього розміру  по рішенням виконавчого комітету)</t>
  </si>
  <si>
    <t>Змінився один на інший напрями використання коштів, зменшено обсяги на виконання програми у зв'язку із зменшенням кількості звернень по допомогу, відповідно і кількість громадян,  яким  надано  матеріальну підтримку</t>
  </si>
  <si>
    <t>Змінився один на інший напрями використання коштів, зменшено кількості звернень по допомогу, відповідно і кількість громадян,  яким  надано  матеріальну підтримку. Збільшено розміри матеріальної допомоги та видів допомог. Збільшився відсоток надання матеріальної допомоги від загальної кількості звернень громадян та кількость громадян, яким надано матеріальну підтримку  в звітному році, порівняно з попереднім,  але зменшення кількості громадян, яким надано матеріальну підтримку порівняно з попереднім  періодом в звітному році, порівняно з попереднім.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</si>
  <si>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01.01.2023р. відсутня кредиторська  заборгованість та дебіторська  заборгованість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</si>
  <si>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реалізації  підвищення рівня соціальної захищеності,  створення сприятливих соціально-економічних,  організаційних та правових умов і гарантій для реалізації прав осіб зінвалідністю та соціально вразливих верств населення, підтримка талановитої  студентської та учнівської молоді</t>
    </r>
  </si>
  <si>
    <t>Створення сприятливих умов і гарантій для реалізації прав соціально вразливих верств населення, надання  підтримки незаможним верствам населення, особам з обмеженими фізичними можливостями, ветеранам війни, в тому числі учасникам АТО/ООС, поліпшення становища людей з різними фізичними вадами; підтримка талановитої  студентської та учнівської молоді.</t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</si>
  <si>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Надається  підтримка соціально незахищенним  верствам  населення, стипендія обдарованій молоді громади.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</si>
  <si>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надано матеріальних допомог 410 сім’ям по заявах на лікування, гемодіаліз, ліквідацію наслідків пожеж тощо, на поховання сім’ям загиблих воїнів-афганців та учасників АТО/ООС, ЗСУ, НГУ, ТО Ніжинської територіальної громади на реабілітацію учасників АТО/ООС, з них 266 особам жіночої статі, надано матеріальну допомогу на поховання  сім”ї 1 загиблого військовослужбовця, виплачено стипендій обдарованій учнівській та студентській молоді громади. Стипендіатами стали 16 осіб, з них 8 жіночої статі та 8 чоловічої  (по  8  стипендіатів  на  кожне півріччя -  6 студетів, 2 учнів). Розмір стипендії для студентів – 1500,0грн., для учнів – 1000,0грн.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</si>
</sst>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0.0"/>
    <numFmt numFmtId="166" formatCode="_-* #,##0.000\ _₽_-;\-* #,##0.000\ _₽_-;_-* &quot;-&quot;??\ _₽_-;_-@_-"/>
  </numFmts>
  <fonts count="20" x14ac:knownFonts="1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4">
    <xf numFmtId="0" fontId="0" fillId="0" borderId="0"/>
    <xf numFmtId="0" fontId="1" fillId="0" borderId="5"/>
    <xf numFmtId="164" fontId="8" fillId="0" borderId="0" applyFont="0" applyFill="0" applyBorder="0" applyAlignment="0" applyProtection="0"/>
    <xf numFmtId="0" fontId="13" fillId="0" borderId="5"/>
    <xf numFmtId="0" fontId="15" fillId="0" borderId="5"/>
    <xf numFmtId="164" fontId="1" fillId="0" borderId="5" applyFont="0" applyFill="0" applyBorder="0" applyAlignment="0" applyProtection="0"/>
    <xf numFmtId="0" fontId="15" fillId="0" borderId="5"/>
    <xf numFmtId="0" fontId="15" fillId="0" borderId="5"/>
    <xf numFmtId="0" fontId="15" fillId="0" borderId="5"/>
    <xf numFmtId="0" fontId="15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6" fillId="0" borderId="5"/>
    <xf numFmtId="0" fontId="17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  <xf numFmtId="0" fontId="1" fillId="0" borderId="5"/>
  </cellStyleXfs>
  <cellXfs count="65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8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165" fontId="7" fillId="0" borderId="8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166" fontId="6" fillId="0" borderId="8" xfId="2" applyNumberFormat="1" applyFont="1" applyFill="1" applyBorder="1" applyAlignment="1">
      <alignment horizontal="center" vertical="center" wrapText="1"/>
    </xf>
    <xf numFmtId="166" fontId="2" fillId="0" borderId="8" xfId="2" applyNumberFormat="1" applyFont="1" applyFill="1" applyBorder="1" applyAlignment="1">
      <alignment horizontal="left" vertical="center" wrapText="1"/>
    </xf>
    <xf numFmtId="166" fontId="2" fillId="0" borderId="8" xfId="2" applyNumberFormat="1" applyFont="1" applyFill="1" applyBorder="1" applyAlignment="1">
      <alignment horizontal="center" vertical="center" wrapText="1"/>
    </xf>
    <xf numFmtId="164" fontId="2" fillId="0" borderId="8" xfId="2" applyNumberFormat="1" applyFont="1" applyFill="1" applyBorder="1" applyAlignment="1">
      <alignment horizontal="center" vertical="center" wrapText="1"/>
    </xf>
    <xf numFmtId="164" fontId="6" fillId="0" borderId="8" xfId="2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</cellXfs>
  <cellStyles count="34">
    <cellStyle name="Звичайний 2" xfId="1"/>
    <cellStyle name="Обычный" xfId="0" builtinId="0"/>
    <cellStyle name="Обычный 10" xfId="12"/>
    <cellStyle name="Обычный 10 2" xfId="27"/>
    <cellStyle name="Обычный 11" xfId="13"/>
    <cellStyle name="Обычный 11 2" xfId="28"/>
    <cellStyle name="Обычный 12" xfId="14"/>
    <cellStyle name="Обычный 12 2" xfId="29"/>
    <cellStyle name="Обычный 13" xfId="15"/>
    <cellStyle name="Обычный 13 2" xfId="30"/>
    <cellStyle name="Обычный 14" xfId="16"/>
    <cellStyle name="Обычный 14 2" xfId="31"/>
    <cellStyle name="Обычный 15" xfId="17"/>
    <cellStyle name="Обычный 15 2" xfId="32"/>
    <cellStyle name="Обычный 16" xfId="18"/>
    <cellStyle name="Обычный 16 2" xfId="33"/>
    <cellStyle name="Обычный 17" xfId="19"/>
    <cellStyle name="Обычный 2" xfId="3"/>
    <cellStyle name="Обычный 3" xfId="4"/>
    <cellStyle name="Обычный 3 2" xfId="20"/>
    <cellStyle name="Обычный 4" xfId="6"/>
    <cellStyle name="Обычный 4 2" xfId="21"/>
    <cellStyle name="Обычный 5" xfId="7"/>
    <cellStyle name="Обычный 5 2" xfId="22"/>
    <cellStyle name="Обычный 6" xfId="8"/>
    <cellStyle name="Обычный 6 2" xfId="23"/>
    <cellStyle name="Обычный 7" xfId="9"/>
    <cellStyle name="Обычный 7 2" xfId="24"/>
    <cellStyle name="Обычный 8" xfId="10"/>
    <cellStyle name="Обычный 8 2" xfId="25"/>
    <cellStyle name="Обычный 9" xfId="11"/>
    <cellStyle name="Обычный 9 2" xfId="26"/>
    <cellStyle name="Финансовый" xfId="2" builtinId="3"/>
    <cellStyle name="Финансовый 2" xfId="5"/>
  </cellStyles>
  <dxfs count="0"/>
  <tableStyles count="0" defaultTableStyle="TableStyleMedium9" defaultPivotStyle="PivotStyleLight16"/>
  <colors>
    <mruColors>
      <color rgb="FF00FF00"/>
      <color rgb="FFFF99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K131"/>
  <sheetViews>
    <sheetView tabSelected="1" view="pageBreakPreview" topLeftCell="A124" zoomScaleNormal="85" zoomScaleSheetLayoutView="100" workbookViewId="0">
      <selection activeCell="B130" sqref="B130"/>
    </sheetView>
  </sheetViews>
  <sheetFormatPr defaultColWidth="34" defaultRowHeight="12.75" x14ac:dyDescent="0.2"/>
  <cols>
    <col min="1" max="1" width="5.42578125" style="1" customWidth="1"/>
    <col min="2" max="2" width="34" style="1"/>
    <col min="3" max="3" width="10.5703125" style="1" customWidth="1"/>
    <col min="4" max="6" width="9.42578125" style="1" customWidth="1"/>
    <col min="7" max="7" width="9.28515625" style="1" customWidth="1"/>
    <col min="8" max="11" width="9.42578125" style="1" customWidth="1"/>
    <col min="12" max="16384" width="34" style="1"/>
  </cols>
  <sheetData>
    <row r="1" spans="1:11" x14ac:dyDescent="0.2">
      <c r="H1" s="59" t="s">
        <v>57</v>
      </c>
      <c r="I1" s="59"/>
      <c r="J1" s="59"/>
      <c r="K1" s="59"/>
    </row>
    <row r="2" spans="1:11" ht="29.25" customHeight="1" x14ac:dyDescent="0.2">
      <c r="H2" s="59" t="s">
        <v>58</v>
      </c>
      <c r="I2" s="59"/>
      <c r="J2" s="59"/>
      <c r="K2" s="59"/>
    </row>
    <row r="3" spans="1:11" ht="18.75" customHeight="1" x14ac:dyDescent="0.2">
      <c r="A3" s="60" t="s">
        <v>145</v>
      </c>
      <c r="B3" s="60"/>
      <c r="C3" s="60"/>
      <c r="D3" s="60"/>
      <c r="E3" s="60"/>
      <c r="F3" s="60"/>
      <c r="G3" s="60"/>
      <c r="H3" s="60"/>
      <c r="I3" s="60"/>
      <c r="J3" s="60"/>
      <c r="K3" s="60"/>
    </row>
    <row r="4" spans="1:11" ht="17.45" customHeight="1" x14ac:dyDescent="0.2">
      <c r="A4" s="16" t="s">
        <v>59</v>
      </c>
      <c r="B4" s="16" t="s">
        <v>60</v>
      </c>
      <c r="C4" s="16"/>
      <c r="D4" s="58" t="s">
        <v>61</v>
      </c>
      <c r="E4" s="58"/>
      <c r="F4" s="58"/>
      <c r="G4" s="58"/>
      <c r="H4" s="58"/>
      <c r="I4" s="58"/>
      <c r="J4" s="58"/>
      <c r="K4" s="58"/>
    </row>
    <row r="5" spans="1:11" ht="18" customHeight="1" x14ac:dyDescent="0.2">
      <c r="A5" s="2"/>
      <c r="B5" s="2" t="s">
        <v>62</v>
      </c>
      <c r="C5" s="2"/>
      <c r="D5" s="61" t="s">
        <v>63</v>
      </c>
      <c r="E5" s="61"/>
      <c r="F5" s="61"/>
      <c r="G5" s="61"/>
      <c r="H5" s="61"/>
      <c r="I5" s="61"/>
      <c r="J5" s="61"/>
      <c r="K5" s="61"/>
    </row>
    <row r="6" spans="1:11" ht="17.45" customHeight="1" x14ac:dyDescent="0.2">
      <c r="A6" s="16" t="s">
        <v>64</v>
      </c>
      <c r="B6" s="16" t="s">
        <v>65</v>
      </c>
      <c r="C6" s="16"/>
      <c r="D6" s="58" t="s">
        <v>61</v>
      </c>
      <c r="E6" s="58"/>
      <c r="F6" s="58"/>
      <c r="G6" s="58"/>
      <c r="H6" s="58"/>
      <c r="I6" s="58"/>
      <c r="J6" s="58"/>
      <c r="K6" s="58"/>
    </row>
    <row r="7" spans="1:11" ht="18" customHeight="1" x14ac:dyDescent="0.2">
      <c r="B7" s="2" t="s">
        <v>62</v>
      </c>
      <c r="D7" s="61" t="s">
        <v>66</v>
      </c>
      <c r="E7" s="61"/>
      <c r="F7" s="61"/>
      <c r="G7" s="61"/>
      <c r="H7" s="61"/>
      <c r="I7" s="61"/>
      <c r="J7" s="61"/>
      <c r="K7" s="61"/>
    </row>
    <row r="8" spans="1:11" s="16" customFormat="1" ht="21" customHeight="1" x14ac:dyDescent="0.2">
      <c r="A8" s="16" t="s">
        <v>67</v>
      </c>
      <c r="B8" s="16" t="s">
        <v>120</v>
      </c>
      <c r="C8" s="16">
        <v>1090</v>
      </c>
      <c r="D8" s="62" t="s">
        <v>121</v>
      </c>
      <c r="E8" s="62"/>
      <c r="F8" s="62"/>
      <c r="G8" s="62"/>
      <c r="H8" s="62"/>
      <c r="I8" s="62"/>
      <c r="J8" s="62"/>
      <c r="K8" s="62"/>
    </row>
    <row r="9" spans="1:11" s="2" customFormat="1" ht="18.75" x14ac:dyDescent="0.2">
      <c r="A9" s="16"/>
      <c r="B9" s="2" t="s">
        <v>62</v>
      </c>
      <c r="C9" s="3" t="s">
        <v>68</v>
      </c>
    </row>
    <row r="10" spans="1:11" s="2" customFormat="1" ht="129" customHeight="1" x14ac:dyDescent="0.2">
      <c r="A10" s="16" t="s">
        <v>69</v>
      </c>
      <c r="B10" s="16" t="s">
        <v>70</v>
      </c>
      <c r="C10" s="63" t="s">
        <v>161</v>
      </c>
      <c r="D10" s="63"/>
      <c r="E10" s="63"/>
      <c r="F10" s="63"/>
      <c r="G10" s="63"/>
      <c r="H10" s="63"/>
      <c r="I10" s="63"/>
      <c r="J10" s="63"/>
      <c r="K10" s="63"/>
    </row>
    <row r="11" spans="1:11" s="2" customFormat="1" ht="16.899999999999999" customHeight="1" x14ac:dyDescent="0.2">
      <c r="A11" s="16" t="s">
        <v>71</v>
      </c>
      <c r="B11" s="64" t="s">
        <v>72</v>
      </c>
      <c r="C11" s="64"/>
      <c r="D11" s="64"/>
      <c r="E11" s="64"/>
      <c r="F11" s="64"/>
      <c r="G11" s="64"/>
      <c r="H11" s="64"/>
      <c r="I11" s="64"/>
      <c r="J11" s="64"/>
      <c r="K11" s="64"/>
    </row>
    <row r="12" spans="1:11" ht="18" customHeight="1" x14ac:dyDescent="0.2">
      <c r="A12" s="56" t="s">
        <v>73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</row>
    <row r="13" spans="1:11" ht="16.899999999999999" customHeight="1" x14ac:dyDescent="0.2">
      <c r="A13" s="48" t="s">
        <v>0</v>
      </c>
      <c r="B13" s="48" t="s">
        <v>1</v>
      </c>
      <c r="C13" s="41" t="s">
        <v>2</v>
      </c>
      <c r="D13" s="41"/>
      <c r="E13" s="41"/>
      <c r="F13" s="41" t="s">
        <v>3</v>
      </c>
      <c r="G13" s="41"/>
      <c r="H13" s="41"/>
      <c r="I13" s="41" t="s">
        <v>4</v>
      </c>
      <c r="J13" s="41"/>
      <c r="K13" s="41"/>
    </row>
    <row r="14" spans="1:11" ht="22.5" x14ac:dyDescent="0.2">
      <c r="A14" s="48"/>
      <c r="B14" s="48"/>
      <c r="C14" s="4" t="s">
        <v>74</v>
      </c>
      <c r="D14" s="4" t="s">
        <v>75</v>
      </c>
      <c r="E14" s="4" t="s">
        <v>76</v>
      </c>
      <c r="F14" s="4" t="s">
        <v>74</v>
      </c>
      <c r="G14" s="4" t="s">
        <v>77</v>
      </c>
      <c r="H14" s="4" t="s">
        <v>76</v>
      </c>
      <c r="I14" s="4" t="s">
        <v>78</v>
      </c>
      <c r="J14" s="4" t="s">
        <v>79</v>
      </c>
      <c r="K14" s="4" t="s">
        <v>76</v>
      </c>
    </row>
    <row r="15" spans="1:11" s="5" customFormat="1" ht="11.25" x14ac:dyDescent="0.2">
      <c r="A15" s="4"/>
      <c r="B15" s="4"/>
      <c r="C15" s="4" t="s">
        <v>80</v>
      </c>
      <c r="D15" s="4" t="s">
        <v>81</v>
      </c>
      <c r="E15" s="4" t="s">
        <v>82</v>
      </c>
      <c r="F15" s="4" t="s">
        <v>83</v>
      </c>
      <c r="G15" s="4" t="s">
        <v>84</v>
      </c>
      <c r="H15" s="4" t="s">
        <v>85</v>
      </c>
      <c r="I15" s="4" t="s">
        <v>86</v>
      </c>
      <c r="J15" s="4" t="s">
        <v>87</v>
      </c>
      <c r="K15" s="4" t="s">
        <v>88</v>
      </c>
    </row>
    <row r="16" spans="1:11" s="3" customFormat="1" ht="15" x14ac:dyDescent="0.2">
      <c r="A16" s="17" t="s">
        <v>5</v>
      </c>
      <c r="B16" s="18" t="s">
        <v>114</v>
      </c>
      <c r="C16" s="17">
        <v>1912.5</v>
      </c>
      <c r="D16" s="17"/>
      <c r="E16" s="17">
        <f>C16+D16</f>
        <v>1912.5</v>
      </c>
      <c r="F16" s="17">
        <v>1812.6120000000001</v>
      </c>
      <c r="G16" s="17"/>
      <c r="H16" s="17">
        <f>F16+G16</f>
        <v>1812.6120000000001</v>
      </c>
      <c r="I16" s="17">
        <f>C16-F16</f>
        <v>99.88799999999992</v>
      </c>
      <c r="J16" s="17">
        <f>D16-G16</f>
        <v>0</v>
      </c>
      <c r="K16" s="17">
        <f>I16+J16</f>
        <v>99.88799999999992</v>
      </c>
    </row>
    <row r="17" spans="1:11" ht="36" customHeight="1" x14ac:dyDescent="0.2">
      <c r="A17" s="56" t="s">
        <v>148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</row>
    <row r="18" spans="1:11" ht="15.75" x14ac:dyDescent="0.2">
      <c r="A18" s="14"/>
      <c r="B18" s="14" t="s">
        <v>6</v>
      </c>
      <c r="C18" s="14"/>
      <c r="D18" s="14"/>
      <c r="E18" s="14"/>
      <c r="F18" s="14"/>
      <c r="G18" s="14"/>
      <c r="H18" s="14"/>
      <c r="I18" s="14"/>
      <c r="J18" s="14"/>
      <c r="K18" s="14"/>
    </row>
    <row r="19" spans="1:11" ht="100.5" customHeight="1" x14ac:dyDescent="0.2">
      <c r="A19" s="17">
        <v>1</v>
      </c>
      <c r="B19" s="20" t="s">
        <v>146</v>
      </c>
      <c r="C19" s="22">
        <v>1680.5</v>
      </c>
      <c r="D19" s="22"/>
      <c r="E19" s="24">
        <f>C19+D19</f>
        <v>1680.5</v>
      </c>
      <c r="F19" s="17">
        <v>1675.6120000000001</v>
      </c>
      <c r="G19" s="22"/>
      <c r="H19" s="17">
        <f>F19+G19</f>
        <v>1675.6120000000001</v>
      </c>
      <c r="I19" s="23">
        <f t="shared" ref="I19:J20" si="0">C19-F19</f>
        <v>4.88799999999992</v>
      </c>
      <c r="J19" s="23">
        <f t="shared" si="0"/>
        <v>0</v>
      </c>
      <c r="K19" s="23">
        <f>I19+J19</f>
        <v>4.88799999999992</v>
      </c>
    </row>
    <row r="20" spans="1:11" ht="45.2" customHeight="1" x14ac:dyDescent="0.2">
      <c r="A20" s="17">
        <v>2</v>
      </c>
      <c r="B20" s="20" t="s">
        <v>141</v>
      </c>
      <c r="C20" s="22">
        <v>132</v>
      </c>
      <c r="D20" s="22"/>
      <c r="E20" s="23">
        <f>C20+D20</f>
        <v>132</v>
      </c>
      <c r="F20" s="22">
        <v>132</v>
      </c>
      <c r="G20" s="22"/>
      <c r="H20" s="23">
        <f>F20+G20</f>
        <v>132</v>
      </c>
      <c r="I20" s="23">
        <f t="shared" si="0"/>
        <v>0</v>
      </c>
      <c r="J20" s="23">
        <f t="shared" si="0"/>
        <v>0</v>
      </c>
      <c r="K20" s="23">
        <f>I20+J20</f>
        <v>0</v>
      </c>
    </row>
    <row r="21" spans="1:11" ht="47.25" customHeight="1" x14ac:dyDescent="0.2">
      <c r="A21" s="27">
        <v>3</v>
      </c>
      <c r="B21" s="28" t="s">
        <v>147</v>
      </c>
      <c r="C21" s="22">
        <v>100</v>
      </c>
      <c r="D21" s="22"/>
      <c r="E21" s="23">
        <f>C21+D21</f>
        <v>100</v>
      </c>
      <c r="F21" s="22">
        <v>5</v>
      </c>
      <c r="G21" s="22"/>
      <c r="H21" s="23">
        <f>F21+G21</f>
        <v>5</v>
      </c>
      <c r="I21" s="23">
        <f t="shared" ref="I21" si="1">C21-F21</f>
        <v>95</v>
      </c>
      <c r="J21" s="23">
        <f t="shared" ref="J21" si="2">D21-G21</f>
        <v>0</v>
      </c>
      <c r="K21" s="23">
        <f>I21+J21</f>
        <v>95</v>
      </c>
    </row>
    <row r="22" spans="1:11" ht="21.6" customHeight="1" x14ac:dyDescent="0.2">
      <c r="A22" s="56" t="s">
        <v>92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</row>
    <row r="23" spans="1:11" ht="36" x14ac:dyDescent="0.2">
      <c r="A23" s="14" t="s">
        <v>7</v>
      </c>
      <c r="B23" s="14" t="s">
        <v>8</v>
      </c>
      <c r="C23" s="6" t="s">
        <v>89</v>
      </c>
      <c r="D23" s="6" t="s">
        <v>90</v>
      </c>
      <c r="E23" s="6" t="s">
        <v>91</v>
      </c>
    </row>
    <row r="24" spans="1:11" ht="15" x14ac:dyDescent="0.2">
      <c r="A24" s="14" t="s">
        <v>5</v>
      </c>
      <c r="B24" s="14" t="s">
        <v>10</v>
      </c>
      <c r="C24" s="14" t="s">
        <v>11</v>
      </c>
      <c r="D24" s="14"/>
      <c r="E24" s="14" t="s">
        <v>11</v>
      </c>
    </row>
    <row r="25" spans="1:11" ht="15" x14ac:dyDescent="0.2">
      <c r="A25" s="14"/>
      <c r="B25" s="14" t="s">
        <v>12</v>
      </c>
      <c r="C25" s="14"/>
      <c r="D25" s="14"/>
      <c r="E25" s="14"/>
    </row>
    <row r="26" spans="1:11" ht="15" x14ac:dyDescent="0.2">
      <c r="A26" s="14" t="s">
        <v>13</v>
      </c>
      <c r="B26" s="14" t="s">
        <v>14</v>
      </c>
      <c r="C26" s="14" t="s">
        <v>11</v>
      </c>
      <c r="D26" s="14"/>
      <c r="E26" s="14" t="s">
        <v>11</v>
      </c>
    </row>
    <row r="27" spans="1:11" ht="15" x14ac:dyDescent="0.2">
      <c r="A27" s="14" t="s">
        <v>15</v>
      </c>
      <c r="B27" s="14" t="s">
        <v>16</v>
      </c>
      <c r="C27" s="14" t="s">
        <v>11</v>
      </c>
      <c r="D27" s="14"/>
      <c r="E27" s="14" t="s">
        <v>11</v>
      </c>
    </row>
    <row r="28" spans="1:11" x14ac:dyDescent="0.2">
      <c r="A28" s="48" t="s">
        <v>17</v>
      </c>
      <c r="B28" s="48"/>
      <c r="C28" s="48"/>
      <c r="D28" s="48"/>
      <c r="E28" s="48"/>
    </row>
    <row r="29" spans="1:11" ht="15" x14ac:dyDescent="0.2">
      <c r="A29" s="14" t="s">
        <v>18</v>
      </c>
      <c r="B29" s="14" t="s">
        <v>19</v>
      </c>
      <c r="C29" s="17"/>
      <c r="D29" s="17"/>
      <c r="E29" s="17">
        <f>SUM(E31:E34)</f>
        <v>0</v>
      </c>
    </row>
    <row r="30" spans="1:11" ht="15" x14ac:dyDescent="0.2">
      <c r="A30" s="14"/>
      <c r="B30" s="14" t="s">
        <v>12</v>
      </c>
      <c r="C30" s="17"/>
      <c r="D30" s="17"/>
      <c r="E30" s="17"/>
    </row>
    <row r="31" spans="1:11" ht="15" x14ac:dyDescent="0.2">
      <c r="A31" s="14" t="s">
        <v>20</v>
      </c>
      <c r="B31" s="14" t="s">
        <v>14</v>
      </c>
      <c r="C31" s="17"/>
      <c r="D31" s="17"/>
      <c r="E31" s="17">
        <f>C31-D31</f>
        <v>0</v>
      </c>
    </row>
    <row r="32" spans="1:11" ht="15" x14ac:dyDescent="0.2">
      <c r="A32" s="14" t="s">
        <v>21</v>
      </c>
      <c r="B32" s="14" t="s">
        <v>22</v>
      </c>
      <c r="C32" s="17"/>
      <c r="D32" s="17"/>
      <c r="E32" s="17">
        <f>C32-D32</f>
        <v>0</v>
      </c>
    </row>
    <row r="33" spans="1:11" ht="15" x14ac:dyDescent="0.2">
      <c r="A33" s="14" t="s">
        <v>23</v>
      </c>
      <c r="B33" s="14" t="s">
        <v>24</v>
      </c>
      <c r="C33" s="17"/>
      <c r="D33" s="17"/>
      <c r="E33" s="17">
        <f>C33-D33</f>
        <v>0</v>
      </c>
    </row>
    <row r="34" spans="1:11" ht="15" x14ac:dyDescent="0.2">
      <c r="A34" s="14" t="s">
        <v>25</v>
      </c>
      <c r="B34" s="14" t="s">
        <v>26</v>
      </c>
      <c r="C34" s="17"/>
      <c r="D34" s="17"/>
      <c r="E34" s="17">
        <f>C34-D34</f>
        <v>0</v>
      </c>
    </row>
    <row r="35" spans="1:11" x14ac:dyDescent="0.2">
      <c r="A35" s="48" t="s">
        <v>27</v>
      </c>
      <c r="B35" s="48"/>
      <c r="C35" s="48"/>
      <c r="D35" s="48"/>
      <c r="E35" s="48"/>
    </row>
    <row r="36" spans="1:11" ht="15" x14ac:dyDescent="0.2">
      <c r="A36" s="14" t="s">
        <v>28</v>
      </c>
      <c r="B36" s="14" t="s">
        <v>29</v>
      </c>
      <c r="C36" s="14" t="s">
        <v>11</v>
      </c>
      <c r="D36" s="14"/>
      <c r="E36" s="14"/>
    </row>
    <row r="37" spans="1:11" ht="15" x14ac:dyDescent="0.2">
      <c r="A37" s="14"/>
      <c r="B37" s="14" t="s">
        <v>12</v>
      </c>
      <c r="C37" s="14"/>
      <c r="D37" s="14"/>
      <c r="E37" s="14"/>
    </row>
    <row r="38" spans="1:11" ht="15" x14ac:dyDescent="0.2">
      <c r="A38" s="14" t="s">
        <v>30</v>
      </c>
      <c r="B38" s="14" t="s">
        <v>14</v>
      </c>
      <c r="C38" s="14" t="s">
        <v>11</v>
      </c>
      <c r="D38" s="14"/>
      <c r="E38" s="14"/>
    </row>
    <row r="39" spans="1:11" ht="15" x14ac:dyDescent="0.2">
      <c r="A39" s="14" t="s">
        <v>31</v>
      </c>
      <c r="B39" s="14" t="s">
        <v>26</v>
      </c>
      <c r="C39" s="14" t="s">
        <v>11</v>
      </c>
      <c r="D39" s="14"/>
      <c r="E39" s="14"/>
    </row>
    <row r="41" spans="1:11" ht="16.149999999999999" customHeight="1" x14ac:dyDescent="0.2">
      <c r="A41" s="56" t="s">
        <v>93</v>
      </c>
      <c r="B41" s="57"/>
      <c r="C41" s="57"/>
      <c r="D41" s="57"/>
      <c r="E41" s="57"/>
      <c r="F41" s="57"/>
      <c r="G41" s="57"/>
      <c r="H41" s="57"/>
      <c r="I41" s="57"/>
      <c r="J41" s="57"/>
      <c r="K41" s="57"/>
    </row>
    <row r="43" spans="1:11" x14ac:dyDescent="0.2">
      <c r="A43" s="48" t="s">
        <v>7</v>
      </c>
      <c r="B43" s="48" t="s">
        <v>8</v>
      </c>
      <c r="C43" s="48" t="s">
        <v>32</v>
      </c>
      <c r="D43" s="48"/>
      <c r="E43" s="48"/>
      <c r="F43" s="48" t="s">
        <v>33</v>
      </c>
      <c r="G43" s="48"/>
      <c r="H43" s="48"/>
      <c r="I43" s="48" t="s">
        <v>9</v>
      </c>
      <c r="J43" s="48"/>
      <c r="K43" s="48"/>
    </row>
    <row r="44" spans="1:11" ht="22.9" customHeight="1" x14ac:dyDescent="0.2">
      <c r="A44" s="48"/>
      <c r="B44" s="48"/>
      <c r="C44" s="4" t="s">
        <v>129</v>
      </c>
      <c r="D44" s="4" t="s">
        <v>113</v>
      </c>
      <c r="E44" s="4" t="s">
        <v>76</v>
      </c>
      <c r="F44" s="4" t="s">
        <v>129</v>
      </c>
      <c r="G44" s="4" t="s">
        <v>113</v>
      </c>
      <c r="H44" s="4" t="s">
        <v>76</v>
      </c>
      <c r="I44" s="4" t="s">
        <v>129</v>
      </c>
      <c r="J44" s="4" t="s">
        <v>113</v>
      </c>
      <c r="K44" s="4" t="s">
        <v>76</v>
      </c>
    </row>
    <row r="45" spans="1:11" s="7" customFormat="1" ht="14.25" x14ac:dyDescent="0.2">
      <c r="A45" s="12" t="s">
        <v>94</v>
      </c>
      <c r="B45" s="12" t="s">
        <v>95</v>
      </c>
      <c r="C45" s="55"/>
      <c r="D45" s="55"/>
      <c r="E45" s="55"/>
      <c r="F45" s="55"/>
      <c r="G45" s="55"/>
      <c r="H45" s="55"/>
      <c r="I45" s="55"/>
      <c r="J45" s="55"/>
      <c r="K45" s="55"/>
    </row>
    <row r="46" spans="1:11" ht="24" x14ac:dyDescent="0.2">
      <c r="A46" s="14">
        <v>1</v>
      </c>
      <c r="B46" s="10" t="s">
        <v>130</v>
      </c>
      <c r="C46" s="17">
        <v>473</v>
      </c>
      <c r="D46" s="17"/>
      <c r="E46" s="17">
        <f>C46+D46</f>
        <v>473</v>
      </c>
      <c r="F46" s="17">
        <v>473</v>
      </c>
      <c r="G46" s="17"/>
      <c r="H46" s="17">
        <f>F46+G46</f>
        <v>473</v>
      </c>
      <c r="I46" s="17">
        <f>F46-C46</f>
        <v>0</v>
      </c>
      <c r="J46" s="17">
        <f>G46-D46</f>
        <v>0</v>
      </c>
      <c r="K46" s="17">
        <f>I46+J46</f>
        <v>0</v>
      </c>
    </row>
    <row r="47" spans="1:11" x14ac:dyDescent="0.2">
      <c r="A47" s="49" t="s">
        <v>150</v>
      </c>
      <c r="B47" s="48"/>
      <c r="C47" s="48"/>
      <c r="D47" s="48"/>
      <c r="E47" s="48"/>
      <c r="F47" s="48"/>
      <c r="G47" s="48"/>
      <c r="H47" s="48"/>
      <c r="I47" s="48"/>
      <c r="J47" s="48"/>
      <c r="K47" s="48"/>
    </row>
    <row r="48" spans="1:11" s="7" customFormat="1" ht="14.25" x14ac:dyDescent="0.2">
      <c r="A48" s="12" t="s">
        <v>96</v>
      </c>
      <c r="B48" s="12" t="s">
        <v>97</v>
      </c>
      <c r="C48" s="55"/>
      <c r="D48" s="55"/>
      <c r="E48" s="55"/>
      <c r="F48" s="55"/>
      <c r="G48" s="55"/>
      <c r="H48" s="55"/>
      <c r="I48" s="55"/>
      <c r="J48" s="55"/>
      <c r="K48" s="55"/>
    </row>
    <row r="49" spans="1:11" ht="24" x14ac:dyDescent="0.2">
      <c r="A49" s="14">
        <v>2</v>
      </c>
      <c r="B49" s="10" t="s">
        <v>122</v>
      </c>
      <c r="C49" s="17">
        <v>410</v>
      </c>
      <c r="D49" s="17"/>
      <c r="E49" s="17">
        <f>C49+D49</f>
        <v>410</v>
      </c>
      <c r="F49" s="17">
        <v>410</v>
      </c>
      <c r="G49" s="17"/>
      <c r="H49" s="17">
        <f>F49+G49</f>
        <v>410</v>
      </c>
      <c r="I49" s="17">
        <f t="shared" ref="I49:J53" si="3">F49-C49</f>
        <v>0</v>
      </c>
      <c r="J49" s="17">
        <f t="shared" si="3"/>
        <v>0</v>
      </c>
      <c r="K49" s="17">
        <f>I49+J49</f>
        <v>0</v>
      </c>
    </row>
    <row r="50" spans="1:11" ht="18" customHeight="1" x14ac:dyDescent="0.2">
      <c r="A50" s="14">
        <v>3</v>
      </c>
      <c r="B50" s="10" t="s">
        <v>139</v>
      </c>
      <c r="C50" s="17">
        <v>266</v>
      </c>
      <c r="D50" s="17"/>
      <c r="E50" s="17">
        <f>C50+D50</f>
        <v>266</v>
      </c>
      <c r="F50" s="17">
        <v>266</v>
      </c>
      <c r="G50" s="17"/>
      <c r="H50" s="17">
        <f>F50+G50</f>
        <v>266</v>
      </c>
      <c r="I50" s="17">
        <f t="shared" ref="I50:I52" si="4">F50-C50</f>
        <v>0</v>
      </c>
      <c r="J50" s="17">
        <f t="shared" ref="J50:J52" si="5">G50-D50</f>
        <v>0</v>
      </c>
      <c r="K50" s="17">
        <f>I50+J50</f>
        <v>0</v>
      </c>
    </row>
    <row r="51" spans="1:11" x14ac:dyDescent="0.2">
      <c r="A51" s="26">
        <v>4</v>
      </c>
      <c r="B51" s="10" t="s">
        <v>127</v>
      </c>
      <c r="C51" s="27">
        <v>16</v>
      </c>
      <c r="D51" s="27"/>
      <c r="E51" s="27">
        <f>C51+D51</f>
        <v>16</v>
      </c>
      <c r="F51" s="27">
        <v>16</v>
      </c>
      <c r="G51" s="27"/>
      <c r="H51" s="27">
        <f>F51+G51</f>
        <v>16</v>
      </c>
      <c r="I51" s="27">
        <f t="shared" si="4"/>
        <v>0</v>
      </c>
      <c r="J51" s="27">
        <f t="shared" si="5"/>
        <v>0</v>
      </c>
      <c r="K51" s="27">
        <f>I51+J51</f>
        <v>0</v>
      </c>
    </row>
    <row r="52" spans="1:11" ht="18" customHeight="1" x14ac:dyDescent="0.2">
      <c r="A52" s="26">
        <v>5</v>
      </c>
      <c r="B52" s="10" t="s">
        <v>139</v>
      </c>
      <c r="C52" s="27">
        <v>8</v>
      </c>
      <c r="D52" s="27"/>
      <c r="E52" s="27">
        <f>C52+D52</f>
        <v>8</v>
      </c>
      <c r="F52" s="27">
        <v>8</v>
      </c>
      <c r="G52" s="27"/>
      <c r="H52" s="27">
        <f>F52+G52</f>
        <v>8</v>
      </c>
      <c r="I52" s="27">
        <f t="shared" si="4"/>
        <v>0</v>
      </c>
      <c r="J52" s="27">
        <f t="shared" si="5"/>
        <v>0</v>
      </c>
      <c r="K52" s="27">
        <f>I52+J52</f>
        <v>0</v>
      </c>
    </row>
    <row r="53" spans="1:11" ht="24" x14ac:dyDescent="0.2">
      <c r="A53" s="14">
        <v>6</v>
      </c>
      <c r="B53" s="10" t="s">
        <v>149</v>
      </c>
      <c r="C53" s="17">
        <v>10</v>
      </c>
      <c r="D53" s="17"/>
      <c r="E53" s="17">
        <f>C53+D53</f>
        <v>10</v>
      </c>
      <c r="F53" s="17">
        <v>1</v>
      </c>
      <c r="G53" s="17"/>
      <c r="H53" s="17">
        <f>F53+G53</f>
        <v>1</v>
      </c>
      <c r="I53" s="17">
        <f t="shared" si="3"/>
        <v>-9</v>
      </c>
      <c r="J53" s="17">
        <f t="shared" si="3"/>
        <v>0</v>
      </c>
      <c r="K53" s="17">
        <f>I53+J53</f>
        <v>-9</v>
      </c>
    </row>
    <row r="54" spans="1:11" ht="21" customHeight="1" x14ac:dyDescent="0.2">
      <c r="A54" s="49" t="s">
        <v>151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</row>
    <row r="55" spans="1:11" s="7" customFormat="1" ht="14.25" x14ac:dyDescent="0.2">
      <c r="A55" s="12" t="s">
        <v>98</v>
      </c>
      <c r="B55" s="12" t="s">
        <v>99</v>
      </c>
      <c r="C55" s="55"/>
      <c r="D55" s="55"/>
      <c r="E55" s="55"/>
      <c r="F55" s="55"/>
      <c r="G55" s="55"/>
      <c r="H55" s="55"/>
      <c r="I55" s="55"/>
      <c r="J55" s="55"/>
      <c r="K55" s="55"/>
    </row>
    <row r="56" spans="1:11" x14ac:dyDescent="0.2">
      <c r="A56" s="14">
        <v>7</v>
      </c>
      <c r="B56" s="10" t="s">
        <v>123</v>
      </c>
      <c r="C56" s="17">
        <v>4098.78</v>
      </c>
      <c r="D56" s="17"/>
      <c r="E56" s="17">
        <f>C56+D56</f>
        <v>4098.78</v>
      </c>
      <c r="F56" s="17">
        <v>4086.68</v>
      </c>
      <c r="G56" s="17"/>
      <c r="H56" s="17">
        <f>F56+G56</f>
        <v>4086.68</v>
      </c>
      <c r="I56" s="17">
        <f t="shared" ref="I56:J58" si="6">F56-C56</f>
        <v>-12.099999999999909</v>
      </c>
      <c r="J56" s="17">
        <f t="shared" si="6"/>
        <v>0</v>
      </c>
      <c r="K56" s="17">
        <f>I56+J56</f>
        <v>-12.099999999999909</v>
      </c>
    </row>
    <row r="57" spans="1:11" x14ac:dyDescent="0.2">
      <c r="A57" s="26">
        <v>8</v>
      </c>
      <c r="B57" s="10" t="s">
        <v>128</v>
      </c>
      <c r="C57" s="27">
        <v>1375</v>
      </c>
      <c r="D57" s="27"/>
      <c r="E57" s="27">
        <f>C57+D57</f>
        <v>1375</v>
      </c>
      <c r="F57" s="27">
        <v>1375</v>
      </c>
      <c r="G57" s="27"/>
      <c r="H57" s="27">
        <f>F57+G57</f>
        <v>1375</v>
      </c>
      <c r="I57" s="27">
        <f t="shared" ref="I57" si="7">F57-C57</f>
        <v>0</v>
      </c>
      <c r="J57" s="27">
        <f t="shared" ref="J57" si="8">G57-D57</f>
        <v>0</v>
      </c>
      <c r="K57" s="27">
        <f>I57+J57</f>
        <v>0</v>
      </c>
    </row>
    <row r="58" spans="1:11" ht="36" x14ac:dyDescent="0.2">
      <c r="A58" s="14">
        <v>9</v>
      </c>
      <c r="B58" s="10" t="s">
        <v>152</v>
      </c>
      <c r="C58" s="17">
        <v>10000</v>
      </c>
      <c r="D58" s="17"/>
      <c r="E58" s="17">
        <f>C58+D58</f>
        <v>10000</v>
      </c>
      <c r="F58" s="17">
        <v>5000</v>
      </c>
      <c r="G58" s="17"/>
      <c r="H58" s="17">
        <f>F58+G58</f>
        <v>5000</v>
      </c>
      <c r="I58" s="17">
        <f t="shared" si="6"/>
        <v>-5000</v>
      </c>
      <c r="J58" s="17">
        <f t="shared" si="6"/>
        <v>0</v>
      </c>
      <c r="K58" s="17">
        <f>I58+J58</f>
        <v>-5000</v>
      </c>
    </row>
    <row r="59" spans="1:11" ht="33.75" customHeight="1" x14ac:dyDescent="0.2">
      <c r="A59" s="49" t="s">
        <v>144</v>
      </c>
      <c r="B59" s="48"/>
      <c r="C59" s="48"/>
      <c r="D59" s="48"/>
      <c r="E59" s="48"/>
      <c r="F59" s="48"/>
      <c r="G59" s="48"/>
      <c r="H59" s="48"/>
      <c r="I59" s="48"/>
      <c r="J59" s="48"/>
      <c r="K59" s="48"/>
    </row>
    <row r="60" spans="1:11" s="7" customFormat="1" ht="14.25" x14ac:dyDescent="0.2">
      <c r="A60" s="12">
        <v>4</v>
      </c>
      <c r="B60" s="13" t="s">
        <v>119</v>
      </c>
      <c r="C60" s="55"/>
      <c r="D60" s="55"/>
      <c r="E60" s="55"/>
      <c r="F60" s="55"/>
      <c r="G60" s="55"/>
      <c r="H60" s="55"/>
      <c r="I60" s="55"/>
      <c r="J60" s="55"/>
      <c r="K60" s="55"/>
    </row>
    <row r="61" spans="1:11" ht="24.75" customHeight="1" x14ac:dyDescent="0.2">
      <c r="A61" s="14">
        <v>10</v>
      </c>
      <c r="B61" s="10" t="s">
        <v>131</v>
      </c>
      <c r="C61" s="17">
        <v>86.68</v>
      </c>
      <c r="D61" s="17"/>
      <c r="E61" s="17">
        <f>C61+D61</f>
        <v>86.68</v>
      </c>
      <c r="F61" s="17">
        <v>86.68</v>
      </c>
      <c r="G61" s="17"/>
      <c r="H61" s="17">
        <f>F61+G61</f>
        <v>86.68</v>
      </c>
      <c r="I61" s="17">
        <f t="shared" ref="I61:J61" si="9">F61-C61</f>
        <v>0</v>
      </c>
      <c r="J61" s="17">
        <f t="shared" si="9"/>
        <v>0</v>
      </c>
      <c r="K61" s="17">
        <f>I61+J61</f>
        <v>0</v>
      </c>
    </row>
    <row r="62" spans="1:11" ht="41.25" customHeight="1" x14ac:dyDescent="0.2">
      <c r="A62" s="14">
        <v>11</v>
      </c>
      <c r="B62" s="10" t="s">
        <v>132</v>
      </c>
      <c r="C62" s="17">
        <v>65.39</v>
      </c>
      <c r="D62" s="17"/>
      <c r="E62" s="17">
        <f>C62+D62</f>
        <v>65.39</v>
      </c>
      <c r="F62" s="17">
        <v>65.39</v>
      </c>
      <c r="G62" s="17"/>
      <c r="H62" s="17">
        <f>F62+G62</f>
        <v>65.39</v>
      </c>
      <c r="I62" s="17">
        <f>F62-C62</f>
        <v>0</v>
      </c>
      <c r="J62" s="17">
        <f>G62-D62</f>
        <v>0</v>
      </c>
      <c r="K62" s="17">
        <f>I62+J62</f>
        <v>0</v>
      </c>
    </row>
    <row r="63" spans="1:11" x14ac:dyDescent="0.2">
      <c r="A63" s="49" t="s">
        <v>153</v>
      </c>
      <c r="B63" s="48"/>
      <c r="C63" s="48"/>
      <c r="D63" s="48"/>
      <c r="E63" s="48"/>
      <c r="F63" s="48"/>
      <c r="G63" s="48"/>
      <c r="H63" s="48"/>
      <c r="I63" s="48"/>
      <c r="J63" s="48"/>
      <c r="K63" s="48"/>
    </row>
    <row r="64" spans="1:11" ht="33" customHeight="1" x14ac:dyDescent="0.2">
      <c r="A64" s="51" t="s">
        <v>100</v>
      </c>
      <c r="B64" s="52"/>
      <c r="C64" s="52"/>
      <c r="D64" s="52"/>
      <c r="E64" s="52"/>
      <c r="F64" s="52"/>
      <c r="G64" s="52"/>
      <c r="H64" s="52"/>
      <c r="I64" s="52"/>
      <c r="J64" s="52"/>
      <c r="K64" s="52"/>
    </row>
    <row r="65" spans="1:11" ht="22.5" customHeight="1" x14ac:dyDescent="0.2">
      <c r="A65" s="44" t="s">
        <v>154</v>
      </c>
      <c r="B65" s="44"/>
      <c r="C65" s="44"/>
      <c r="D65" s="44"/>
      <c r="E65" s="44"/>
      <c r="F65" s="44"/>
      <c r="G65" s="44"/>
      <c r="H65" s="44"/>
      <c r="I65" s="44"/>
      <c r="J65" s="44"/>
      <c r="K65" s="44"/>
    </row>
    <row r="66" spans="1:11" ht="13.15" customHeight="1" x14ac:dyDescent="0.2">
      <c r="A66" s="53" t="s">
        <v>101</v>
      </c>
      <c r="B66" s="53"/>
      <c r="C66" s="53"/>
      <c r="D66" s="53"/>
      <c r="E66" s="53"/>
      <c r="F66" s="53"/>
      <c r="G66" s="53"/>
      <c r="H66" s="53"/>
      <c r="I66" s="53"/>
      <c r="J66" s="53"/>
      <c r="K66" s="53"/>
    </row>
    <row r="67" spans="1:11" ht="33.950000000000003" customHeight="1" x14ac:dyDescent="0.2">
      <c r="A67" s="44" t="s">
        <v>135</v>
      </c>
      <c r="B67" s="44"/>
      <c r="C67" s="44"/>
      <c r="D67" s="44"/>
      <c r="E67" s="44"/>
      <c r="F67" s="44"/>
      <c r="G67" s="44"/>
      <c r="H67" s="44"/>
      <c r="I67" s="44"/>
      <c r="J67" s="44"/>
      <c r="K67" s="44"/>
    </row>
    <row r="68" spans="1:11" ht="17.45" customHeight="1" x14ac:dyDescent="0.2">
      <c r="A68" s="46" t="s">
        <v>37</v>
      </c>
      <c r="B68" s="46"/>
      <c r="C68" s="46"/>
      <c r="D68" s="46"/>
      <c r="E68" s="46"/>
      <c r="F68" s="46"/>
      <c r="G68" s="46"/>
      <c r="H68" s="46"/>
      <c r="I68" s="46"/>
      <c r="J68" s="46"/>
      <c r="K68" s="46"/>
    </row>
    <row r="69" spans="1:11" ht="28.35" customHeight="1" x14ac:dyDescent="0.2">
      <c r="A69" s="48" t="s">
        <v>7</v>
      </c>
      <c r="B69" s="48" t="s">
        <v>8</v>
      </c>
      <c r="C69" s="41" t="s">
        <v>38</v>
      </c>
      <c r="D69" s="41"/>
      <c r="E69" s="41"/>
      <c r="F69" s="41" t="s">
        <v>39</v>
      </c>
      <c r="G69" s="41"/>
      <c r="H69" s="41"/>
      <c r="I69" s="54" t="s">
        <v>102</v>
      </c>
      <c r="J69" s="41"/>
      <c r="K69" s="41"/>
    </row>
    <row r="70" spans="1:11" s="5" customFormat="1" ht="20.45" customHeight="1" x14ac:dyDescent="0.2">
      <c r="A70" s="48"/>
      <c r="B70" s="48"/>
      <c r="C70" s="4" t="s">
        <v>74</v>
      </c>
      <c r="D70" s="4" t="s">
        <v>75</v>
      </c>
      <c r="E70" s="4" t="s">
        <v>76</v>
      </c>
      <c r="F70" s="4" t="s">
        <v>74</v>
      </c>
      <c r="G70" s="4" t="s">
        <v>75</v>
      </c>
      <c r="H70" s="4" t="s">
        <v>76</v>
      </c>
      <c r="I70" s="4" t="s">
        <v>74</v>
      </c>
      <c r="J70" s="4" t="s">
        <v>75</v>
      </c>
      <c r="K70" s="4" t="s">
        <v>76</v>
      </c>
    </row>
    <row r="71" spans="1:11" ht="15" x14ac:dyDescent="0.2">
      <c r="A71" s="14"/>
      <c r="B71" s="14" t="s">
        <v>40</v>
      </c>
      <c r="C71" s="23">
        <v>2237.364</v>
      </c>
      <c r="D71" s="23"/>
      <c r="E71" s="23">
        <f>C71+D71</f>
        <v>2237.364</v>
      </c>
      <c r="F71" s="23">
        <f>F16</f>
        <v>1812.6120000000001</v>
      </c>
      <c r="G71" s="23">
        <f>G16</f>
        <v>0</v>
      </c>
      <c r="H71" s="23">
        <f>F71+G71</f>
        <v>1812.6120000000001</v>
      </c>
      <c r="I71" s="23">
        <f>F71/C71*100</f>
        <v>81.015516473850482</v>
      </c>
      <c r="J71" s="23"/>
      <c r="K71" s="23">
        <f>H71/E71*100</f>
        <v>81.015516473850482</v>
      </c>
    </row>
    <row r="72" spans="1:11" ht="28.9" customHeight="1" x14ac:dyDescent="0.2">
      <c r="A72" s="50" t="s">
        <v>103</v>
      </c>
      <c r="B72" s="50"/>
      <c r="C72" s="50"/>
      <c r="D72" s="50"/>
      <c r="E72" s="50"/>
      <c r="F72" s="50"/>
      <c r="G72" s="50"/>
      <c r="H72" s="50"/>
      <c r="I72" s="50"/>
      <c r="J72" s="50"/>
      <c r="K72" s="50"/>
    </row>
    <row r="73" spans="1:11" ht="51" customHeight="1" x14ac:dyDescent="0.2">
      <c r="A73" s="39" t="s">
        <v>156</v>
      </c>
      <c r="B73" s="39"/>
      <c r="C73" s="39"/>
      <c r="D73" s="39"/>
      <c r="E73" s="39"/>
      <c r="F73" s="39"/>
      <c r="G73" s="39"/>
      <c r="H73" s="39"/>
      <c r="I73" s="39"/>
      <c r="J73" s="39"/>
      <c r="K73" s="39"/>
    </row>
    <row r="74" spans="1:11" ht="15" x14ac:dyDescent="0.2">
      <c r="A74" s="14"/>
      <c r="B74" s="14" t="s">
        <v>12</v>
      </c>
      <c r="C74" s="14"/>
      <c r="D74" s="14"/>
      <c r="E74" s="14"/>
      <c r="F74" s="8"/>
      <c r="G74" s="8"/>
      <c r="H74" s="8"/>
      <c r="I74" s="8"/>
      <c r="J74" s="8"/>
      <c r="K74" s="8"/>
    </row>
    <row r="75" spans="1:11" ht="90" x14ac:dyDescent="0.2">
      <c r="A75" s="14">
        <v>1</v>
      </c>
      <c r="B75" s="20" t="s">
        <v>140</v>
      </c>
      <c r="C75" s="22">
        <v>2043.364</v>
      </c>
      <c r="D75" s="21"/>
      <c r="E75" s="21">
        <f>C75+D75</f>
        <v>2043.364</v>
      </c>
      <c r="F75" s="22">
        <v>1675.6120000000001</v>
      </c>
      <c r="G75" s="21"/>
      <c r="H75" s="21">
        <f>F75+G75</f>
        <v>1675.6120000000001</v>
      </c>
      <c r="I75" s="25">
        <f>F75/C75*100</f>
        <v>82.00261921028266</v>
      </c>
      <c r="J75" s="25"/>
      <c r="K75" s="25">
        <f>H75/E75*100</f>
        <v>82.00261921028266</v>
      </c>
    </row>
    <row r="76" spans="1:11" ht="30" x14ac:dyDescent="0.2">
      <c r="A76" s="14">
        <v>2</v>
      </c>
      <c r="B76" s="20" t="s">
        <v>155</v>
      </c>
      <c r="C76" s="22">
        <v>62</v>
      </c>
      <c r="D76" s="21"/>
      <c r="E76" s="21">
        <f>C76+D76</f>
        <v>62</v>
      </c>
      <c r="F76" s="22">
        <v>0</v>
      </c>
      <c r="G76" s="21"/>
      <c r="H76" s="21">
        <f>F76+G76</f>
        <v>0</v>
      </c>
      <c r="I76" s="25">
        <f>F76/C76*100</f>
        <v>0</v>
      </c>
      <c r="J76" s="25"/>
      <c r="K76" s="25">
        <f>H76/E76*100</f>
        <v>0</v>
      </c>
    </row>
    <row r="77" spans="1:11" ht="37.5" customHeight="1" x14ac:dyDescent="0.2">
      <c r="A77" s="26">
        <v>3</v>
      </c>
      <c r="B77" s="28" t="s">
        <v>141</v>
      </c>
      <c r="C77" s="22">
        <v>132</v>
      </c>
      <c r="D77" s="21"/>
      <c r="E77" s="21">
        <f>C77+D77</f>
        <v>132</v>
      </c>
      <c r="F77" s="22">
        <v>132</v>
      </c>
      <c r="G77" s="21"/>
      <c r="H77" s="21">
        <f>F77+G77</f>
        <v>132</v>
      </c>
      <c r="I77" s="21">
        <f>F77/C77*100</f>
        <v>100</v>
      </c>
      <c r="J77" s="21"/>
      <c r="K77" s="21">
        <f>H77/E77*100</f>
        <v>100</v>
      </c>
    </row>
    <row r="78" spans="1:11" ht="57" customHeight="1" x14ac:dyDescent="0.2">
      <c r="A78" s="14">
        <v>4</v>
      </c>
      <c r="B78" s="20" t="s">
        <v>147</v>
      </c>
      <c r="C78" s="22">
        <v>0</v>
      </c>
      <c r="D78" s="21"/>
      <c r="E78" s="21">
        <f>C78+D78</f>
        <v>0</v>
      </c>
      <c r="F78" s="22">
        <v>5</v>
      </c>
      <c r="G78" s="21"/>
      <c r="H78" s="21">
        <f>F78+G78</f>
        <v>5</v>
      </c>
      <c r="I78" s="21">
        <v>0</v>
      </c>
      <c r="J78" s="21"/>
      <c r="K78" s="21">
        <v>0</v>
      </c>
    </row>
    <row r="79" spans="1:11" ht="42" customHeight="1" x14ac:dyDescent="0.2">
      <c r="A79" s="40" t="s">
        <v>136</v>
      </c>
      <c r="B79" s="41"/>
      <c r="C79" s="41"/>
      <c r="D79" s="41"/>
      <c r="E79" s="41"/>
      <c r="F79" s="41"/>
      <c r="G79" s="41"/>
      <c r="H79" s="41"/>
      <c r="I79" s="41"/>
      <c r="J79" s="41"/>
      <c r="K79" s="41"/>
    </row>
    <row r="80" spans="1:11" ht="30" customHeight="1" x14ac:dyDescent="0.2">
      <c r="A80" s="39" t="s">
        <v>157</v>
      </c>
      <c r="B80" s="39"/>
      <c r="C80" s="39"/>
      <c r="D80" s="39"/>
      <c r="E80" s="39"/>
      <c r="F80" s="39"/>
      <c r="G80" s="39"/>
      <c r="H80" s="39"/>
      <c r="I80" s="39"/>
      <c r="J80" s="39"/>
      <c r="K80" s="39"/>
    </row>
    <row r="81" spans="1:11" s="7" customFormat="1" ht="14.25" x14ac:dyDescent="0.2">
      <c r="A81" s="12" t="s">
        <v>94</v>
      </c>
      <c r="B81" s="12" t="s">
        <v>95</v>
      </c>
      <c r="C81" s="17"/>
      <c r="D81" s="17"/>
      <c r="E81" s="17"/>
      <c r="F81" s="17"/>
      <c r="G81" s="17"/>
      <c r="H81" s="17"/>
      <c r="I81" s="11"/>
      <c r="J81" s="11"/>
      <c r="K81" s="11"/>
    </row>
    <row r="82" spans="1:11" ht="24" x14ac:dyDescent="0.2">
      <c r="A82" s="14">
        <v>1</v>
      </c>
      <c r="B82" s="10" t="s">
        <v>130</v>
      </c>
      <c r="C82" s="27">
        <v>746</v>
      </c>
      <c r="D82" s="17"/>
      <c r="E82" s="17">
        <f>C82+D82</f>
        <v>746</v>
      </c>
      <c r="F82" s="17">
        <v>473</v>
      </c>
      <c r="G82" s="17"/>
      <c r="H82" s="17">
        <f>F82+G82</f>
        <v>473</v>
      </c>
      <c r="I82" s="11">
        <f>F82/C82*100</f>
        <v>63.404825737265412</v>
      </c>
      <c r="J82" s="11"/>
      <c r="K82" s="11">
        <f>H82/E82*100</f>
        <v>63.404825737265412</v>
      </c>
    </row>
    <row r="83" spans="1:11" x14ac:dyDescent="0.2">
      <c r="A83" s="14">
        <v>2</v>
      </c>
      <c r="B83" s="10" t="s">
        <v>124</v>
      </c>
      <c r="C83" s="27">
        <v>329</v>
      </c>
      <c r="D83" s="17"/>
      <c r="E83" s="17">
        <f>C83+D83</f>
        <v>329</v>
      </c>
      <c r="F83" s="17">
        <v>0</v>
      </c>
      <c r="G83" s="17"/>
      <c r="H83" s="17">
        <f>F83+G83</f>
        <v>0</v>
      </c>
      <c r="I83" s="11">
        <f t="shared" ref="I83:I100" si="10">F83/C83*100</f>
        <v>0</v>
      </c>
      <c r="J83" s="11"/>
      <c r="K83" s="11">
        <f t="shared" ref="K83:K100" si="11">H83/E83*100</f>
        <v>0</v>
      </c>
    </row>
    <row r="84" spans="1:11" s="7" customFormat="1" ht="14.25" x14ac:dyDescent="0.2">
      <c r="A84" s="12" t="s">
        <v>96</v>
      </c>
      <c r="B84" s="12" t="s">
        <v>97</v>
      </c>
      <c r="C84" s="29"/>
      <c r="D84" s="19"/>
      <c r="E84" s="19"/>
      <c r="F84" s="19"/>
      <c r="G84" s="19"/>
      <c r="H84" s="19"/>
      <c r="I84" s="11"/>
      <c r="J84" s="11"/>
      <c r="K84" s="11"/>
    </row>
    <row r="85" spans="1:11" ht="24" x14ac:dyDescent="0.2">
      <c r="A85" s="14">
        <v>3</v>
      </c>
      <c r="B85" s="10" t="s">
        <v>122</v>
      </c>
      <c r="C85" s="27">
        <v>627</v>
      </c>
      <c r="D85" s="17"/>
      <c r="E85" s="17">
        <f t="shared" ref="E85:E90" si="12">C85+D85</f>
        <v>627</v>
      </c>
      <c r="F85" s="17">
        <v>410</v>
      </c>
      <c r="G85" s="17"/>
      <c r="H85" s="17">
        <f t="shared" ref="H85:H90" si="13">F85+G85</f>
        <v>410</v>
      </c>
      <c r="I85" s="11">
        <f t="shared" si="10"/>
        <v>65.390749601275928</v>
      </c>
      <c r="J85" s="11"/>
      <c r="K85" s="11">
        <f t="shared" si="11"/>
        <v>65.390749601275928</v>
      </c>
    </row>
    <row r="86" spans="1:11" ht="18" customHeight="1" x14ac:dyDescent="0.2">
      <c r="A86" s="14">
        <v>4</v>
      </c>
      <c r="B86" s="10" t="s">
        <v>139</v>
      </c>
      <c r="C86" s="27">
        <v>378</v>
      </c>
      <c r="D86" s="17"/>
      <c r="E86" s="17">
        <f t="shared" si="12"/>
        <v>378</v>
      </c>
      <c r="F86" s="17">
        <v>266</v>
      </c>
      <c r="G86" s="17"/>
      <c r="H86" s="17">
        <f t="shared" si="13"/>
        <v>266</v>
      </c>
      <c r="I86" s="17"/>
      <c r="J86" s="17"/>
      <c r="K86" s="17"/>
    </row>
    <row r="87" spans="1:11" ht="24" x14ac:dyDescent="0.2">
      <c r="A87" s="14">
        <v>5</v>
      </c>
      <c r="B87" s="10" t="s">
        <v>125</v>
      </c>
      <c r="C87" s="27">
        <v>40</v>
      </c>
      <c r="D87" s="17"/>
      <c r="E87" s="17">
        <f t="shared" si="12"/>
        <v>40</v>
      </c>
      <c r="F87" s="17">
        <v>0</v>
      </c>
      <c r="G87" s="17"/>
      <c r="H87" s="17">
        <f t="shared" si="13"/>
        <v>0</v>
      </c>
      <c r="I87" s="11">
        <f t="shared" si="10"/>
        <v>0</v>
      </c>
      <c r="J87" s="11"/>
      <c r="K87" s="11">
        <f t="shared" si="11"/>
        <v>0</v>
      </c>
    </row>
    <row r="88" spans="1:11" x14ac:dyDescent="0.2">
      <c r="A88" s="14">
        <v>6</v>
      </c>
      <c r="B88" s="10" t="s">
        <v>127</v>
      </c>
      <c r="C88" s="27">
        <v>16</v>
      </c>
      <c r="D88" s="17"/>
      <c r="E88" s="17">
        <f t="shared" si="12"/>
        <v>16</v>
      </c>
      <c r="F88" s="17">
        <v>16</v>
      </c>
      <c r="G88" s="17"/>
      <c r="H88" s="17">
        <f t="shared" si="13"/>
        <v>16</v>
      </c>
      <c r="I88" s="11">
        <f t="shared" si="10"/>
        <v>100</v>
      </c>
      <c r="J88" s="11"/>
      <c r="K88" s="11">
        <f t="shared" si="11"/>
        <v>100</v>
      </c>
    </row>
    <row r="89" spans="1:11" ht="18" customHeight="1" x14ac:dyDescent="0.2">
      <c r="A89" s="26">
        <v>7</v>
      </c>
      <c r="B89" s="10" t="s">
        <v>139</v>
      </c>
      <c r="C89" s="27">
        <v>10</v>
      </c>
      <c r="D89" s="27"/>
      <c r="E89" s="27">
        <f t="shared" si="12"/>
        <v>10</v>
      </c>
      <c r="F89" s="27">
        <v>8</v>
      </c>
      <c r="G89" s="27"/>
      <c r="H89" s="27">
        <f t="shared" si="13"/>
        <v>8</v>
      </c>
      <c r="I89" s="27"/>
      <c r="J89" s="27"/>
      <c r="K89" s="27"/>
    </row>
    <row r="90" spans="1:11" ht="24" x14ac:dyDescent="0.2">
      <c r="A90" s="14">
        <v>8</v>
      </c>
      <c r="B90" s="10" t="s">
        <v>149</v>
      </c>
      <c r="C90" s="27"/>
      <c r="D90" s="17"/>
      <c r="E90" s="17">
        <f t="shared" si="12"/>
        <v>0</v>
      </c>
      <c r="F90" s="17">
        <v>1</v>
      </c>
      <c r="G90" s="17"/>
      <c r="H90" s="17">
        <f t="shared" si="13"/>
        <v>1</v>
      </c>
      <c r="I90" s="17"/>
      <c r="J90" s="17"/>
      <c r="K90" s="17"/>
    </row>
    <row r="91" spans="1:11" s="7" customFormat="1" ht="14.25" x14ac:dyDescent="0.2">
      <c r="A91" s="12" t="s">
        <v>98</v>
      </c>
      <c r="B91" s="12" t="s">
        <v>99</v>
      </c>
      <c r="C91" s="27"/>
      <c r="D91" s="19"/>
      <c r="E91" s="19"/>
      <c r="F91" s="17"/>
      <c r="G91" s="19"/>
      <c r="H91" s="19"/>
      <c r="I91" s="11"/>
      <c r="J91" s="11"/>
      <c r="K91" s="11"/>
    </row>
    <row r="92" spans="1:11" x14ac:dyDescent="0.2">
      <c r="A92" s="14">
        <v>9</v>
      </c>
      <c r="B92" s="10" t="s">
        <v>123</v>
      </c>
      <c r="C92" s="27">
        <v>3258.95</v>
      </c>
      <c r="D92" s="17"/>
      <c r="E92" s="17">
        <f>C92+D92</f>
        <v>3258.95</v>
      </c>
      <c r="F92" s="17">
        <v>4086.68</v>
      </c>
      <c r="G92" s="17"/>
      <c r="H92" s="17">
        <f>F92+G92</f>
        <v>4086.68</v>
      </c>
      <c r="I92" s="11">
        <f t="shared" si="10"/>
        <v>125.39867135120208</v>
      </c>
      <c r="J92" s="11"/>
      <c r="K92" s="11">
        <f t="shared" si="11"/>
        <v>125.39867135120208</v>
      </c>
    </row>
    <row r="93" spans="1:11" ht="24" x14ac:dyDescent="0.2">
      <c r="A93" s="14">
        <v>10</v>
      </c>
      <c r="B93" s="10" t="s">
        <v>126</v>
      </c>
      <c r="C93" s="27">
        <v>1550</v>
      </c>
      <c r="D93" s="17"/>
      <c r="E93" s="17">
        <f>C93+D93</f>
        <v>1550</v>
      </c>
      <c r="F93" s="17">
        <v>0</v>
      </c>
      <c r="G93" s="17"/>
      <c r="H93" s="17">
        <f>F93+G93</f>
        <v>0</v>
      </c>
      <c r="I93" s="11">
        <f t="shared" si="10"/>
        <v>0</v>
      </c>
      <c r="J93" s="11"/>
      <c r="K93" s="11">
        <f t="shared" si="11"/>
        <v>0</v>
      </c>
    </row>
    <row r="94" spans="1:11" x14ac:dyDescent="0.2">
      <c r="A94" s="26">
        <v>11</v>
      </c>
      <c r="B94" s="10" t="s">
        <v>128</v>
      </c>
      <c r="C94" s="27">
        <v>1375</v>
      </c>
      <c r="D94" s="27"/>
      <c r="E94" s="27">
        <f>C94+D94</f>
        <v>1375</v>
      </c>
      <c r="F94" s="27">
        <v>1375</v>
      </c>
      <c r="G94" s="27"/>
      <c r="H94" s="27">
        <f>F94+G94</f>
        <v>1375</v>
      </c>
      <c r="I94" s="11">
        <f t="shared" ref="I94" si="14">F94/C94*100</f>
        <v>100</v>
      </c>
      <c r="J94" s="11"/>
      <c r="K94" s="11">
        <f t="shared" ref="K94" si="15">H94/E94*100</f>
        <v>100</v>
      </c>
    </row>
    <row r="95" spans="1:11" ht="36" x14ac:dyDescent="0.2">
      <c r="A95" s="14">
        <v>12</v>
      </c>
      <c r="B95" s="10" t="s">
        <v>152</v>
      </c>
      <c r="C95" s="27">
        <v>0</v>
      </c>
      <c r="D95" s="17"/>
      <c r="E95" s="17">
        <f>C95+D95</f>
        <v>0</v>
      </c>
      <c r="F95" s="17">
        <v>5000</v>
      </c>
      <c r="G95" s="17"/>
      <c r="H95" s="17">
        <f>F95+G95</f>
        <v>5000</v>
      </c>
      <c r="I95" s="11">
        <v>0</v>
      </c>
      <c r="J95" s="11"/>
      <c r="K95" s="11">
        <v>0</v>
      </c>
    </row>
    <row r="96" spans="1:11" s="7" customFormat="1" ht="14.25" x14ac:dyDescent="0.2">
      <c r="A96" s="12">
        <v>4</v>
      </c>
      <c r="B96" s="13" t="s">
        <v>119</v>
      </c>
      <c r="C96" s="29"/>
      <c r="D96" s="19"/>
      <c r="E96" s="19"/>
      <c r="F96" s="19"/>
      <c r="G96" s="19"/>
      <c r="H96" s="19"/>
      <c r="I96" s="11"/>
      <c r="J96" s="11"/>
      <c r="K96" s="11"/>
    </row>
    <row r="97" spans="1:11" ht="24" x14ac:dyDescent="0.2">
      <c r="A97" s="14">
        <v>13</v>
      </c>
      <c r="B97" s="10" t="s">
        <v>131</v>
      </c>
      <c r="C97" s="27">
        <v>84.05</v>
      </c>
      <c r="D97" s="17"/>
      <c r="E97" s="17">
        <f>C97+D97</f>
        <v>84.05</v>
      </c>
      <c r="F97" s="17">
        <v>86.68</v>
      </c>
      <c r="G97" s="17"/>
      <c r="H97" s="17">
        <f>F97+G97</f>
        <v>86.68</v>
      </c>
      <c r="I97" s="11">
        <f t="shared" si="10"/>
        <v>103.12908982748365</v>
      </c>
      <c r="J97" s="11"/>
      <c r="K97" s="11">
        <f t="shared" si="11"/>
        <v>103.12908982748365</v>
      </c>
    </row>
    <row r="98" spans="1:11" ht="36" x14ac:dyDescent="0.2">
      <c r="A98" s="14">
        <v>14</v>
      </c>
      <c r="B98" s="10" t="s">
        <v>132</v>
      </c>
      <c r="C98" s="27">
        <v>93.3</v>
      </c>
      <c r="D98" s="17"/>
      <c r="E98" s="17">
        <f>C98+D98</f>
        <v>93.3</v>
      </c>
      <c r="F98" s="17">
        <v>65.39</v>
      </c>
      <c r="G98" s="17"/>
      <c r="H98" s="17">
        <f>F98+G98</f>
        <v>65.39</v>
      </c>
      <c r="I98" s="11">
        <f t="shared" si="10"/>
        <v>70.085744908896046</v>
      </c>
      <c r="J98" s="11"/>
      <c r="K98" s="11">
        <f t="shared" si="11"/>
        <v>70.085744908896046</v>
      </c>
    </row>
    <row r="99" spans="1:11" ht="36" x14ac:dyDescent="0.2">
      <c r="A99" s="14">
        <v>15</v>
      </c>
      <c r="B99" s="10" t="s">
        <v>133</v>
      </c>
      <c r="C99" s="27">
        <v>12.2</v>
      </c>
      <c r="D99" s="17"/>
      <c r="E99" s="17">
        <f>C99+D99</f>
        <v>12.2</v>
      </c>
      <c r="F99" s="17">
        <v>0</v>
      </c>
      <c r="G99" s="17"/>
      <c r="H99" s="17">
        <f>F99+G99</f>
        <v>0</v>
      </c>
      <c r="I99" s="11">
        <f t="shared" si="10"/>
        <v>0</v>
      </c>
      <c r="J99" s="11"/>
      <c r="K99" s="11">
        <f t="shared" si="11"/>
        <v>0</v>
      </c>
    </row>
    <row r="100" spans="1:11" ht="36" x14ac:dyDescent="0.2">
      <c r="A100" s="14">
        <v>16</v>
      </c>
      <c r="B100" s="10" t="s">
        <v>134</v>
      </c>
      <c r="C100" s="27">
        <v>102.6</v>
      </c>
      <c r="D100" s="17"/>
      <c r="E100" s="17">
        <f>C100+D100</f>
        <v>102.6</v>
      </c>
      <c r="F100" s="17">
        <v>0</v>
      </c>
      <c r="G100" s="17"/>
      <c r="H100" s="17">
        <f>F100+G100</f>
        <v>0</v>
      </c>
      <c r="I100" s="11">
        <f t="shared" si="10"/>
        <v>0</v>
      </c>
      <c r="J100" s="11"/>
      <c r="K100" s="11">
        <f t="shared" si="11"/>
        <v>0</v>
      </c>
    </row>
    <row r="101" spans="1:11" ht="26.25" customHeight="1" x14ac:dyDescent="0.2">
      <c r="A101" s="40" t="s">
        <v>104</v>
      </c>
      <c r="B101" s="40"/>
      <c r="C101" s="40"/>
      <c r="D101" s="40"/>
      <c r="E101" s="40"/>
      <c r="F101" s="40"/>
      <c r="G101" s="40"/>
      <c r="H101" s="40"/>
      <c r="I101" s="40"/>
      <c r="J101" s="40"/>
      <c r="K101" s="40"/>
    </row>
    <row r="102" spans="1:11" ht="98.25" customHeight="1" x14ac:dyDescent="0.2">
      <c r="A102" s="42" t="s">
        <v>158</v>
      </c>
      <c r="B102" s="42"/>
      <c r="C102" s="42"/>
      <c r="D102" s="42"/>
      <c r="E102" s="42"/>
      <c r="F102" s="42"/>
      <c r="G102" s="42"/>
      <c r="H102" s="42"/>
      <c r="I102" s="42"/>
      <c r="J102" s="42"/>
      <c r="K102" s="42"/>
    </row>
    <row r="103" spans="1:11" ht="13.9" customHeight="1" x14ac:dyDescent="0.2">
      <c r="A103" s="43" t="s">
        <v>105</v>
      </c>
      <c r="B103" s="43"/>
      <c r="C103" s="43"/>
      <c r="D103" s="43"/>
      <c r="E103" s="43"/>
      <c r="F103" s="43"/>
      <c r="G103" s="43"/>
      <c r="H103" s="43"/>
      <c r="I103" s="43"/>
      <c r="J103" s="43"/>
      <c r="K103" s="43"/>
    </row>
    <row r="104" spans="1:11" ht="32.25" customHeight="1" x14ac:dyDescent="0.2">
      <c r="A104" s="44" t="s">
        <v>106</v>
      </c>
      <c r="B104" s="44"/>
      <c r="C104" s="44"/>
      <c r="D104" s="44"/>
      <c r="E104" s="44"/>
      <c r="F104" s="44"/>
      <c r="G104" s="44"/>
      <c r="H104" s="44"/>
      <c r="I104" s="44"/>
      <c r="J104" s="44"/>
      <c r="K104" s="44"/>
    </row>
    <row r="105" spans="1:11" ht="15" customHeight="1" x14ac:dyDescent="0.2">
      <c r="A105" s="45" t="s">
        <v>115</v>
      </c>
      <c r="B105" s="46"/>
      <c r="C105" s="46"/>
      <c r="D105" s="46"/>
      <c r="E105" s="46"/>
      <c r="F105" s="46"/>
      <c r="G105" s="46"/>
      <c r="H105" s="46"/>
      <c r="I105" s="46"/>
      <c r="J105" s="46"/>
      <c r="K105" s="46"/>
    </row>
    <row r="106" spans="1:11" ht="72" x14ac:dyDescent="0.2">
      <c r="A106" s="14" t="s">
        <v>41</v>
      </c>
      <c r="B106" s="14" t="s">
        <v>8</v>
      </c>
      <c r="C106" s="6" t="s">
        <v>107</v>
      </c>
      <c r="D106" s="6" t="s">
        <v>108</v>
      </c>
      <c r="E106" s="6" t="s">
        <v>109</v>
      </c>
      <c r="F106" s="6" t="s">
        <v>91</v>
      </c>
      <c r="G106" s="6" t="s">
        <v>110</v>
      </c>
      <c r="H106" s="6" t="s">
        <v>111</v>
      </c>
    </row>
    <row r="107" spans="1:11" ht="15" x14ac:dyDescent="0.2">
      <c r="A107" s="14" t="s">
        <v>5</v>
      </c>
      <c r="B107" s="14" t="s">
        <v>18</v>
      </c>
      <c r="C107" s="14" t="s">
        <v>28</v>
      </c>
      <c r="D107" s="14" t="s">
        <v>36</v>
      </c>
      <c r="E107" s="14" t="s">
        <v>35</v>
      </c>
      <c r="F107" s="14" t="s">
        <v>42</v>
      </c>
      <c r="G107" s="14" t="s">
        <v>34</v>
      </c>
      <c r="H107" s="14" t="s">
        <v>43</v>
      </c>
    </row>
    <row r="108" spans="1:11" ht="15" x14ac:dyDescent="0.2">
      <c r="A108" s="14" t="s">
        <v>44</v>
      </c>
      <c r="B108" s="14" t="s">
        <v>45</v>
      </c>
      <c r="C108" s="14" t="s">
        <v>11</v>
      </c>
      <c r="D108" s="14"/>
      <c r="E108" s="14"/>
      <c r="F108" s="14">
        <f>E108-D108</f>
        <v>0</v>
      </c>
      <c r="G108" s="14" t="s">
        <v>11</v>
      </c>
      <c r="H108" s="14" t="s">
        <v>11</v>
      </c>
    </row>
    <row r="109" spans="1:11" ht="15" x14ac:dyDescent="0.2">
      <c r="A109" s="14"/>
      <c r="B109" s="14" t="s">
        <v>46</v>
      </c>
      <c r="C109" s="14" t="s">
        <v>11</v>
      </c>
      <c r="D109" s="14"/>
      <c r="E109" s="14"/>
      <c r="F109" s="14">
        <f>E109-D109</f>
        <v>0</v>
      </c>
      <c r="G109" s="14" t="s">
        <v>11</v>
      </c>
      <c r="H109" s="14" t="s">
        <v>11</v>
      </c>
    </row>
    <row r="110" spans="1:11" ht="30" x14ac:dyDescent="0.2">
      <c r="A110" s="14"/>
      <c r="B110" s="14" t="s">
        <v>47</v>
      </c>
      <c r="C110" s="14" t="s">
        <v>11</v>
      </c>
      <c r="D110" s="14"/>
      <c r="E110" s="14"/>
      <c r="F110" s="14">
        <f>E110-D110</f>
        <v>0</v>
      </c>
      <c r="G110" s="14" t="s">
        <v>11</v>
      </c>
      <c r="H110" s="14" t="s">
        <v>11</v>
      </c>
    </row>
    <row r="111" spans="1:11" ht="15" x14ac:dyDescent="0.2">
      <c r="A111" s="14"/>
      <c r="B111" s="14" t="s">
        <v>48</v>
      </c>
      <c r="C111" s="14" t="s">
        <v>11</v>
      </c>
      <c r="D111" s="14"/>
      <c r="E111" s="14"/>
      <c r="F111" s="14"/>
      <c r="G111" s="14" t="s">
        <v>11</v>
      </c>
      <c r="H111" s="14" t="s">
        <v>11</v>
      </c>
    </row>
    <row r="112" spans="1:11" ht="15" x14ac:dyDescent="0.2">
      <c r="A112" s="14"/>
      <c r="B112" s="14" t="s">
        <v>49</v>
      </c>
      <c r="C112" s="14" t="s">
        <v>11</v>
      </c>
      <c r="D112" s="14"/>
      <c r="E112" s="14"/>
      <c r="F112" s="14"/>
      <c r="G112" s="14" t="s">
        <v>11</v>
      </c>
      <c r="H112" s="14" t="s">
        <v>11</v>
      </c>
    </row>
    <row r="113" spans="1:11" x14ac:dyDescent="0.2">
      <c r="A113" s="47" t="s">
        <v>116</v>
      </c>
      <c r="B113" s="48"/>
      <c r="C113" s="48"/>
      <c r="D113" s="48"/>
      <c r="E113" s="48"/>
      <c r="F113" s="48"/>
      <c r="G113" s="48"/>
      <c r="H113" s="48"/>
    </row>
    <row r="114" spans="1:11" ht="15" x14ac:dyDescent="0.2">
      <c r="A114" s="14" t="s">
        <v>18</v>
      </c>
      <c r="B114" s="14" t="s">
        <v>50</v>
      </c>
      <c r="C114" s="14" t="s">
        <v>11</v>
      </c>
      <c r="D114" s="14"/>
      <c r="E114" s="14"/>
      <c r="F114" s="14">
        <f>E114-D114</f>
        <v>0</v>
      </c>
      <c r="G114" s="14" t="s">
        <v>11</v>
      </c>
      <c r="H114" s="14" t="s">
        <v>11</v>
      </c>
    </row>
    <row r="115" spans="1:11" x14ac:dyDescent="0.2">
      <c r="A115" s="47" t="s">
        <v>117</v>
      </c>
      <c r="B115" s="48"/>
      <c r="C115" s="48"/>
      <c r="D115" s="48"/>
      <c r="E115" s="48"/>
      <c r="F115" s="48"/>
      <c r="G115" s="48"/>
      <c r="H115" s="48"/>
    </row>
    <row r="116" spans="1:11" x14ac:dyDescent="0.2">
      <c r="A116" s="48" t="s">
        <v>51</v>
      </c>
      <c r="B116" s="48"/>
      <c r="C116" s="48"/>
      <c r="D116" s="48"/>
      <c r="E116" s="48"/>
      <c r="F116" s="48"/>
      <c r="G116" s="48"/>
      <c r="H116" s="48"/>
    </row>
    <row r="117" spans="1:11" ht="15" x14ac:dyDescent="0.2">
      <c r="A117" s="14" t="s">
        <v>20</v>
      </c>
      <c r="B117" s="14" t="s">
        <v>52</v>
      </c>
      <c r="C117" s="14"/>
      <c r="D117" s="14"/>
      <c r="E117" s="14"/>
      <c r="F117" s="14"/>
      <c r="G117" s="14"/>
      <c r="H117" s="14"/>
    </row>
    <row r="118" spans="1:11" ht="15" x14ac:dyDescent="0.2">
      <c r="A118" s="14"/>
      <c r="B118" s="14" t="s">
        <v>53</v>
      </c>
      <c r="C118" s="14"/>
      <c r="D118" s="14"/>
      <c r="E118" s="14"/>
      <c r="F118" s="14">
        <f>E118-D118</f>
        <v>0</v>
      </c>
      <c r="G118" s="14"/>
      <c r="H118" s="14"/>
    </row>
    <row r="119" spans="1:11" ht="13.5" thickBot="1" x14ac:dyDescent="0.25">
      <c r="A119" s="36" t="s">
        <v>54</v>
      </c>
      <c r="B119" s="37"/>
      <c r="C119" s="37"/>
      <c r="D119" s="37"/>
      <c r="E119" s="37"/>
      <c r="F119" s="37"/>
      <c r="G119" s="37"/>
      <c r="H119" s="38"/>
    </row>
    <row r="120" spans="1:11" ht="30" x14ac:dyDescent="0.2">
      <c r="A120" s="14"/>
      <c r="B120" s="20" t="s">
        <v>118</v>
      </c>
      <c r="C120" s="14"/>
      <c r="D120" s="14"/>
      <c r="E120" s="14"/>
      <c r="F120" s="14">
        <f>E120-D120</f>
        <v>0</v>
      </c>
      <c r="G120" s="14"/>
      <c r="H120" s="14"/>
    </row>
    <row r="121" spans="1:11" ht="30" x14ac:dyDescent="0.2">
      <c r="A121" s="14"/>
      <c r="B121" s="14" t="s">
        <v>55</v>
      </c>
      <c r="C121" s="14"/>
      <c r="D121" s="14"/>
      <c r="E121" s="14"/>
      <c r="F121" s="14"/>
      <c r="G121" s="14"/>
      <c r="H121" s="14"/>
    </row>
    <row r="122" spans="1:11" ht="30" x14ac:dyDescent="0.2">
      <c r="A122" s="14" t="s">
        <v>21</v>
      </c>
      <c r="B122" s="14" t="s">
        <v>56</v>
      </c>
      <c r="C122" s="14" t="s">
        <v>11</v>
      </c>
      <c r="D122" s="14"/>
      <c r="E122" s="14"/>
      <c r="F122" s="14"/>
      <c r="G122" s="14" t="s">
        <v>11</v>
      </c>
      <c r="H122" s="14" t="s">
        <v>11</v>
      </c>
    </row>
    <row r="123" spans="1:11" ht="22.9" customHeight="1" x14ac:dyDescent="0.2">
      <c r="A123" s="32" t="s">
        <v>142</v>
      </c>
      <c r="B123" s="32"/>
      <c r="C123" s="32"/>
      <c r="D123" s="32"/>
      <c r="E123" s="32"/>
      <c r="F123" s="32"/>
      <c r="G123" s="32"/>
      <c r="H123" s="32"/>
      <c r="I123" s="32"/>
      <c r="J123" s="32"/>
      <c r="K123" s="32"/>
    </row>
    <row r="124" spans="1:11" ht="28.5" customHeight="1" x14ac:dyDescent="0.2">
      <c r="A124" s="30" t="s">
        <v>159</v>
      </c>
      <c r="B124" s="30"/>
      <c r="C124" s="30"/>
      <c r="D124" s="30"/>
      <c r="E124" s="30"/>
      <c r="F124" s="30"/>
      <c r="G124" s="30"/>
      <c r="H124" s="30"/>
      <c r="I124" s="30"/>
      <c r="J124" s="30"/>
      <c r="K124" s="30"/>
    </row>
    <row r="125" spans="1:11" ht="18" customHeight="1" x14ac:dyDescent="0.2">
      <c r="A125" s="30" t="s">
        <v>112</v>
      </c>
      <c r="B125" s="33"/>
      <c r="C125" s="33"/>
      <c r="D125" s="33"/>
      <c r="E125" s="33"/>
      <c r="F125" s="33"/>
      <c r="G125" s="33"/>
      <c r="H125" s="33"/>
      <c r="I125" s="33"/>
      <c r="J125" s="33"/>
      <c r="K125" s="33"/>
    </row>
    <row r="126" spans="1:11" ht="67.349999999999994" customHeight="1" x14ac:dyDescent="0.2">
      <c r="A126" s="34" t="s">
        <v>160</v>
      </c>
      <c r="B126" s="35"/>
      <c r="C126" s="35"/>
      <c r="D126" s="35"/>
      <c r="E126" s="35"/>
      <c r="F126" s="35"/>
      <c r="G126" s="35"/>
      <c r="H126" s="35"/>
      <c r="I126" s="35"/>
      <c r="J126" s="35"/>
      <c r="K126" s="35"/>
    </row>
    <row r="127" spans="1:11" ht="33" customHeight="1" x14ac:dyDescent="0.2">
      <c r="A127" s="30" t="s">
        <v>162</v>
      </c>
      <c r="B127" s="30"/>
      <c r="C127" s="30"/>
      <c r="D127" s="30"/>
      <c r="E127" s="30"/>
      <c r="F127" s="30"/>
      <c r="G127" s="30"/>
      <c r="H127" s="30"/>
      <c r="I127" s="30"/>
      <c r="J127" s="30"/>
      <c r="K127" s="30"/>
    </row>
    <row r="128" spans="1:11" ht="106.5" customHeight="1" x14ac:dyDescent="0.2">
      <c r="A128" s="30" t="s">
        <v>163</v>
      </c>
      <c r="B128" s="30"/>
      <c r="C128" s="30"/>
      <c r="D128" s="30"/>
      <c r="E128" s="30"/>
      <c r="F128" s="30"/>
      <c r="G128" s="30"/>
      <c r="H128" s="30"/>
      <c r="I128" s="30"/>
      <c r="J128" s="30"/>
      <c r="K128" s="30"/>
    </row>
    <row r="129" spans="1:11" ht="21" customHeight="1" x14ac:dyDescent="0.2">
      <c r="A129" s="30" t="s">
        <v>143</v>
      </c>
      <c r="B129" s="30"/>
      <c r="C129" s="30"/>
      <c r="D129" s="30"/>
      <c r="E129" s="30"/>
      <c r="F129" s="30"/>
      <c r="G129" s="30"/>
      <c r="H129" s="30"/>
      <c r="I129" s="30"/>
      <c r="J129" s="30"/>
      <c r="K129" s="30"/>
    </row>
    <row r="130" spans="1:11" ht="21" customHeight="1" x14ac:dyDescent="0.2">
      <c r="A130" s="15"/>
      <c r="B130" s="15"/>
      <c r="C130" s="15"/>
      <c r="D130" s="15"/>
      <c r="E130" s="15"/>
      <c r="F130" s="15"/>
      <c r="G130" s="15"/>
      <c r="H130" s="15"/>
      <c r="I130" s="15"/>
      <c r="J130" s="15"/>
      <c r="K130" s="15"/>
    </row>
    <row r="131" spans="1:11" ht="59.85" customHeight="1" x14ac:dyDescent="0.2">
      <c r="B131" s="9" t="s">
        <v>137</v>
      </c>
      <c r="C131" s="9"/>
      <c r="D131" s="9"/>
      <c r="E131" s="31" t="s">
        <v>138</v>
      </c>
      <c r="F131" s="31"/>
      <c r="G131" s="31"/>
    </row>
  </sheetData>
  <mergeCells count="73">
    <mergeCell ref="A54:K54"/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3:A44"/>
    <mergeCell ref="B43:B44"/>
    <mergeCell ref="C43:E43"/>
    <mergeCell ref="F43:H43"/>
    <mergeCell ref="I43:K43"/>
    <mergeCell ref="A17:K17"/>
    <mergeCell ref="A22:K22"/>
    <mergeCell ref="A28:E28"/>
    <mergeCell ref="A35:E35"/>
    <mergeCell ref="A41:K41"/>
    <mergeCell ref="C45:E45"/>
    <mergeCell ref="F45:H45"/>
    <mergeCell ref="I45:K45"/>
    <mergeCell ref="C48:E48"/>
    <mergeCell ref="F48:H48"/>
    <mergeCell ref="I48:K48"/>
    <mergeCell ref="A47:K47"/>
    <mergeCell ref="C60:E60"/>
    <mergeCell ref="F60:H60"/>
    <mergeCell ref="I60:K60"/>
    <mergeCell ref="C55:E55"/>
    <mergeCell ref="F55:H55"/>
    <mergeCell ref="I55:K55"/>
    <mergeCell ref="A59:K59"/>
    <mergeCell ref="A63:K63"/>
    <mergeCell ref="A72:K72"/>
    <mergeCell ref="A64:K64"/>
    <mergeCell ref="A65:K65"/>
    <mergeCell ref="A66:K66"/>
    <mergeCell ref="A67:K67"/>
    <mergeCell ref="A68:K68"/>
    <mergeCell ref="A69:A70"/>
    <mergeCell ref="B69:B70"/>
    <mergeCell ref="C69:E69"/>
    <mergeCell ref="F69:H69"/>
    <mergeCell ref="I69:K69"/>
    <mergeCell ref="A119:H119"/>
    <mergeCell ref="A73:K73"/>
    <mergeCell ref="A79:K79"/>
    <mergeCell ref="A80:K80"/>
    <mergeCell ref="A101:K101"/>
    <mergeCell ref="A102:K102"/>
    <mergeCell ref="A103:K103"/>
    <mergeCell ref="A104:K104"/>
    <mergeCell ref="A105:K105"/>
    <mergeCell ref="A113:H113"/>
    <mergeCell ref="A115:H115"/>
    <mergeCell ref="A116:H116"/>
    <mergeCell ref="A129:K129"/>
    <mergeCell ref="E131:G131"/>
    <mergeCell ref="A123:K123"/>
    <mergeCell ref="A124:K124"/>
    <mergeCell ref="A125:K125"/>
    <mergeCell ref="A126:K126"/>
    <mergeCell ref="A127:K127"/>
    <mergeCell ref="A128:K128"/>
  </mergeCells>
  <pageMargins left="0.70866141732283472" right="0.70866141732283472" top="0.74803149606299213" bottom="0.74803149606299213" header="0.31496062992125984" footer="0.31496062992125984"/>
  <pageSetup paperSize="9" scale="71" fitToHeight="5" orientation="portrait" r:id="rId1"/>
  <rowBreaks count="3" manualBreakCount="3">
    <brk id="30" max="16383" man="1"/>
    <brk id="67" max="16383" man="1"/>
    <brk id="10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3242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subject/>
  <dc:creator>User</dc:creator>
  <cp:keywords/>
  <cp:lastModifiedBy>VNMR</cp:lastModifiedBy>
  <cp:lastPrinted>2023-02-07T14:18:18Z</cp:lastPrinted>
  <dcterms:created xsi:type="dcterms:W3CDTF">2019-07-18T07:25:18Z</dcterms:created>
  <dcterms:modified xsi:type="dcterms:W3CDTF">2023-02-07T14:20:33Z</dcterms:modified>
</cp:coreProperties>
</file>