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2143" sheetId="58" r:id="rId1"/>
  </sheets>
  <calcPr calcId="162913"/>
</workbook>
</file>

<file path=xl/calcChain.xml><?xml version="1.0" encoding="utf-8"?>
<calcChain xmlns="http://schemas.openxmlformats.org/spreadsheetml/2006/main">
  <c r="I52" i="58" l="1"/>
  <c r="I54" i="58"/>
  <c r="I56" i="58"/>
  <c r="I58" i="58"/>
  <c r="I60" i="58"/>
  <c r="I45" i="58"/>
  <c r="I47" i="58"/>
  <c r="I50" i="58"/>
  <c r="I82" i="58" l="1"/>
  <c r="H82" i="58"/>
  <c r="E82" i="58"/>
  <c r="J47" i="58"/>
  <c r="K47" i="58" s="1"/>
  <c r="H47" i="58"/>
  <c r="E47" i="58"/>
  <c r="K82" i="58" l="1"/>
  <c r="I85" i="58"/>
  <c r="I88" i="58"/>
  <c r="I92" i="58"/>
  <c r="I83" i="58"/>
  <c r="I16" i="58" l="1"/>
  <c r="H89" i="58"/>
  <c r="H90" i="58"/>
  <c r="H86" i="58"/>
  <c r="H87" i="58"/>
  <c r="J58" i="58"/>
  <c r="K58" i="58" s="1"/>
  <c r="J60" i="58"/>
  <c r="H60" i="58"/>
  <c r="H58" i="58"/>
  <c r="E60" i="58"/>
  <c r="E58" i="58"/>
  <c r="E52" i="58"/>
  <c r="E54" i="58"/>
  <c r="K52" i="58"/>
  <c r="K54" i="58"/>
  <c r="H52" i="58"/>
  <c r="H54" i="58"/>
  <c r="F114" i="58"/>
  <c r="F112" i="58"/>
  <c r="F108" i="58"/>
  <c r="F104" i="58"/>
  <c r="F103" i="58"/>
  <c r="F102" i="58"/>
  <c r="H94" i="58"/>
  <c r="E94" i="58"/>
  <c r="H92" i="58"/>
  <c r="E92" i="58"/>
  <c r="H88" i="58"/>
  <c r="E88" i="58"/>
  <c r="H85" i="58"/>
  <c r="E85" i="58"/>
  <c r="H83" i="58"/>
  <c r="E83" i="58"/>
  <c r="I78" i="58"/>
  <c r="H78" i="58"/>
  <c r="E78" i="58"/>
  <c r="I75" i="58"/>
  <c r="G75" i="58"/>
  <c r="H75" i="58" s="1"/>
  <c r="E75" i="58"/>
  <c r="J66" i="58"/>
  <c r="I66" i="58"/>
  <c r="H66" i="58"/>
  <c r="E66" i="58"/>
  <c r="J63" i="58"/>
  <c r="I63" i="58"/>
  <c r="H63" i="58"/>
  <c r="E63" i="58"/>
  <c r="J56" i="58"/>
  <c r="H56" i="58"/>
  <c r="E56" i="58"/>
  <c r="J50" i="58"/>
  <c r="H50" i="58"/>
  <c r="E50" i="58"/>
  <c r="J45" i="58"/>
  <c r="H45" i="58"/>
  <c r="E45" i="58"/>
  <c r="E33" i="58"/>
  <c r="E32" i="58"/>
  <c r="E31" i="58"/>
  <c r="E30" i="58"/>
  <c r="J19" i="58"/>
  <c r="I19" i="58"/>
  <c r="H19" i="58"/>
  <c r="E19" i="58"/>
  <c r="J16" i="58"/>
  <c r="H16" i="58"/>
  <c r="E16" i="58"/>
  <c r="E28" i="58" l="1"/>
  <c r="K85" i="58"/>
  <c r="K88" i="58"/>
  <c r="K83" i="58"/>
  <c r="K92" i="58"/>
  <c r="K75" i="58"/>
  <c r="K60" i="58"/>
  <c r="K45" i="58"/>
  <c r="K50" i="58"/>
  <c r="K56" i="58"/>
  <c r="K66" i="58"/>
  <c r="K19" i="58"/>
  <c r="K63" i="58"/>
  <c r="K16" i="58"/>
  <c r="K78" i="58"/>
</calcChain>
</file>

<file path=xl/sharedStrings.xml><?xml version="1.0" encoding="utf-8"?>
<sst xmlns="http://schemas.openxmlformats.org/spreadsheetml/2006/main" count="249" uniqueCount="153">
  <si>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</si>
  <si>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</si>
  <si>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</si>
  <si>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</si>
  <si>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</si>
  <si>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</si>
  <si>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</si>
  <si>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</si>
  <si>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</si>
  <si>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</si>
  <si>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</si>
  <si>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</si>
  <si>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</si>
  <si>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</si>
  <si>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</si>
  <si>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</si>
  <si>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</si>
  <si>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</si>
  <si>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</si>
  <si>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</si>
  <si>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</si>
  <si>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</si>
  <si>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</si>
  <si>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</si>
  <si>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</si>
  <si>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</si>
  <si>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</si>
  <si>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</si>
  <si>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</si>
  <si>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</si>
  <si>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</si>
  <si>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</si>
  <si>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</si>
  <si>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</si>
  <si>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</si>
  <si>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</si>
  <si>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</si>
  <si>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</si>
  <si>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</si>
  <si>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</si>
  <si>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</si>
  <si>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</si>
  <si>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</si>
  <si>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</si>
  <si>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</si>
  <si>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</si>
  <si>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</si>
  <si>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</si>
  <si>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</si>
  <si>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</si>
  <si>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</si>
  <si>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</si>
  <si>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</si>
  <si>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</si>
  <si>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</si>
  <si>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</si>
  <si>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</si>
  <si>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</si>
  <si>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</si>
  <si>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</si>
  <si>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</si>
  <si>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</si>
  <si>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</si>
  <si>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</si>
  <si>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</si>
  <si>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</si>
  <si>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</si>
  <si>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</si>
  <si>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</si>
  <si>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</si>
  <si>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</si>
  <si>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</si>
  <si>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</si>
  <si>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</si>
  <si>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</si>
  <si>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</si>
  <si>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</si>
  <si>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</si>
  <si>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</si>
  <si>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</si>
  <si>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</si>
  <si>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</si>
  <si>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</si>
  <si>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</si>
  <si>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</si>
  <si>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</si>
  <si>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</si>
  <si>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</si>
  <si>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</si>
  <si>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</si>
  <si>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</si>
  <si>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</si>
  <si>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</si>
  <si>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</si>
  <si>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</si>
  <si>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</si>
  <si>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</si>
  <si>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</si>
  <si>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</si>
  <si>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</si>
  <si>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</si>
  <si>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</si>
  <si>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</si>
  <si>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</si>
  <si>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</si>
  <si>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</si>
  <si>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</si>
  <si>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</si>
  <si>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</si>
  <si>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</si>
  <si>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</si>
  <si>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</si>
  <si>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</si>
  <si>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</si>
  <si>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</si>
  <si>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</si>
  <si>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</si>
  <si>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</si>
  <si>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Головний бухгалтер виконавчого комітету Ніжинської  міської ради</t>
  </si>
  <si>
    <t>Наталія ЄФІМЕНКО</t>
  </si>
  <si>
    <t>.0763</t>
  </si>
  <si>
    <t>.0212143</t>
  </si>
  <si>
    <t>Програми і централізовані заходи профілактики ВІЛ-інфекції/СНІДу</t>
  </si>
  <si>
    <t>5.3. «Виконання результативних показників бюджетної програми за напрямками використання бюджетних коштів»     (грн.)</t>
  </si>
  <si>
    <t>затрат</t>
  </si>
  <si>
    <t>видатки на забезпечення діагностування ВІЛ-інфекції/СНІду</t>
  </si>
  <si>
    <t>кількість відвідувань кабінету "Довіри"</t>
  </si>
  <si>
    <t>кількість осіб, що перебувають на обліку</t>
  </si>
  <si>
    <t>5.4 « Виконання показників бюджетної програми порівняно із показниками попереднього року»:    (грн)</t>
  </si>
  <si>
    <t>в т.ч. жінок</t>
  </si>
  <si>
    <t>в т.ч.чоловіків</t>
  </si>
  <si>
    <t>в т.ч. чоловіків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</si>
  <si>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</si>
  <si>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 на зниження рівня захворюваності і смертності від ВІЛ-інфекції/СНІДу, надання якісних і доступних послуг з профілактики та діагностики ВІЛ-інфекції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</si>
  <si>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Має довгостроковий термін дії.  </t>
    </r>
  </si>
  <si>
    <t>Оцінка ефективності бюджетної програми за 2022 рік</t>
  </si>
  <si>
    <t>Підвищення рівня надання медичної допомоги та збереження здоров'я чоловіків та жінок громади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</si>
  <si>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пояснюється залишком планових призначень у зв'язку з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</si>
  <si>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пояснюється залишком планових призначень у зв'язку з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  </r>
  </si>
  <si>
    <t>кількість діючих програм</t>
  </si>
  <si>
    <t>середня вартість медикаментів на одне обстеження</t>
  </si>
  <si>
    <t>забезпеченість медикаментами порівняно з попереднім роком</t>
  </si>
  <si>
    <r>
      <t xml:space="preserve">Пояснення щодо розбіжностей між фактичними та плановии результативними показниками:  </t>
    </r>
    <r>
      <rPr>
        <i/>
        <sz val="11"/>
        <rFont val="Times New Roman"/>
        <family val="1"/>
        <charset val="204"/>
      </rPr>
      <t>пояснюється укладанням договору з НСЗУ за пакетом "Діагностика, лікування та супровід осіб із вірусом імунодефіциту людини (та підозрою на ВІЛ)"</t>
    </r>
  </si>
  <si>
    <t>Відсутність фактичних показників в зв`язку з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</si>
  <si>
    <t>Аналіз бюджетної програми показав, що кошти не використовувались.</t>
  </si>
  <si>
    <t>Зниження рівня захворюваності жінок та чоловіків громади</t>
  </si>
  <si>
    <r>
      <t>Пояснення щодо збільшення (зменшення) обсягів проведених видатків (наданих кредитів) порівняно із аналогічними показниками попереднього року: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відсутні видатки звітного року у зв`язку з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  </r>
  </si>
  <si>
    <t>Відсутні видатки звітного року у зв`язку з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</si>
  <si>
    <t xml:space="preserve"> Відсутні видатки звітного року у зв`язку з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</si>
  <si>
    <t>Кошти не використовувались у звітному році</t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</si>
  <si>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У звітному періоді бюджетна програма виконана за рахунок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</si>
  <si>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У звітному періоді бюджетна програма виконана за рахунок використанням коштів за умовами укладеного договору з НСЗУ за пакетом "Діагностика, лікування та супровід осіб із вірусом імунодефіциту людини (та підозрою на ВІЛ)"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</si>
  <si>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та дебіторська заборгованість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</si>
</sst>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0.000"/>
  </numFmts>
  <fonts count="19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2"/>
    <xf numFmtId="0" fontId="12" fillId="0" borderId="2"/>
    <xf numFmtId="0" fontId="13" fillId="0" borderId="2"/>
    <xf numFmtId="164" fontId="1" fillId="0" borderId="2" applyFont="0" applyFill="0" applyBorder="0" applyAlignment="0" applyProtection="0"/>
    <xf numFmtId="0" fontId="13" fillId="0" borderId="2"/>
    <xf numFmtId="0" fontId="13" fillId="0" borderId="2"/>
    <xf numFmtId="0" fontId="13" fillId="0" borderId="2"/>
    <xf numFmtId="0" fontId="13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</cellStyleXfs>
  <cellXfs count="62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5" xfId="10" applyFont="1" applyFill="1" applyBorder="1" applyAlignment="1">
      <alignment horizontal="left" vertical="center" wrapText="1"/>
    </xf>
    <xf numFmtId="0" fontId="2" fillId="0" borderId="8" xfId="10" applyNumberFormat="1" applyFont="1" applyFill="1" applyBorder="1" applyAlignment="1">
      <alignment vertical="center" wrapText="1"/>
    </xf>
    <xf numFmtId="0" fontId="7" fillId="0" borderId="5" xfId="10" applyFont="1" applyFill="1" applyBorder="1" applyAlignment="1">
      <alignment vertical="center" wrapText="1"/>
    </xf>
    <xf numFmtId="0" fontId="7" fillId="0" borderId="5" xfId="10" applyFont="1" applyFill="1" applyBorder="1" applyAlignment="1">
      <alignment horizontal="center" vertical="center" wrapText="1"/>
    </xf>
    <xf numFmtId="0" fontId="7" fillId="0" borderId="2" xfId="10" applyFont="1" applyFill="1" applyAlignment="1">
      <alignment horizontal="left" vertical="center" wrapText="1"/>
    </xf>
    <xf numFmtId="0" fontId="10" fillId="0" borderId="2" xfId="10" applyFont="1" applyFill="1" applyAlignment="1">
      <alignment horizontal="left" vertical="center" wrapText="1"/>
    </xf>
    <xf numFmtId="0" fontId="8" fillId="0" borderId="2" xfId="10" applyFont="1" applyFill="1" applyAlignment="1">
      <alignment horizontal="center" vertical="center" wrapText="1"/>
    </xf>
    <xf numFmtId="167" fontId="7" fillId="0" borderId="5" xfId="10" applyNumberFormat="1" applyFont="1" applyFill="1" applyBorder="1" applyAlignment="1">
      <alignment horizontal="center" vertical="center" wrapText="1"/>
    </xf>
    <xf numFmtId="2" fontId="7" fillId="0" borderId="5" xfId="10" applyNumberFormat="1" applyFont="1" applyFill="1" applyBorder="1" applyAlignment="1">
      <alignment horizontal="center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0" fontId="10" fillId="0" borderId="5" xfId="10" applyFont="1" applyFill="1" applyBorder="1" applyAlignment="1">
      <alignment horizontal="center" vertical="center" wrapText="1"/>
    </xf>
    <xf numFmtId="0" fontId="11" fillId="0" borderId="5" xfId="10" applyFont="1" applyFill="1" applyBorder="1" applyAlignment="1">
      <alignment horizontal="left" vertical="center" wrapText="1"/>
    </xf>
    <xf numFmtId="0" fontId="7" fillId="0" borderId="5" xfId="10" applyFont="1" applyFill="1" applyBorder="1" applyAlignment="1">
      <alignment horizontal="left" vertical="center" wrapText="1"/>
    </xf>
    <xf numFmtId="0" fontId="10" fillId="0" borderId="5" xfId="10" applyFont="1" applyFill="1" applyBorder="1" applyAlignment="1">
      <alignment horizontal="left" vertical="center" wrapText="1"/>
    </xf>
    <xf numFmtId="0" fontId="3" fillId="0" borderId="2" xfId="10" applyFont="1" applyFill="1" applyAlignment="1">
      <alignment horizontal="center" vertical="center" wrapText="1"/>
    </xf>
    <xf numFmtId="0" fontId="7" fillId="0" borderId="2" xfId="10" applyFont="1" applyFill="1" applyAlignment="1">
      <alignment horizontal="center" vertical="center" wrapText="1"/>
    </xf>
    <xf numFmtId="0" fontId="7" fillId="0" borderId="5" xfId="10" applyFont="1" applyFill="1" applyBorder="1" applyAlignment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6" fillId="0" borderId="2" xfId="10" applyFont="1" applyFill="1" applyAlignment="1">
      <alignment horizontal="center" vertical="center" wrapText="1"/>
    </xf>
    <xf numFmtId="0" fontId="5" fillId="0" borderId="5" xfId="10" applyFont="1" applyFill="1" applyBorder="1" applyAlignment="1">
      <alignment horizontal="center" vertical="center" wrapText="1"/>
    </xf>
    <xf numFmtId="166" fontId="7" fillId="0" borderId="5" xfId="4" applyNumberFormat="1" applyFont="1" applyFill="1" applyBorder="1" applyAlignment="1">
      <alignment horizontal="center" vertical="center" wrapText="1"/>
    </xf>
    <xf numFmtId="0" fontId="5" fillId="0" borderId="5" xfId="10" applyFont="1" applyFill="1" applyBorder="1" applyAlignment="1">
      <alignment horizontal="left" vertical="center" wrapText="1"/>
    </xf>
    <xf numFmtId="0" fontId="2" fillId="0" borderId="5" xfId="10" applyFont="1" applyFill="1" applyBorder="1" applyAlignment="1">
      <alignment horizontal="center" vertical="center" wrapText="1"/>
    </xf>
    <xf numFmtId="164" fontId="2" fillId="0" borderId="5" xfId="4" applyFont="1" applyFill="1" applyBorder="1" applyAlignment="1">
      <alignment horizontal="center" vertical="center" wrapText="1"/>
    </xf>
    <xf numFmtId="165" fontId="7" fillId="0" borderId="5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11" fillId="0" borderId="5" xfId="10" applyFont="1" applyFill="1" applyBorder="1" applyAlignment="1">
      <alignment horizontal="left" vertical="center" wrapText="1"/>
    </xf>
    <xf numFmtId="0" fontId="7" fillId="0" borderId="5" xfId="1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7" fillId="0" borderId="2" xfId="10" applyFont="1" applyFill="1" applyBorder="1" applyAlignment="1">
      <alignment horizontal="left" vertical="center" wrapText="1"/>
    </xf>
    <xf numFmtId="0" fontId="17" fillId="0" borderId="2" xfId="10" applyFont="1" applyFill="1" applyBorder="1" applyAlignment="1">
      <alignment horizontal="left" vertical="center" wrapText="1"/>
    </xf>
    <xf numFmtId="0" fontId="18" fillId="0" borderId="2" xfId="1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5" xfId="10" applyFont="1" applyFill="1" applyBorder="1" applyAlignment="1">
      <alignment horizontal="center" vertical="center" wrapText="1"/>
    </xf>
    <xf numFmtId="0" fontId="7" fillId="0" borderId="5" xfId="10" applyFont="1" applyFill="1" applyBorder="1" applyAlignment="1">
      <alignment horizontal="center" vertical="center" wrapText="1"/>
    </xf>
    <xf numFmtId="0" fontId="17" fillId="0" borderId="7" xfId="10" applyFont="1" applyFill="1" applyBorder="1" applyAlignment="1">
      <alignment horizontal="left" vertical="center" wrapText="1"/>
    </xf>
    <xf numFmtId="0" fontId="10" fillId="0" borderId="5" xfId="10" applyFont="1" applyFill="1" applyBorder="1" applyAlignment="1">
      <alignment horizontal="center" vertical="center" wrapText="1"/>
    </xf>
    <xf numFmtId="0" fontId="4" fillId="0" borderId="2" xfId="10" applyFont="1" applyFill="1" applyBorder="1" applyAlignment="1">
      <alignment horizontal="left" vertical="center" wrapText="1"/>
    </xf>
    <xf numFmtId="0" fontId="5" fillId="0" borderId="5" xfId="10" applyFont="1" applyFill="1" applyBorder="1" applyAlignment="1">
      <alignment horizontal="left" vertical="center" wrapText="1"/>
    </xf>
    <xf numFmtId="0" fontId="7" fillId="0" borderId="1" xfId="10" applyFont="1" applyFill="1" applyBorder="1" applyAlignment="1">
      <alignment horizontal="left" vertical="center" wrapText="1"/>
    </xf>
    <xf numFmtId="0" fontId="7" fillId="0" borderId="3" xfId="10" applyFont="1" applyFill="1" applyBorder="1" applyAlignment="1">
      <alignment horizontal="left" vertical="center" wrapText="1"/>
    </xf>
    <xf numFmtId="0" fontId="7" fillId="0" borderId="4" xfId="10" applyFont="1" applyFill="1" applyBorder="1" applyAlignment="1">
      <alignment horizontal="left" vertical="center" wrapText="1"/>
    </xf>
    <xf numFmtId="0" fontId="11" fillId="0" borderId="6" xfId="10" applyFont="1" applyFill="1" applyBorder="1" applyAlignment="1">
      <alignment horizontal="center" vertical="center" wrapText="1"/>
    </xf>
    <xf numFmtId="0" fontId="11" fillId="0" borderId="2" xfId="10" applyFont="1" applyFill="1" applyBorder="1" applyAlignment="1">
      <alignment horizontal="left" vertical="center" wrapText="1"/>
    </xf>
    <xf numFmtId="0" fontId="10" fillId="0" borderId="2" xfId="10" applyFont="1" applyFill="1" applyBorder="1" applyAlignment="1">
      <alignment horizontal="left" vertical="center" wrapText="1"/>
    </xf>
    <xf numFmtId="0" fontId="11" fillId="0" borderId="2" xfId="10" applyFont="1" applyFill="1" applyBorder="1" applyAlignment="1">
      <alignment horizontal="center" vertical="center" wrapText="1"/>
    </xf>
    <xf numFmtId="0" fontId="5" fillId="0" borderId="5" xfId="10" applyFont="1" applyFill="1" applyBorder="1" applyAlignment="1">
      <alignment horizontal="center" vertical="center" wrapText="1"/>
    </xf>
    <xf numFmtId="0" fontId="10" fillId="0" borderId="5" xfId="10" applyFont="1" applyFill="1" applyBorder="1" applyAlignment="1">
      <alignment horizontal="left" vertical="center" wrapText="1"/>
    </xf>
    <xf numFmtId="0" fontId="10" fillId="0" borderId="8" xfId="10" applyFont="1" applyFill="1" applyBorder="1" applyAlignment="1">
      <alignment horizontal="left" vertical="center" wrapText="1"/>
    </xf>
    <xf numFmtId="0" fontId="10" fillId="0" borderId="9" xfId="10" applyFont="1" applyFill="1" applyBorder="1" applyAlignment="1">
      <alignment horizontal="left" vertical="center" wrapText="1"/>
    </xf>
    <xf numFmtId="0" fontId="10" fillId="0" borderId="10" xfId="10" applyFont="1" applyFill="1" applyBorder="1" applyAlignment="1">
      <alignment horizontal="left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9" fillId="0" borderId="2" xfId="10" applyFont="1" applyFill="1" applyAlignment="1">
      <alignment horizontal="center" vertical="center" wrapText="1"/>
    </xf>
    <xf numFmtId="0" fontId="16" fillId="0" borderId="2" xfId="10" applyFont="1" applyFill="1" applyAlignment="1">
      <alignment horizontal="left" vertical="center" wrapText="1"/>
    </xf>
    <xf numFmtId="0" fontId="8" fillId="0" borderId="2" xfId="10" applyFont="1" applyFill="1" applyAlignment="1">
      <alignment horizontal="left" vertical="center" wrapText="1"/>
    </xf>
    <xf numFmtId="0" fontId="8" fillId="0" borderId="2" xfId="10" applyFont="1" applyFill="1" applyBorder="1" applyAlignment="1">
      <alignment horizontal="center" vertical="center" wrapText="1"/>
    </xf>
    <xf numFmtId="0" fontId="7" fillId="0" borderId="2" xfId="10" applyFont="1" applyFill="1" applyBorder="1" applyAlignment="1">
      <alignment horizontal="center" vertical="center" wrapText="1"/>
    </xf>
    <xf numFmtId="0" fontId="8" fillId="0" borderId="2" xfId="10" applyFont="1" applyFill="1" applyAlignment="1">
      <alignment horizontal="center" vertical="center" wrapText="1"/>
    </xf>
  </cellXfs>
  <cellStyles count="18">
    <cellStyle name="Звичайний 2" xfId="1"/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2" xfId="2"/>
    <cellStyle name="Обычный 3" xfId="3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  <cellStyle name="Финансовый 2" xfId="4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5"/>
  <sheetViews>
    <sheetView tabSelected="1" view="pageBreakPreview" topLeftCell="A58" zoomScaleNormal="85" zoomScaleSheetLayoutView="100" workbookViewId="0">
      <selection activeCell="B63" sqref="B63"/>
    </sheetView>
  </sheetViews>
  <sheetFormatPr defaultColWidth="34" defaultRowHeight="12.75" x14ac:dyDescent="0.2"/>
  <cols>
    <col min="1" max="1" width="5.42578125" style="7" customWidth="1"/>
    <col min="2" max="2" width="34" style="7"/>
    <col min="3" max="3" width="10.5703125" style="7" customWidth="1"/>
    <col min="4" max="4" width="9.42578125" style="7" customWidth="1"/>
    <col min="5" max="5" width="10.5703125" style="7" customWidth="1"/>
    <col min="6" max="6" width="11.140625" style="7" customWidth="1"/>
    <col min="7" max="7" width="9.28515625" style="7" customWidth="1"/>
    <col min="8" max="8" width="10.7109375" style="7" customWidth="1"/>
    <col min="9" max="9" width="13.5703125" style="7" customWidth="1"/>
    <col min="10" max="10" width="9.42578125" style="7" customWidth="1"/>
    <col min="11" max="11" width="13.140625" style="7" customWidth="1"/>
    <col min="12" max="16384" width="34" style="7"/>
  </cols>
  <sheetData>
    <row r="1" spans="1:11" x14ac:dyDescent="0.2">
      <c r="H1" s="60" t="s">
        <v>56</v>
      </c>
      <c r="I1" s="60"/>
      <c r="J1" s="60"/>
      <c r="K1" s="60"/>
    </row>
    <row r="2" spans="1:11" ht="29.45" customHeight="1" x14ac:dyDescent="0.2">
      <c r="H2" s="60" t="s">
        <v>57</v>
      </c>
      <c r="I2" s="60"/>
      <c r="J2" s="60"/>
      <c r="K2" s="60"/>
    </row>
    <row r="3" spans="1:11" ht="18.75" x14ac:dyDescent="0.2">
      <c r="A3" s="61" t="s">
        <v>135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17.45" customHeight="1" x14ac:dyDescent="0.2">
      <c r="A4" s="9" t="s">
        <v>58</v>
      </c>
      <c r="B4" s="9" t="s">
        <v>59</v>
      </c>
      <c r="C4" s="9"/>
      <c r="D4" s="59" t="s">
        <v>60</v>
      </c>
      <c r="E4" s="59"/>
      <c r="F4" s="59"/>
      <c r="G4" s="59"/>
      <c r="H4" s="59"/>
      <c r="I4" s="59"/>
      <c r="J4" s="59"/>
      <c r="K4" s="59"/>
    </row>
    <row r="5" spans="1:11" ht="18" customHeight="1" x14ac:dyDescent="0.2">
      <c r="A5" s="17"/>
      <c r="B5" s="17" t="s">
        <v>61</v>
      </c>
      <c r="C5" s="17"/>
      <c r="D5" s="55" t="s">
        <v>62</v>
      </c>
      <c r="E5" s="55"/>
      <c r="F5" s="55"/>
      <c r="G5" s="55"/>
      <c r="H5" s="55"/>
      <c r="I5" s="55"/>
      <c r="J5" s="55"/>
      <c r="K5" s="55"/>
    </row>
    <row r="6" spans="1:11" ht="17.45" customHeight="1" x14ac:dyDescent="0.2">
      <c r="A6" s="9" t="s">
        <v>63</v>
      </c>
      <c r="B6" s="9" t="s">
        <v>64</v>
      </c>
      <c r="C6" s="9"/>
      <c r="D6" s="59" t="s">
        <v>60</v>
      </c>
      <c r="E6" s="59"/>
      <c r="F6" s="59"/>
      <c r="G6" s="59"/>
      <c r="H6" s="59"/>
      <c r="I6" s="59"/>
      <c r="J6" s="59"/>
      <c r="K6" s="59"/>
    </row>
    <row r="7" spans="1:11" ht="18" customHeight="1" x14ac:dyDescent="0.2">
      <c r="B7" s="17" t="s">
        <v>61</v>
      </c>
      <c r="D7" s="55" t="s">
        <v>65</v>
      </c>
      <c r="E7" s="55"/>
      <c r="F7" s="55"/>
      <c r="G7" s="55"/>
      <c r="H7" s="55"/>
      <c r="I7" s="55"/>
      <c r="J7" s="55"/>
      <c r="K7" s="55"/>
    </row>
    <row r="8" spans="1:11" s="9" customFormat="1" ht="24.6" customHeight="1" x14ac:dyDescent="0.2">
      <c r="A8" s="9" t="s">
        <v>66</v>
      </c>
      <c r="B8" s="9" t="s">
        <v>121</v>
      </c>
      <c r="C8" s="9" t="s">
        <v>120</v>
      </c>
      <c r="D8" s="56" t="s">
        <v>122</v>
      </c>
      <c r="E8" s="56"/>
      <c r="F8" s="56"/>
      <c r="G8" s="56"/>
      <c r="H8" s="56"/>
      <c r="I8" s="56"/>
      <c r="J8" s="56"/>
      <c r="K8" s="56"/>
    </row>
    <row r="9" spans="1:11" s="17" customFormat="1" ht="18.75" x14ac:dyDescent="0.2">
      <c r="A9" s="9"/>
      <c r="B9" s="17" t="s">
        <v>61</v>
      </c>
      <c r="C9" s="18" t="s">
        <v>67</v>
      </c>
    </row>
    <row r="10" spans="1:11" s="17" customFormat="1" ht="43.7" customHeight="1" x14ac:dyDescent="0.2">
      <c r="A10" s="9" t="s">
        <v>68</v>
      </c>
      <c r="B10" s="9" t="s">
        <v>69</v>
      </c>
      <c r="C10" s="57" t="s">
        <v>136</v>
      </c>
      <c r="D10" s="57"/>
      <c r="E10" s="57"/>
      <c r="F10" s="57"/>
      <c r="G10" s="57"/>
      <c r="H10" s="57"/>
      <c r="I10" s="57"/>
      <c r="J10" s="57"/>
      <c r="K10" s="57"/>
    </row>
    <row r="11" spans="1:11" s="17" customFormat="1" ht="16.899999999999999" customHeight="1" x14ac:dyDescent="0.2">
      <c r="A11" s="9" t="s">
        <v>70</v>
      </c>
      <c r="B11" s="58" t="s">
        <v>71</v>
      </c>
      <c r="C11" s="58"/>
      <c r="D11" s="58"/>
      <c r="E11" s="58"/>
      <c r="F11" s="58"/>
      <c r="G11" s="58"/>
      <c r="H11" s="58"/>
      <c r="I11" s="58"/>
      <c r="J11" s="58"/>
      <c r="K11" s="58"/>
    </row>
    <row r="12" spans="1:11" ht="18" customHeight="1" x14ac:dyDescent="0.2">
      <c r="A12" s="41" t="s">
        <v>72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6.899999999999999" customHeight="1" x14ac:dyDescent="0.2">
      <c r="A13" s="30" t="s">
        <v>0</v>
      </c>
      <c r="B13" s="30" t="s">
        <v>1</v>
      </c>
      <c r="C13" s="38" t="s">
        <v>2</v>
      </c>
      <c r="D13" s="38"/>
      <c r="E13" s="38"/>
      <c r="F13" s="38" t="s">
        <v>3</v>
      </c>
      <c r="G13" s="38"/>
      <c r="H13" s="38"/>
      <c r="I13" s="38" t="s">
        <v>4</v>
      </c>
      <c r="J13" s="38"/>
      <c r="K13" s="38"/>
    </row>
    <row r="14" spans="1:11" ht="22.5" x14ac:dyDescent="0.2">
      <c r="A14" s="30"/>
      <c r="B14" s="30"/>
      <c r="C14" s="20" t="s">
        <v>73</v>
      </c>
      <c r="D14" s="20" t="s">
        <v>74</v>
      </c>
      <c r="E14" s="20" t="s">
        <v>75</v>
      </c>
      <c r="F14" s="20" t="s">
        <v>73</v>
      </c>
      <c r="G14" s="20" t="s">
        <v>76</v>
      </c>
      <c r="H14" s="20" t="s">
        <v>75</v>
      </c>
      <c r="I14" s="20" t="s">
        <v>77</v>
      </c>
      <c r="J14" s="20" t="s">
        <v>78</v>
      </c>
      <c r="K14" s="20" t="s">
        <v>75</v>
      </c>
    </row>
    <row r="15" spans="1:11" s="21" customFormat="1" ht="11.25" x14ac:dyDescent="0.2">
      <c r="A15" s="20"/>
      <c r="B15" s="20"/>
      <c r="C15" s="20" t="s">
        <v>79</v>
      </c>
      <c r="D15" s="20" t="s">
        <v>80</v>
      </c>
      <c r="E15" s="20" t="s">
        <v>81</v>
      </c>
      <c r="F15" s="20" t="s">
        <v>82</v>
      </c>
      <c r="G15" s="20" t="s">
        <v>83</v>
      </c>
      <c r="H15" s="20" t="s">
        <v>84</v>
      </c>
      <c r="I15" s="20" t="s">
        <v>85</v>
      </c>
      <c r="J15" s="20" t="s">
        <v>86</v>
      </c>
      <c r="K15" s="20" t="s">
        <v>87</v>
      </c>
    </row>
    <row r="16" spans="1:11" s="18" customFormat="1" ht="15" x14ac:dyDescent="0.2">
      <c r="A16" s="6" t="s">
        <v>5</v>
      </c>
      <c r="B16" s="22" t="s">
        <v>111</v>
      </c>
      <c r="C16" s="23">
        <v>6.4</v>
      </c>
      <c r="D16" s="23"/>
      <c r="E16" s="23">
        <f>C16+D16</f>
        <v>6.4</v>
      </c>
      <c r="F16" s="23">
        <v>0</v>
      </c>
      <c r="G16" s="23"/>
      <c r="H16" s="23">
        <f>F16+G16</f>
        <v>0</v>
      </c>
      <c r="I16" s="23">
        <f>F16-C16</f>
        <v>-6.4</v>
      </c>
      <c r="J16" s="23">
        <f>G16-D16</f>
        <v>0</v>
      </c>
      <c r="K16" s="23">
        <f>I16+J16</f>
        <v>-6.4</v>
      </c>
    </row>
    <row r="17" spans="1:11" ht="50.25" customHeight="1" x14ac:dyDescent="0.2">
      <c r="A17" s="41" t="s">
        <v>138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15.75" x14ac:dyDescent="0.2">
      <c r="A18" s="15"/>
      <c r="B18" s="15" t="s">
        <v>6</v>
      </c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36" customHeight="1" x14ac:dyDescent="0.2">
      <c r="A19" s="6">
        <v>1</v>
      </c>
      <c r="B19" s="24" t="s">
        <v>145</v>
      </c>
      <c r="C19" s="23">
        <v>6.4</v>
      </c>
      <c r="D19" s="23"/>
      <c r="E19" s="23">
        <f>C19+D19</f>
        <v>6.4</v>
      </c>
      <c r="F19" s="23">
        <v>0</v>
      </c>
      <c r="G19" s="23"/>
      <c r="H19" s="23">
        <f>F19+G19</f>
        <v>0</v>
      </c>
      <c r="I19" s="23">
        <f>F19-C19</f>
        <v>-6.4</v>
      </c>
      <c r="J19" s="23">
        <f>G19-D19</f>
        <v>0</v>
      </c>
      <c r="K19" s="12">
        <f t="shared" ref="K19" si="0">I19+J19</f>
        <v>-6.4</v>
      </c>
    </row>
    <row r="20" spans="1:11" ht="50.25" customHeight="1" x14ac:dyDescent="0.2">
      <c r="A20" s="41" t="s">
        <v>138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21.6" customHeight="1" x14ac:dyDescent="0.2">
      <c r="A21" s="41" t="s">
        <v>91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</row>
    <row r="22" spans="1:11" ht="36" x14ac:dyDescent="0.2">
      <c r="A22" s="15" t="s">
        <v>7</v>
      </c>
      <c r="B22" s="15" t="s">
        <v>8</v>
      </c>
      <c r="C22" s="25" t="s">
        <v>88</v>
      </c>
      <c r="D22" s="25" t="s">
        <v>89</v>
      </c>
      <c r="E22" s="25" t="s">
        <v>90</v>
      </c>
    </row>
    <row r="23" spans="1:11" ht="15" x14ac:dyDescent="0.2">
      <c r="A23" s="15" t="s">
        <v>5</v>
      </c>
      <c r="B23" s="15" t="s">
        <v>10</v>
      </c>
      <c r="C23" s="15" t="s">
        <v>11</v>
      </c>
      <c r="D23" s="15"/>
      <c r="E23" s="15" t="s">
        <v>11</v>
      </c>
    </row>
    <row r="24" spans="1:11" ht="15" x14ac:dyDescent="0.2">
      <c r="A24" s="15"/>
      <c r="B24" s="15" t="s">
        <v>12</v>
      </c>
      <c r="C24" s="15"/>
      <c r="D24" s="15"/>
      <c r="E24" s="15"/>
    </row>
    <row r="25" spans="1:11" ht="15" x14ac:dyDescent="0.2">
      <c r="A25" s="15" t="s">
        <v>13</v>
      </c>
      <c r="B25" s="15" t="s">
        <v>14</v>
      </c>
      <c r="C25" s="15" t="s">
        <v>11</v>
      </c>
      <c r="D25" s="15"/>
      <c r="E25" s="15" t="s">
        <v>11</v>
      </c>
    </row>
    <row r="26" spans="1:11" ht="15" x14ac:dyDescent="0.2">
      <c r="A26" s="15" t="s">
        <v>15</v>
      </c>
      <c r="B26" s="15" t="s">
        <v>16</v>
      </c>
      <c r="C26" s="15" t="s">
        <v>11</v>
      </c>
      <c r="D26" s="15"/>
      <c r="E26" s="15" t="s">
        <v>11</v>
      </c>
    </row>
    <row r="27" spans="1:11" x14ac:dyDescent="0.2">
      <c r="A27" s="30" t="s">
        <v>17</v>
      </c>
      <c r="B27" s="30"/>
      <c r="C27" s="30"/>
      <c r="D27" s="30"/>
      <c r="E27" s="30"/>
    </row>
    <row r="28" spans="1:11" ht="15" x14ac:dyDescent="0.2">
      <c r="A28" s="15" t="s">
        <v>18</v>
      </c>
      <c r="B28" s="15" t="s">
        <v>19</v>
      </c>
      <c r="C28" s="6"/>
      <c r="D28" s="6"/>
      <c r="E28" s="6">
        <f t="shared" ref="E28" si="1">SUM(E30:E33)</f>
        <v>0</v>
      </c>
    </row>
    <row r="29" spans="1:11" ht="15" x14ac:dyDescent="0.2">
      <c r="A29" s="15"/>
      <c r="B29" s="15" t="s">
        <v>12</v>
      </c>
      <c r="C29" s="6"/>
      <c r="D29" s="6"/>
      <c r="E29" s="6"/>
    </row>
    <row r="30" spans="1:11" ht="15" x14ac:dyDescent="0.2">
      <c r="A30" s="15" t="s">
        <v>20</v>
      </c>
      <c r="B30" s="15" t="s">
        <v>14</v>
      </c>
      <c r="C30" s="6"/>
      <c r="D30" s="6"/>
      <c r="E30" s="6">
        <f>C30-D30</f>
        <v>0</v>
      </c>
    </row>
    <row r="31" spans="1:11" ht="15" x14ac:dyDescent="0.2">
      <c r="A31" s="15" t="s">
        <v>21</v>
      </c>
      <c r="B31" s="15" t="s">
        <v>22</v>
      </c>
      <c r="C31" s="6"/>
      <c r="D31" s="6"/>
      <c r="E31" s="6">
        <f t="shared" ref="E31:E33" si="2">C31-D31</f>
        <v>0</v>
      </c>
    </row>
    <row r="32" spans="1:11" ht="15" x14ac:dyDescent="0.2">
      <c r="A32" s="15" t="s">
        <v>23</v>
      </c>
      <c r="B32" s="15" t="s">
        <v>24</v>
      </c>
      <c r="C32" s="6"/>
      <c r="D32" s="6"/>
      <c r="E32" s="6">
        <f t="shared" si="2"/>
        <v>0</v>
      </c>
    </row>
    <row r="33" spans="1:11" ht="15" x14ac:dyDescent="0.2">
      <c r="A33" s="15" t="s">
        <v>25</v>
      </c>
      <c r="B33" s="15" t="s">
        <v>26</v>
      </c>
      <c r="C33" s="6"/>
      <c r="D33" s="6"/>
      <c r="E33" s="6">
        <f t="shared" si="2"/>
        <v>0</v>
      </c>
    </row>
    <row r="34" spans="1:11" x14ac:dyDescent="0.2">
      <c r="A34" s="30" t="s">
        <v>27</v>
      </c>
      <c r="B34" s="30"/>
      <c r="C34" s="30"/>
      <c r="D34" s="30"/>
      <c r="E34" s="30"/>
    </row>
    <row r="35" spans="1:11" ht="15" x14ac:dyDescent="0.2">
      <c r="A35" s="15" t="s">
        <v>28</v>
      </c>
      <c r="B35" s="15" t="s">
        <v>29</v>
      </c>
      <c r="C35" s="15" t="s">
        <v>11</v>
      </c>
      <c r="D35" s="15"/>
      <c r="E35" s="15"/>
    </row>
    <row r="36" spans="1:11" ht="15" x14ac:dyDescent="0.2">
      <c r="A36" s="15"/>
      <c r="B36" s="15" t="s">
        <v>12</v>
      </c>
      <c r="C36" s="15"/>
      <c r="D36" s="15"/>
      <c r="E36" s="15"/>
    </row>
    <row r="37" spans="1:11" ht="15" x14ac:dyDescent="0.2">
      <c r="A37" s="15" t="s">
        <v>30</v>
      </c>
      <c r="B37" s="15" t="s">
        <v>14</v>
      </c>
      <c r="C37" s="15" t="s">
        <v>11</v>
      </c>
      <c r="D37" s="15"/>
      <c r="E37" s="15"/>
    </row>
    <row r="38" spans="1:11" ht="15" x14ac:dyDescent="0.2">
      <c r="A38" s="15" t="s">
        <v>31</v>
      </c>
      <c r="B38" s="15" t="s">
        <v>26</v>
      </c>
      <c r="C38" s="15" t="s">
        <v>11</v>
      </c>
      <c r="D38" s="15"/>
      <c r="E38" s="15"/>
    </row>
    <row r="40" spans="1:11" ht="16.149999999999999" customHeight="1" x14ac:dyDescent="0.2">
      <c r="A40" s="41" t="s">
        <v>123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</row>
    <row r="42" spans="1:11" x14ac:dyDescent="0.2">
      <c r="A42" s="30" t="s">
        <v>7</v>
      </c>
      <c r="B42" s="30" t="s">
        <v>8</v>
      </c>
      <c r="C42" s="30" t="s">
        <v>32</v>
      </c>
      <c r="D42" s="30"/>
      <c r="E42" s="30"/>
      <c r="F42" s="30" t="s">
        <v>33</v>
      </c>
      <c r="G42" s="30"/>
      <c r="H42" s="30"/>
      <c r="I42" s="30" t="s">
        <v>9</v>
      </c>
      <c r="J42" s="30"/>
      <c r="K42" s="30"/>
    </row>
    <row r="43" spans="1:11" ht="22.9" customHeight="1" x14ac:dyDescent="0.2">
      <c r="A43" s="30"/>
      <c r="B43" s="30"/>
      <c r="C43" s="20" t="s">
        <v>117</v>
      </c>
      <c r="D43" s="20" t="s">
        <v>110</v>
      </c>
      <c r="E43" s="20" t="s">
        <v>75</v>
      </c>
      <c r="F43" s="20" t="s">
        <v>117</v>
      </c>
      <c r="G43" s="20" t="s">
        <v>110</v>
      </c>
      <c r="H43" s="20" t="s">
        <v>75</v>
      </c>
      <c r="I43" s="20" t="s">
        <v>117</v>
      </c>
      <c r="J43" s="20" t="s">
        <v>110</v>
      </c>
      <c r="K43" s="20" t="s">
        <v>75</v>
      </c>
    </row>
    <row r="44" spans="1:11" s="8" customFormat="1" ht="14.25" x14ac:dyDescent="0.2">
      <c r="A44" s="16">
        <v>1</v>
      </c>
      <c r="B44" s="14" t="s">
        <v>124</v>
      </c>
      <c r="C44" s="51"/>
      <c r="D44" s="51"/>
      <c r="E44" s="51"/>
      <c r="F44" s="51"/>
      <c r="G44" s="51"/>
      <c r="H44" s="51"/>
      <c r="I44" s="51"/>
      <c r="J44" s="51"/>
      <c r="K44" s="51"/>
    </row>
    <row r="45" spans="1:11" ht="24" x14ac:dyDescent="0.2">
      <c r="A45" s="15">
        <v>1</v>
      </c>
      <c r="B45" s="3" t="s">
        <v>125</v>
      </c>
      <c r="C45" s="10">
        <v>6400</v>
      </c>
      <c r="D45" s="6"/>
      <c r="E45" s="6">
        <f>C45+D45</f>
        <v>6400</v>
      </c>
      <c r="F45" s="6">
        <v>0</v>
      </c>
      <c r="G45" s="6"/>
      <c r="H45" s="6">
        <f>F45+G45</f>
        <v>0</v>
      </c>
      <c r="I45" s="11">
        <f>F45-C45</f>
        <v>-6400</v>
      </c>
      <c r="J45" s="11">
        <f>G45-D45</f>
        <v>0</v>
      </c>
      <c r="K45" s="10">
        <f>I45+J45</f>
        <v>-6400</v>
      </c>
    </row>
    <row r="46" spans="1:11" ht="45.75" customHeight="1" x14ac:dyDescent="0.2">
      <c r="A46" s="29" t="s">
        <v>137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</row>
    <row r="47" spans="1:11" x14ac:dyDescent="0.2">
      <c r="A47" s="15">
        <v>2</v>
      </c>
      <c r="B47" s="3" t="s">
        <v>139</v>
      </c>
      <c r="C47" s="10">
        <v>1</v>
      </c>
      <c r="D47" s="6"/>
      <c r="E47" s="6">
        <f>C47+D47</f>
        <v>1</v>
      </c>
      <c r="F47" s="6">
        <v>0</v>
      </c>
      <c r="G47" s="6"/>
      <c r="H47" s="6">
        <f>F47+G47</f>
        <v>0</v>
      </c>
      <c r="I47" s="11">
        <f>F47-C47</f>
        <v>-1</v>
      </c>
      <c r="J47" s="11">
        <f>G47-D47</f>
        <v>0</v>
      </c>
      <c r="K47" s="10">
        <f>I47+J47</f>
        <v>-1</v>
      </c>
    </row>
    <row r="48" spans="1:11" ht="33" customHeight="1" x14ac:dyDescent="0.2">
      <c r="A48" s="29" t="s">
        <v>142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</row>
    <row r="49" spans="1:11" s="8" customFormat="1" ht="14.25" x14ac:dyDescent="0.2">
      <c r="A49" s="16" t="s">
        <v>94</v>
      </c>
      <c r="B49" s="16" t="s">
        <v>95</v>
      </c>
      <c r="C49" s="52"/>
      <c r="D49" s="53"/>
      <c r="E49" s="54"/>
      <c r="F49" s="52"/>
      <c r="G49" s="53"/>
      <c r="H49" s="54"/>
      <c r="I49" s="52"/>
      <c r="J49" s="53"/>
      <c r="K49" s="54"/>
    </row>
    <row r="50" spans="1:11" x14ac:dyDescent="0.2">
      <c r="A50" s="15">
        <v>3</v>
      </c>
      <c r="B50" s="3" t="s">
        <v>126</v>
      </c>
      <c r="C50" s="6">
        <v>412</v>
      </c>
      <c r="D50" s="6"/>
      <c r="E50" s="6">
        <f>C50+D50</f>
        <v>412</v>
      </c>
      <c r="F50" s="6">
        <v>0</v>
      </c>
      <c r="G50" s="6"/>
      <c r="H50" s="6">
        <f>F50+G50</f>
        <v>0</v>
      </c>
      <c r="I50" s="11">
        <f>F50-C50</f>
        <v>-412</v>
      </c>
      <c r="J50" s="11">
        <f>G50-D50</f>
        <v>0</v>
      </c>
      <c r="K50" s="11">
        <f>I50+J50</f>
        <v>-412</v>
      </c>
    </row>
    <row r="51" spans="1:11" ht="33" customHeight="1" x14ac:dyDescent="0.2">
      <c r="A51" s="29" t="s">
        <v>142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</row>
    <row r="52" spans="1:11" x14ac:dyDescent="0.2">
      <c r="A52" s="15">
        <v>4</v>
      </c>
      <c r="B52" s="3" t="s">
        <v>129</v>
      </c>
      <c r="C52" s="6">
        <v>204</v>
      </c>
      <c r="D52" s="6"/>
      <c r="E52" s="6">
        <f t="shared" ref="E52:E54" si="3">C52+D52</f>
        <v>204</v>
      </c>
      <c r="F52" s="6">
        <v>0</v>
      </c>
      <c r="G52" s="6"/>
      <c r="H52" s="6">
        <f t="shared" ref="H52:H54" si="4">F52+G52</f>
        <v>0</v>
      </c>
      <c r="I52" s="11">
        <f t="shared" ref="I52:I60" si="5">F52-C52</f>
        <v>-204</v>
      </c>
      <c r="J52" s="11"/>
      <c r="K52" s="11">
        <f t="shared" ref="K52:K54" si="6">I52+J52</f>
        <v>-204</v>
      </c>
    </row>
    <row r="53" spans="1:11" ht="33" customHeight="1" x14ac:dyDescent="0.2">
      <c r="A53" s="29" t="s">
        <v>142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</row>
    <row r="54" spans="1:11" x14ac:dyDescent="0.2">
      <c r="A54" s="15">
        <v>5</v>
      </c>
      <c r="B54" s="3" t="s">
        <v>130</v>
      </c>
      <c r="C54" s="6">
        <v>208</v>
      </c>
      <c r="D54" s="6"/>
      <c r="E54" s="6">
        <f t="shared" si="3"/>
        <v>208</v>
      </c>
      <c r="F54" s="6">
        <v>0</v>
      </c>
      <c r="G54" s="6"/>
      <c r="H54" s="6">
        <f t="shared" si="4"/>
        <v>0</v>
      </c>
      <c r="I54" s="11">
        <f t="shared" si="5"/>
        <v>-208</v>
      </c>
      <c r="J54" s="11"/>
      <c r="K54" s="11">
        <f t="shared" si="6"/>
        <v>-208</v>
      </c>
    </row>
    <row r="55" spans="1:11" ht="33" customHeight="1" x14ac:dyDescent="0.2">
      <c r="A55" s="29" t="s">
        <v>142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</row>
    <row r="56" spans="1:11" x14ac:dyDescent="0.2">
      <c r="A56" s="15">
        <v>6</v>
      </c>
      <c r="B56" s="3" t="s">
        <v>127</v>
      </c>
      <c r="C56" s="6">
        <v>108</v>
      </c>
      <c r="D56" s="6"/>
      <c r="E56" s="6">
        <f>C56+D56</f>
        <v>108</v>
      </c>
      <c r="F56" s="6">
        <v>0</v>
      </c>
      <c r="G56" s="6"/>
      <c r="H56" s="6">
        <f>F56+G56</f>
        <v>0</v>
      </c>
      <c r="I56" s="11">
        <f t="shared" si="5"/>
        <v>-108</v>
      </c>
      <c r="J56" s="11">
        <f>G56-D56</f>
        <v>0</v>
      </c>
      <c r="K56" s="11">
        <f>I56+J56</f>
        <v>-108</v>
      </c>
    </row>
    <row r="57" spans="1:11" ht="33" customHeight="1" x14ac:dyDescent="0.2">
      <c r="A57" s="29" t="s">
        <v>142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</row>
    <row r="58" spans="1:11" x14ac:dyDescent="0.2">
      <c r="A58" s="15">
        <v>7</v>
      </c>
      <c r="B58" s="3" t="s">
        <v>129</v>
      </c>
      <c r="C58" s="6">
        <v>83</v>
      </c>
      <c r="D58" s="6"/>
      <c r="E58" s="6">
        <f>C58+D58</f>
        <v>83</v>
      </c>
      <c r="F58" s="6">
        <v>0</v>
      </c>
      <c r="G58" s="6"/>
      <c r="H58" s="6">
        <f>F58+G58</f>
        <v>0</v>
      </c>
      <c r="I58" s="11">
        <f t="shared" si="5"/>
        <v>-83</v>
      </c>
      <c r="J58" s="11">
        <f t="shared" ref="J58:J60" si="7">G58-D58</f>
        <v>0</v>
      </c>
      <c r="K58" s="11">
        <f t="shared" ref="K58:K60" si="8">I58+J58</f>
        <v>-83</v>
      </c>
    </row>
    <row r="59" spans="1:11" ht="33" customHeight="1" x14ac:dyDescent="0.2">
      <c r="A59" s="29" t="s">
        <v>142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</row>
    <row r="60" spans="1:11" x14ac:dyDescent="0.2">
      <c r="A60" s="15">
        <v>8</v>
      </c>
      <c r="B60" s="3" t="s">
        <v>131</v>
      </c>
      <c r="C60" s="6">
        <v>25</v>
      </c>
      <c r="D60" s="6"/>
      <c r="E60" s="6">
        <f>C60+D60</f>
        <v>25</v>
      </c>
      <c r="F60" s="6">
        <v>0</v>
      </c>
      <c r="G60" s="6"/>
      <c r="H60" s="6">
        <f>F60+G60</f>
        <v>0</v>
      </c>
      <c r="I60" s="11">
        <f t="shared" si="5"/>
        <v>-25</v>
      </c>
      <c r="J60" s="11">
        <f t="shared" si="7"/>
        <v>0</v>
      </c>
      <c r="K60" s="11">
        <f t="shared" si="8"/>
        <v>-25</v>
      </c>
    </row>
    <row r="61" spans="1:11" ht="33" customHeight="1" x14ac:dyDescent="0.2">
      <c r="A61" s="29" t="s">
        <v>142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62" spans="1:11" s="8" customFormat="1" ht="14.25" x14ac:dyDescent="0.2">
      <c r="A62" s="16" t="s">
        <v>96</v>
      </c>
      <c r="B62" s="16" t="s">
        <v>97</v>
      </c>
      <c r="C62" s="51"/>
      <c r="D62" s="51"/>
      <c r="E62" s="51"/>
      <c r="F62" s="51"/>
      <c r="G62" s="51"/>
      <c r="H62" s="51"/>
      <c r="I62" s="51"/>
      <c r="J62" s="51"/>
      <c r="K62" s="51"/>
    </row>
    <row r="63" spans="1:11" ht="24" x14ac:dyDescent="0.2">
      <c r="A63" s="15">
        <v>9</v>
      </c>
      <c r="B63" s="4" t="s">
        <v>140</v>
      </c>
      <c r="C63" s="6">
        <v>15.53</v>
      </c>
      <c r="D63" s="6"/>
      <c r="E63" s="6">
        <f t="shared" ref="E63" si="9">C63+D63</f>
        <v>15.53</v>
      </c>
      <c r="F63" s="6">
        <v>0</v>
      </c>
      <c r="G63" s="6"/>
      <c r="H63" s="6">
        <f t="shared" ref="H63" si="10">F63+G63</f>
        <v>0</v>
      </c>
      <c r="I63" s="11">
        <f>F63-C63</f>
        <v>-15.53</v>
      </c>
      <c r="J63" s="11">
        <f>G63-D63</f>
        <v>0</v>
      </c>
      <c r="K63" s="11">
        <f>I63+J63</f>
        <v>-15.53</v>
      </c>
    </row>
    <row r="64" spans="1:11" ht="45.75" customHeight="1" x14ac:dyDescent="0.2">
      <c r="A64" s="29" t="s">
        <v>137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</row>
    <row r="65" spans="1:11" s="8" customFormat="1" ht="14.25" x14ac:dyDescent="0.2">
      <c r="A65" s="16">
        <v>4</v>
      </c>
      <c r="B65" s="14" t="s">
        <v>116</v>
      </c>
      <c r="C65" s="51"/>
      <c r="D65" s="51"/>
      <c r="E65" s="51"/>
      <c r="F65" s="51"/>
      <c r="G65" s="51"/>
      <c r="H65" s="51"/>
      <c r="I65" s="51"/>
      <c r="J65" s="51"/>
      <c r="K65" s="51"/>
    </row>
    <row r="66" spans="1:11" ht="27" customHeight="1" x14ac:dyDescent="0.2">
      <c r="A66" s="15">
        <v>10</v>
      </c>
      <c r="B66" s="3" t="s">
        <v>141</v>
      </c>
      <c r="C66" s="6">
        <v>141.28</v>
      </c>
      <c r="D66" s="6"/>
      <c r="E66" s="6">
        <f t="shared" ref="E66" si="11">C66+D66</f>
        <v>141.28</v>
      </c>
      <c r="F66" s="6">
        <v>0</v>
      </c>
      <c r="G66" s="6"/>
      <c r="H66" s="6">
        <f t="shared" ref="H66" si="12">F66+G66</f>
        <v>0</v>
      </c>
      <c r="I66" s="11">
        <f t="shared" ref="I66:J66" si="13">F66-C66</f>
        <v>-141.28</v>
      </c>
      <c r="J66" s="11">
        <f t="shared" si="13"/>
        <v>0</v>
      </c>
      <c r="K66" s="11">
        <f t="shared" ref="K66" si="14">I66+J66</f>
        <v>-141.28</v>
      </c>
    </row>
    <row r="67" spans="1:11" ht="45.75" customHeight="1" x14ac:dyDescent="0.2">
      <c r="A67" s="29" t="s">
        <v>137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</row>
    <row r="68" spans="1:11" ht="33" customHeight="1" x14ac:dyDescent="0.2">
      <c r="A68" s="47" t="s">
        <v>98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</row>
    <row r="69" spans="1:11" ht="30" customHeight="1" x14ac:dyDescent="0.2">
      <c r="A69" s="35" t="s">
        <v>143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</row>
    <row r="70" spans="1:11" ht="13.15" customHeight="1" x14ac:dyDescent="0.2">
      <c r="A70" s="49" t="s">
        <v>99</v>
      </c>
      <c r="B70" s="49"/>
      <c r="C70" s="49"/>
      <c r="D70" s="49"/>
      <c r="E70" s="49"/>
      <c r="F70" s="49"/>
      <c r="G70" s="49"/>
      <c r="H70" s="49"/>
      <c r="I70" s="49"/>
      <c r="J70" s="49"/>
      <c r="K70" s="49"/>
    </row>
    <row r="71" spans="1:11" ht="18" customHeight="1" x14ac:dyDescent="0.2">
      <c r="A71" s="35" t="s">
        <v>144</v>
      </c>
      <c r="B71" s="35"/>
      <c r="C71" s="35"/>
      <c r="D71" s="35"/>
      <c r="E71" s="35"/>
      <c r="F71" s="35"/>
      <c r="G71" s="35"/>
      <c r="H71" s="35"/>
      <c r="I71" s="35"/>
      <c r="J71" s="35"/>
      <c r="K71" s="35"/>
    </row>
    <row r="72" spans="1:11" ht="17.45" customHeight="1" x14ac:dyDescent="0.2">
      <c r="A72" s="41" t="s">
        <v>128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</row>
    <row r="73" spans="1:11" ht="28.5" customHeight="1" x14ac:dyDescent="0.2">
      <c r="A73" s="30" t="s">
        <v>7</v>
      </c>
      <c r="B73" s="30" t="s">
        <v>8</v>
      </c>
      <c r="C73" s="38" t="s">
        <v>37</v>
      </c>
      <c r="D73" s="38"/>
      <c r="E73" s="38"/>
      <c r="F73" s="38" t="s">
        <v>38</v>
      </c>
      <c r="G73" s="38"/>
      <c r="H73" s="38"/>
      <c r="I73" s="50" t="s">
        <v>100</v>
      </c>
      <c r="J73" s="38"/>
      <c r="K73" s="38"/>
    </row>
    <row r="74" spans="1:11" s="21" customFormat="1" ht="20.65" customHeight="1" x14ac:dyDescent="0.2">
      <c r="A74" s="30"/>
      <c r="B74" s="30"/>
      <c r="C74" s="20" t="s">
        <v>73</v>
      </c>
      <c r="D74" s="20" t="s">
        <v>74</v>
      </c>
      <c r="E74" s="20" t="s">
        <v>75</v>
      </c>
      <c r="F74" s="20" t="s">
        <v>73</v>
      </c>
      <c r="G74" s="20" t="s">
        <v>74</v>
      </c>
      <c r="H74" s="20" t="s">
        <v>75</v>
      </c>
      <c r="I74" s="20" t="s">
        <v>73</v>
      </c>
      <c r="J74" s="20" t="s">
        <v>74</v>
      </c>
      <c r="K74" s="20" t="s">
        <v>75</v>
      </c>
    </row>
    <row r="75" spans="1:11" ht="15" x14ac:dyDescent="0.2">
      <c r="A75" s="15"/>
      <c r="B75" s="15" t="s">
        <v>39</v>
      </c>
      <c r="C75" s="12">
        <v>4.5279999999999996</v>
      </c>
      <c r="D75" s="12"/>
      <c r="E75" s="12">
        <f>C75+D75</f>
        <v>4.5279999999999996</v>
      </c>
      <c r="F75" s="12">
        <v>0</v>
      </c>
      <c r="G75" s="12">
        <f>G16</f>
        <v>0</v>
      </c>
      <c r="H75" s="12">
        <f>F75+G75</f>
        <v>0</v>
      </c>
      <c r="I75" s="26">
        <f>F75/C75*100</f>
        <v>0</v>
      </c>
      <c r="J75" s="26"/>
      <c r="K75" s="26">
        <f>H75/E75*100</f>
        <v>0</v>
      </c>
    </row>
    <row r="76" spans="1:11" ht="41.25" customHeight="1" x14ac:dyDescent="0.2">
      <c r="A76" s="46" t="s">
        <v>146</v>
      </c>
      <c r="B76" s="46"/>
      <c r="C76" s="46"/>
      <c r="D76" s="46"/>
      <c r="E76" s="46"/>
      <c r="F76" s="46"/>
      <c r="G76" s="46"/>
      <c r="H76" s="46"/>
      <c r="I76" s="46"/>
      <c r="J76" s="46"/>
      <c r="K76" s="46"/>
    </row>
    <row r="77" spans="1:11" ht="15" x14ac:dyDescent="0.2">
      <c r="A77" s="15"/>
      <c r="B77" s="15" t="s">
        <v>12</v>
      </c>
      <c r="C77" s="15"/>
      <c r="D77" s="15"/>
      <c r="E77" s="15"/>
      <c r="F77" s="5"/>
      <c r="G77" s="5"/>
      <c r="H77" s="5"/>
      <c r="I77" s="5"/>
      <c r="J77" s="5"/>
      <c r="K77" s="5"/>
    </row>
    <row r="78" spans="1:11" ht="43.5" customHeight="1" x14ac:dyDescent="0.2">
      <c r="A78" s="6">
        <v>1</v>
      </c>
      <c r="B78" s="24" t="s">
        <v>145</v>
      </c>
      <c r="C78" s="12">
        <v>4.5279999999999996</v>
      </c>
      <c r="D78" s="12"/>
      <c r="E78" s="12">
        <f>C78+D78</f>
        <v>4.5279999999999996</v>
      </c>
      <c r="F78" s="12">
        <v>0</v>
      </c>
      <c r="G78" s="12"/>
      <c r="H78" s="12">
        <f>F78+G78</f>
        <v>0</v>
      </c>
      <c r="I78" s="12">
        <f>F78/C78*100</f>
        <v>0</v>
      </c>
      <c r="J78" s="12"/>
      <c r="K78" s="12">
        <f>H78/E78*100</f>
        <v>0</v>
      </c>
    </row>
    <row r="79" spans="1:11" ht="30.6" customHeight="1" x14ac:dyDescent="0.2">
      <c r="A79" s="37" t="s">
        <v>102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</row>
    <row r="80" spans="1:11" ht="34.5" customHeight="1" x14ac:dyDescent="0.2">
      <c r="A80" s="39" t="s">
        <v>147</v>
      </c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 s="8" customFormat="1" ht="14.25" x14ac:dyDescent="0.2">
      <c r="A81" s="16" t="s">
        <v>92</v>
      </c>
      <c r="B81" s="16" t="s">
        <v>93</v>
      </c>
      <c r="C81" s="6"/>
      <c r="D81" s="6"/>
      <c r="E81" s="6"/>
      <c r="F81" s="6"/>
      <c r="G81" s="6"/>
      <c r="H81" s="6"/>
      <c r="I81" s="27"/>
      <c r="J81" s="27"/>
      <c r="K81" s="27"/>
    </row>
    <row r="82" spans="1:11" ht="23.1" customHeight="1" x14ac:dyDescent="0.2">
      <c r="A82" s="15">
        <v>1</v>
      </c>
      <c r="B82" s="3" t="s">
        <v>125</v>
      </c>
      <c r="C82" s="6">
        <v>4528.2</v>
      </c>
      <c r="D82" s="6"/>
      <c r="E82" s="6">
        <f t="shared" ref="E82" si="15">C82+D82</f>
        <v>4528.2</v>
      </c>
      <c r="F82" s="6">
        <v>0</v>
      </c>
      <c r="G82" s="6"/>
      <c r="H82" s="6">
        <f t="shared" ref="H82" si="16">F82+G82</f>
        <v>0</v>
      </c>
      <c r="I82" s="12">
        <f>F82/C82*100</f>
        <v>0</v>
      </c>
      <c r="J82" s="12"/>
      <c r="K82" s="12">
        <f>H82/E82*100</f>
        <v>0</v>
      </c>
    </row>
    <row r="83" spans="1:11" ht="23.1" customHeight="1" x14ac:dyDescent="0.2">
      <c r="A83" s="15">
        <v>2</v>
      </c>
      <c r="B83" s="3" t="s">
        <v>139</v>
      </c>
      <c r="C83" s="6">
        <v>1</v>
      </c>
      <c r="D83" s="6"/>
      <c r="E83" s="6">
        <f t="shared" ref="E83" si="17">C83+D83</f>
        <v>1</v>
      </c>
      <c r="F83" s="6">
        <v>0</v>
      </c>
      <c r="G83" s="6"/>
      <c r="H83" s="6">
        <f t="shared" ref="H83" si="18">F83+G83</f>
        <v>0</v>
      </c>
      <c r="I83" s="12">
        <f>F83/C83*100</f>
        <v>0</v>
      </c>
      <c r="J83" s="12"/>
      <c r="K83" s="12">
        <f>H83/E83*100</f>
        <v>0</v>
      </c>
    </row>
    <row r="84" spans="1:11" s="8" customFormat="1" ht="14.25" x14ac:dyDescent="0.2">
      <c r="A84" s="16" t="s">
        <v>94</v>
      </c>
      <c r="B84" s="16" t="s">
        <v>95</v>
      </c>
      <c r="C84" s="13"/>
      <c r="D84" s="13"/>
      <c r="E84" s="13"/>
      <c r="F84" s="13"/>
      <c r="G84" s="13"/>
      <c r="H84" s="13"/>
      <c r="I84" s="12"/>
      <c r="J84" s="12"/>
      <c r="K84" s="12"/>
    </row>
    <row r="85" spans="1:11" ht="19.149999999999999" customHeight="1" x14ac:dyDescent="0.2">
      <c r="A85" s="15">
        <v>3</v>
      </c>
      <c r="B85" s="3" t="s">
        <v>126</v>
      </c>
      <c r="C85" s="6">
        <v>449</v>
      </c>
      <c r="D85" s="6"/>
      <c r="E85" s="6">
        <f t="shared" ref="E85:E88" si="19">C85+D85</f>
        <v>449</v>
      </c>
      <c r="F85" s="6">
        <v>0</v>
      </c>
      <c r="G85" s="6"/>
      <c r="H85" s="6">
        <f t="shared" ref="H85:H90" si="20">F85+G85</f>
        <v>0</v>
      </c>
      <c r="I85" s="12">
        <f t="shared" ref="I85:I92" si="21">F85/C85*100</f>
        <v>0</v>
      </c>
      <c r="J85" s="12"/>
      <c r="K85" s="12">
        <f t="shared" ref="K85:K92" si="22">H85/E85*100</f>
        <v>0</v>
      </c>
    </row>
    <row r="86" spans="1:11" ht="19.149999999999999" customHeight="1" x14ac:dyDescent="0.2">
      <c r="A86" s="15">
        <v>4</v>
      </c>
      <c r="B86" s="3" t="s">
        <v>129</v>
      </c>
      <c r="C86" s="6">
        <v>196</v>
      </c>
      <c r="D86" s="6"/>
      <c r="E86" s="6"/>
      <c r="F86" s="6">
        <v>0</v>
      </c>
      <c r="G86" s="6"/>
      <c r="H86" s="6">
        <f t="shared" si="20"/>
        <v>0</v>
      </c>
      <c r="I86" s="12"/>
      <c r="J86" s="12"/>
      <c r="K86" s="12"/>
    </row>
    <row r="87" spans="1:11" ht="19.149999999999999" customHeight="1" x14ac:dyDescent="0.2">
      <c r="A87" s="15">
        <v>5</v>
      </c>
      <c r="B87" s="3" t="s">
        <v>130</v>
      </c>
      <c r="C87" s="6">
        <v>253</v>
      </c>
      <c r="D87" s="6"/>
      <c r="E87" s="6"/>
      <c r="F87" s="6">
        <v>0</v>
      </c>
      <c r="G87" s="6"/>
      <c r="H87" s="6">
        <f t="shared" si="20"/>
        <v>0</v>
      </c>
      <c r="I87" s="12"/>
      <c r="J87" s="12"/>
      <c r="K87" s="12"/>
    </row>
    <row r="88" spans="1:11" ht="19.149999999999999" customHeight="1" x14ac:dyDescent="0.2">
      <c r="A88" s="15">
        <v>6</v>
      </c>
      <c r="B88" s="3" t="s">
        <v>127</v>
      </c>
      <c r="C88" s="6">
        <v>182</v>
      </c>
      <c r="D88" s="6"/>
      <c r="E88" s="6">
        <f t="shared" si="19"/>
        <v>182</v>
      </c>
      <c r="F88" s="6">
        <v>0</v>
      </c>
      <c r="G88" s="6"/>
      <c r="H88" s="6">
        <f t="shared" si="20"/>
        <v>0</v>
      </c>
      <c r="I88" s="12">
        <f t="shared" si="21"/>
        <v>0</v>
      </c>
      <c r="J88" s="12"/>
      <c r="K88" s="12">
        <f t="shared" si="22"/>
        <v>0</v>
      </c>
    </row>
    <row r="89" spans="1:11" ht="19.149999999999999" customHeight="1" x14ac:dyDescent="0.2">
      <c r="A89" s="15">
        <v>7</v>
      </c>
      <c r="B89" s="3" t="s">
        <v>129</v>
      </c>
      <c r="C89" s="6">
        <v>75</v>
      </c>
      <c r="D89" s="6"/>
      <c r="E89" s="6"/>
      <c r="F89" s="6">
        <v>0</v>
      </c>
      <c r="G89" s="6"/>
      <c r="H89" s="6">
        <f t="shared" si="20"/>
        <v>0</v>
      </c>
      <c r="I89" s="12"/>
      <c r="J89" s="12"/>
      <c r="K89" s="12"/>
    </row>
    <row r="90" spans="1:11" ht="19.149999999999999" customHeight="1" x14ac:dyDescent="0.2">
      <c r="A90" s="15">
        <v>8</v>
      </c>
      <c r="B90" s="3" t="s">
        <v>130</v>
      </c>
      <c r="C90" s="6">
        <v>107</v>
      </c>
      <c r="D90" s="6"/>
      <c r="E90" s="6"/>
      <c r="F90" s="6">
        <v>0</v>
      </c>
      <c r="G90" s="6"/>
      <c r="H90" s="6">
        <f t="shared" si="20"/>
        <v>0</v>
      </c>
      <c r="I90" s="12"/>
      <c r="J90" s="12"/>
      <c r="K90" s="12"/>
    </row>
    <row r="91" spans="1:11" s="8" customFormat="1" ht="14.25" x14ac:dyDescent="0.2">
      <c r="A91" s="16" t="s">
        <v>96</v>
      </c>
      <c r="B91" s="16" t="s">
        <v>97</v>
      </c>
      <c r="C91" s="13"/>
      <c r="D91" s="13"/>
      <c r="E91" s="13"/>
      <c r="F91" s="13"/>
      <c r="G91" s="13"/>
      <c r="H91" s="13"/>
      <c r="I91" s="12"/>
      <c r="J91" s="12"/>
      <c r="K91" s="12"/>
    </row>
    <row r="92" spans="1:11" ht="28.9" customHeight="1" x14ac:dyDescent="0.2">
      <c r="A92" s="15">
        <v>9</v>
      </c>
      <c r="B92" s="4" t="s">
        <v>140</v>
      </c>
      <c r="C92" s="6">
        <v>10.09</v>
      </c>
      <c r="D92" s="6"/>
      <c r="E92" s="6">
        <f t="shared" ref="E92" si="23">C92+D92</f>
        <v>10.09</v>
      </c>
      <c r="F92" s="6">
        <v>0</v>
      </c>
      <c r="G92" s="6"/>
      <c r="H92" s="6">
        <f t="shared" ref="H92" si="24">F92+G92</f>
        <v>0</v>
      </c>
      <c r="I92" s="12">
        <f t="shared" si="21"/>
        <v>0</v>
      </c>
      <c r="J92" s="12"/>
      <c r="K92" s="12">
        <f t="shared" si="22"/>
        <v>0</v>
      </c>
    </row>
    <row r="93" spans="1:11" s="8" customFormat="1" ht="14.25" x14ac:dyDescent="0.2">
      <c r="A93" s="16">
        <v>4</v>
      </c>
      <c r="B93" s="14" t="s">
        <v>116</v>
      </c>
      <c r="C93" s="13"/>
      <c r="D93" s="13"/>
      <c r="E93" s="13"/>
      <c r="F93" s="13"/>
      <c r="G93" s="13"/>
      <c r="H93" s="13"/>
      <c r="I93" s="12"/>
      <c r="J93" s="12"/>
      <c r="K93" s="12"/>
    </row>
    <row r="94" spans="1:11" ht="24.6" customHeight="1" x14ac:dyDescent="0.2">
      <c r="A94" s="15">
        <v>10</v>
      </c>
      <c r="B94" s="3" t="s">
        <v>141</v>
      </c>
      <c r="C94" s="19">
        <v>39</v>
      </c>
      <c r="D94" s="6"/>
      <c r="E94" s="6">
        <f>C94+D94</f>
        <v>39</v>
      </c>
      <c r="F94" s="6">
        <v>0</v>
      </c>
      <c r="G94" s="6"/>
      <c r="H94" s="6">
        <f>F94+G94</f>
        <v>0</v>
      </c>
      <c r="I94" s="12"/>
      <c r="J94" s="12"/>
      <c r="K94" s="12"/>
    </row>
    <row r="95" spans="1:11" ht="17.45" customHeight="1" x14ac:dyDescent="0.2">
      <c r="A95" s="37" t="s">
        <v>101</v>
      </c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 ht="35.25" customHeight="1" x14ac:dyDescent="0.2">
      <c r="A96" s="39" t="s">
        <v>148</v>
      </c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 ht="14.1" customHeight="1" x14ac:dyDescent="0.2">
      <c r="A97" s="40" t="s">
        <v>103</v>
      </c>
      <c r="B97" s="40"/>
      <c r="C97" s="40"/>
      <c r="D97" s="40"/>
      <c r="E97" s="40"/>
      <c r="F97" s="40"/>
      <c r="G97" s="40"/>
      <c r="H97" s="40"/>
      <c r="I97" s="40"/>
      <c r="J97" s="40"/>
      <c r="K97" s="40"/>
    </row>
    <row r="98" spans="1:11" ht="29.45" customHeight="1" x14ac:dyDescent="0.2">
      <c r="A98" s="35" t="s">
        <v>149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</row>
    <row r="99" spans="1:11" ht="15" customHeight="1" x14ac:dyDescent="0.2">
      <c r="A99" s="41" t="s">
        <v>112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</row>
    <row r="100" spans="1:11" ht="72" x14ac:dyDescent="0.2">
      <c r="A100" s="15" t="s">
        <v>40</v>
      </c>
      <c r="B100" s="15" t="s">
        <v>8</v>
      </c>
      <c r="C100" s="25" t="s">
        <v>104</v>
      </c>
      <c r="D100" s="25" t="s">
        <v>105</v>
      </c>
      <c r="E100" s="25" t="s">
        <v>106</v>
      </c>
      <c r="F100" s="25" t="s">
        <v>90</v>
      </c>
      <c r="G100" s="25" t="s">
        <v>107</v>
      </c>
      <c r="H100" s="25" t="s">
        <v>108</v>
      </c>
    </row>
    <row r="101" spans="1:11" ht="15" x14ac:dyDescent="0.2">
      <c r="A101" s="15" t="s">
        <v>5</v>
      </c>
      <c r="B101" s="15" t="s">
        <v>18</v>
      </c>
      <c r="C101" s="15" t="s">
        <v>28</v>
      </c>
      <c r="D101" s="15" t="s">
        <v>36</v>
      </c>
      <c r="E101" s="15" t="s">
        <v>35</v>
      </c>
      <c r="F101" s="15" t="s">
        <v>41</v>
      </c>
      <c r="G101" s="15" t="s">
        <v>34</v>
      </c>
      <c r="H101" s="15" t="s">
        <v>42</v>
      </c>
    </row>
    <row r="102" spans="1:11" ht="15" x14ac:dyDescent="0.2">
      <c r="A102" s="15" t="s">
        <v>43</v>
      </c>
      <c r="B102" s="15" t="s">
        <v>44</v>
      </c>
      <c r="C102" s="15" t="s">
        <v>11</v>
      </c>
      <c r="D102" s="15"/>
      <c r="E102" s="15"/>
      <c r="F102" s="15">
        <f>E102-D102</f>
        <v>0</v>
      </c>
      <c r="G102" s="15" t="s">
        <v>11</v>
      </c>
      <c r="H102" s="15" t="s">
        <v>11</v>
      </c>
    </row>
    <row r="103" spans="1:11" ht="15" x14ac:dyDescent="0.2">
      <c r="A103" s="15"/>
      <c r="B103" s="15" t="s">
        <v>45</v>
      </c>
      <c r="C103" s="15" t="s">
        <v>11</v>
      </c>
      <c r="D103" s="15"/>
      <c r="E103" s="15"/>
      <c r="F103" s="15">
        <f t="shared" ref="F103:F104" si="25">E103-D103</f>
        <v>0</v>
      </c>
      <c r="G103" s="15" t="s">
        <v>11</v>
      </c>
      <c r="H103" s="15" t="s">
        <v>11</v>
      </c>
    </row>
    <row r="104" spans="1:11" ht="30" x14ac:dyDescent="0.2">
      <c r="A104" s="15"/>
      <c r="B104" s="15" t="s">
        <v>46</v>
      </c>
      <c r="C104" s="15" t="s">
        <v>11</v>
      </c>
      <c r="D104" s="15"/>
      <c r="E104" s="15"/>
      <c r="F104" s="15">
        <f t="shared" si="25"/>
        <v>0</v>
      </c>
      <c r="G104" s="15" t="s">
        <v>11</v>
      </c>
      <c r="H104" s="15" t="s">
        <v>11</v>
      </c>
    </row>
    <row r="105" spans="1:11" ht="15" x14ac:dyDescent="0.2">
      <c r="A105" s="15"/>
      <c r="B105" s="15" t="s">
        <v>47</v>
      </c>
      <c r="C105" s="15" t="s">
        <v>11</v>
      </c>
      <c r="D105" s="15"/>
      <c r="E105" s="15"/>
      <c r="F105" s="15"/>
      <c r="G105" s="15" t="s">
        <v>11</v>
      </c>
      <c r="H105" s="15" t="s">
        <v>11</v>
      </c>
    </row>
    <row r="106" spans="1:11" ht="15" x14ac:dyDescent="0.2">
      <c r="A106" s="15"/>
      <c r="B106" s="15" t="s">
        <v>48</v>
      </c>
      <c r="C106" s="15" t="s">
        <v>11</v>
      </c>
      <c r="D106" s="15"/>
      <c r="E106" s="15"/>
      <c r="F106" s="15"/>
      <c r="G106" s="15" t="s">
        <v>11</v>
      </c>
      <c r="H106" s="15" t="s">
        <v>11</v>
      </c>
    </row>
    <row r="107" spans="1:11" x14ac:dyDescent="0.2">
      <c r="A107" s="42" t="s">
        <v>113</v>
      </c>
      <c r="B107" s="30"/>
      <c r="C107" s="30"/>
      <c r="D107" s="30"/>
      <c r="E107" s="30"/>
      <c r="F107" s="30"/>
      <c r="G107" s="30"/>
      <c r="H107" s="30"/>
    </row>
    <row r="108" spans="1:11" ht="15" x14ac:dyDescent="0.2">
      <c r="A108" s="15" t="s">
        <v>18</v>
      </c>
      <c r="B108" s="15" t="s">
        <v>49</v>
      </c>
      <c r="C108" s="15" t="s">
        <v>11</v>
      </c>
      <c r="D108" s="15"/>
      <c r="E108" s="15"/>
      <c r="F108" s="15">
        <f t="shared" ref="F108" si="26">E108-D108</f>
        <v>0</v>
      </c>
      <c r="G108" s="15" t="s">
        <v>11</v>
      </c>
      <c r="H108" s="15" t="s">
        <v>11</v>
      </c>
    </row>
    <row r="109" spans="1:11" x14ac:dyDescent="0.2">
      <c r="A109" s="42" t="s">
        <v>114</v>
      </c>
      <c r="B109" s="30"/>
      <c r="C109" s="30"/>
      <c r="D109" s="30"/>
      <c r="E109" s="30"/>
      <c r="F109" s="30"/>
      <c r="G109" s="30"/>
      <c r="H109" s="30"/>
    </row>
    <row r="110" spans="1:11" x14ac:dyDescent="0.2">
      <c r="A110" s="30" t="s">
        <v>50</v>
      </c>
      <c r="B110" s="30"/>
      <c r="C110" s="30"/>
      <c r="D110" s="30"/>
      <c r="E110" s="30"/>
      <c r="F110" s="30"/>
      <c r="G110" s="30"/>
      <c r="H110" s="30"/>
    </row>
    <row r="111" spans="1:11" ht="15" x14ac:dyDescent="0.2">
      <c r="A111" s="15" t="s">
        <v>20</v>
      </c>
      <c r="B111" s="15" t="s">
        <v>51</v>
      </c>
      <c r="C111" s="15"/>
      <c r="D111" s="15"/>
      <c r="E111" s="15"/>
      <c r="F111" s="15"/>
      <c r="G111" s="15"/>
      <c r="H111" s="15"/>
    </row>
    <row r="112" spans="1:11" ht="15" x14ac:dyDescent="0.2">
      <c r="A112" s="15"/>
      <c r="B112" s="15" t="s">
        <v>52</v>
      </c>
      <c r="C112" s="15"/>
      <c r="D112" s="15"/>
      <c r="E112" s="15"/>
      <c r="F112" s="15">
        <f t="shared" ref="F112" si="27">E112-D112</f>
        <v>0</v>
      </c>
      <c r="G112" s="15"/>
      <c r="H112" s="15"/>
    </row>
    <row r="113" spans="1:11" ht="21.75" customHeight="1" thickBot="1" x14ac:dyDescent="0.25">
      <c r="A113" s="43" t="s">
        <v>53</v>
      </c>
      <c r="B113" s="44"/>
      <c r="C113" s="44"/>
      <c r="D113" s="44"/>
      <c r="E113" s="44"/>
      <c r="F113" s="44"/>
      <c r="G113" s="44"/>
      <c r="H113" s="45"/>
    </row>
    <row r="114" spans="1:11" ht="30" x14ac:dyDescent="0.2">
      <c r="A114" s="15"/>
      <c r="B114" s="24" t="s">
        <v>115</v>
      </c>
      <c r="C114" s="15"/>
      <c r="D114" s="15"/>
      <c r="E114" s="15"/>
      <c r="F114" s="15">
        <f t="shared" ref="F114" si="28">E114-D114</f>
        <v>0</v>
      </c>
      <c r="G114" s="15"/>
      <c r="H114" s="15"/>
    </row>
    <row r="115" spans="1:11" ht="30" x14ac:dyDescent="0.2">
      <c r="A115" s="15"/>
      <c r="B115" s="15" t="s">
        <v>54</v>
      </c>
      <c r="C115" s="15"/>
      <c r="D115" s="15"/>
      <c r="E115" s="15"/>
      <c r="F115" s="15"/>
      <c r="G115" s="15"/>
      <c r="H115" s="15"/>
    </row>
    <row r="116" spans="1:11" ht="30" x14ac:dyDescent="0.2">
      <c r="A116" s="15" t="s">
        <v>21</v>
      </c>
      <c r="B116" s="15" t="s">
        <v>55</v>
      </c>
      <c r="C116" s="15" t="s">
        <v>11</v>
      </c>
      <c r="D116" s="15"/>
      <c r="E116" s="15"/>
      <c r="F116" s="15"/>
      <c r="G116" s="15" t="s">
        <v>11</v>
      </c>
      <c r="H116" s="15" t="s">
        <v>11</v>
      </c>
    </row>
    <row r="117" spans="1:11" ht="22.9" customHeight="1" x14ac:dyDescent="0.2">
      <c r="A117" s="32" t="s">
        <v>132</v>
      </c>
      <c r="B117" s="32"/>
      <c r="C117" s="32"/>
      <c r="D117" s="32"/>
      <c r="E117" s="32"/>
      <c r="F117" s="32"/>
      <c r="G117" s="32"/>
      <c r="H117" s="32"/>
      <c r="I117" s="32"/>
      <c r="J117" s="32"/>
      <c r="K117" s="32"/>
    </row>
    <row r="118" spans="1:11" ht="14.45" customHeight="1" x14ac:dyDescent="0.2">
      <c r="A118" s="32" t="s">
        <v>152</v>
      </c>
      <c r="B118" s="32"/>
      <c r="C118" s="32"/>
      <c r="D118" s="32"/>
      <c r="E118" s="32"/>
      <c r="F118" s="32"/>
      <c r="G118" s="32"/>
      <c r="H118" s="32"/>
      <c r="I118" s="32"/>
      <c r="J118" s="32"/>
      <c r="K118" s="32"/>
    </row>
    <row r="119" spans="1:11" ht="18" customHeight="1" x14ac:dyDescent="0.2">
      <c r="A119" s="32" t="s">
        <v>109</v>
      </c>
      <c r="B119" s="33"/>
      <c r="C119" s="33"/>
      <c r="D119" s="33"/>
      <c r="E119" s="33"/>
      <c r="F119" s="33"/>
      <c r="G119" s="33"/>
      <c r="H119" s="33"/>
      <c r="I119" s="33"/>
      <c r="J119" s="33"/>
      <c r="K119" s="33"/>
    </row>
    <row r="120" spans="1:11" ht="32.1" customHeight="1" x14ac:dyDescent="0.2">
      <c r="A120" s="34" t="s">
        <v>133</v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</row>
    <row r="121" spans="1:11" ht="36.75" customHeight="1" x14ac:dyDescent="0.2">
      <c r="A121" s="32" t="s">
        <v>151</v>
      </c>
      <c r="B121" s="32"/>
      <c r="C121" s="32"/>
      <c r="D121" s="32"/>
      <c r="E121" s="32"/>
      <c r="F121" s="32"/>
      <c r="G121" s="32"/>
      <c r="H121" s="32"/>
      <c r="I121" s="32"/>
      <c r="J121" s="32"/>
      <c r="K121" s="32"/>
    </row>
    <row r="122" spans="1:11" ht="34.5" customHeight="1" x14ac:dyDescent="0.2">
      <c r="A122" s="32" t="s">
        <v>150</v>
      </c>
      <c r="B122" s="32"/>
      <c r="C122" s="32"/>
      <c r="D122" s="32"/>
      <c r="E122" s="32"/>
      <c r="F122" s="32"/>
      <c r="G122" s="32"/>
      <c r="H122" s="32"/>
      <c r="I122" s="32"/>
      <c r="J122" s="32"/>
      <c r="K122" s="32"/>
    </row>
    <row r="123" spans="1:11" ht="15.6" customHeight="1" x14ac:dyDescent="0.2">
      <c r="A123" s="32" t="s">
        <v>134</v>
      </c>
      <c r="B123" s="32"/>
      <c r="C123" s="32"/>
      <c r="D123" s="32"/>
      <c r="E123" s="32"/>
      <c r="F123" s="32"/>
      <c r="G123" s="32"/>
      <c r="H123" s="32"/>
      <c r="I123" s="32"/>
      <c r="J123" s="32"/>
      <c r="K123" s="32"/>
    </row>
    <row r="124" spans="1:11" ht="39" customHeight="1" x14ac:dyDescent="0.2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</row>
    <row r="125" spans="1:11" s="1" customFormat="1" ht="34.5" customHeight="1" x14ac:dyDescent="0.2">
      <c r="A125" s="36" t="s">
        <v>118</v>
      </c>
      <c r="B125" s="36"/>
      <c r="C125" s="2"/>
      <c r="D125" s="2"/>
      <c r="E125" s="31" t="s">
        <v>119</v>
      </c>
      <c r="F125" s="31"/>
      <c r="G125" s="31"/>
    </row>
  </sheetData>
  <mergeCells count="80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2:A43"/>
    <mergeCell ref="B42:B43"/>
    <mergeCell ref="C42:E42"/>
    <mergeCell ref="F42:H42"/>
    <mergeCell ref="I42:K42"/>
    <mergeCell ref="A17:K17"/>
    <mergeCell ref="A21:K21"/>
    <mergeCell ref="A27:E27"/>
    <mergeCell ref="A34:E34"/>
    <mergeCell ref="A40:K40"/>
    <mergeCell ref="A20:K20"/>
    <mergeCell ref="C44:E44"/>
    <mergeCell ref="F44:H44"/>
    <mergeCell ref="I44:K44"/>
    <mergeCell ref="A46:K46"/>
    <mergeCell ref="C49:E49"/>
    <mergeCell ref="F49:H49"/>
    <mergeCell ref="I49:K49"/>
    <mergeCell ref="A48:K48"/>
    <mergeCell ref="A76:K76"/>
    <mergeCell ref="A68:K68"/>
    <mergeCell ref="A69:K69"/>
    <mergeCell ref="A70:K70"/>
    <mergeCell ref="A71:K71"/>
    <mergeCell ref="A72:K72"/>
    <mergeCell ref="A73:A74"/>
    <mergeCell ref="B73:B74"/>
    <mergeCell ref="C73:E73"/>
    <mergeCell ref="F73:H73"/>
    <mergeCell ref="I73:K73"/>
    <mergeCell ref="A117:K117"/>
    <mergeCell ref="A79:K79"/>
    <mergeCell ref="A80:K80"/>
    <mergeCell ref="A95:K95"/>
    <mergeCell ref="A96:K96"/>
    <mergeCell ref="A97:K97"/>
    <mergeCell ref="A98:K98"/>
    <mergeCell ref="A99:K99"/>
    <mergeCell ref="A107:H107"/>
    <mergeCell ref="A109:H109"/>
    <mergeCell ref="A110:H110"/>
    <mergeCell ref="A113:H113"/>
    <mergeCell ref="E125:G125"/>
    <mergeCell ref="A118:K118"/>
    <mergeCell ref="A119:K119"/>
    <mergeCell ref="A120:K120"/>
    <mergeCell ref="A121:K121"/>
    <mergeCell ref="A122:K122"/>
    <mergeCell ref="A123:K123"/>
    <mergeCell ref="A125:B125"/>
    <mergeCell ref="A67:K67"/>
    <mergeCell ref="A51:K51"/>
    <mergeCell ref="A53:K53"/>
    <mergeCell ref="A55:K55"/>
    <mergeCell ref="A57:K57"/>
    <mergeCell ref="A59:K59"/>
    <mergeCell ref="C65:E65"/>
    <mergeCell ref="F65:H65"/>
    <mergeCell ref="I65:K65"/>
    <mergeCell ref="A61:K61"/>
    <mergeCell ref="C62:E62"/>
    <mergeCell ref="F62:H62"/>
    <mergeCell ref="I62:K62"/>
    <mergeCell ref="A64:K64"/>
  </mergeCells>
  <pageMargins left="0.70866141732283472" right="0.70866141732283472" top="0.74803149606299213" bottom="0.74803149606299213" header="0.31496062992125984" footer="0.31496062992125984"/>
  <pageSetup paperSize="9" scale="64" fitToHeight="4" orientation="portrait" r:id="rId1"/>
  <rowBreaks count="4" manualBreakCount="4">
    <brk id="26" max="16383" man="1"/>
    <brk id="71" max="16383" man="1"/>
    <brk id="90" max="16383" man="1"/>
    <brk id="9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VNMR</cp:lastModifiedBy>
  <cp:lastPrinted>2023-02-15T16:26:41Z</cp:lastPrinted>
  <dcterms:created xsi:type="dcterms:W3CDTF">2019-07-18T07:25:18Z</dcterms:created>
  <dcterms:modified xsi:type="dcterms:W3CDTF">2023-02-16T10:15:45Z</dcterms:modified>
</cp:coreProperties>
</file>