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3131" sheetId="26" r:id="rId1"/>
  </sheets>
  <calcPr calcId="162913"/>
</workbook>
</file>

<file path=xl/calcChain.xml><?xml version="1.0" encoding="utf-8"?>
<calcChain xmlns="http://schemas.openxmlformats.org/spreadsheetml/2006/main">
  <c r="E19" i="26" l="1"/>
  <c r="E21" i="26"/>
  <c r="I98" i="26" l="1"/>
  <c r="I96" i="26"/>
  <c r="I95" i="26"/>
  <c r="I91" i="26"/>
  <c r="I92" i="26"/>
  <c r="I93" i="26"/>
  <c r="I90" i="26"/>
  <c r="I88" i="26"/>
  <c r="I87" i="26"/>
  <c r="I86" i="26"/>
  <c r="I85" i="26"/>
  <c r="I76" i="26"/>
  <c r="K76" i="26" s="1"/>
  <c r="I81" i="26" l="1"/>
  <c r="H98" i="26" l="1"/>
  <c r="E98" i="26"/>
  <c r="H96" i="26"/>
  <c r="E96" i="26"/>
  <c r="H93" i="26"/>
  <c r="E93" i="26"/>
  <c r="H92" i="26"/>
  <c r="E92" i="26"/>
  <c r="H91" i="26"/>
  <c r="E91" i="26"/>
  <c r="H87" i="26"/>
  <c r="E87" i="26"/>
  <c r="H86" i="26"/>
  <c r="E86" i="26"/>
  <c r="H85" i="26"/>
  <c r="E85" i="26"/>
  <c r="I80" i="26"/>
  <c r="H80" i="26"/>
  <c r="E80" i="26"/>
  <c r="H81" i="26"/>
  <c r="E81" i="26"/>
  <c r="H49" i="26"/>
  <c r="E49" i="26"/>
  <c r="H47" i="26"/>
  <c r="E47" i="26"/>
  <c r="J63" i="26"/>
  <c r="I63" i="26"/>
  <c r="H63" i="26"/>
  <c r="E63" i="26"/>
  <c r="J64" i="26"/>
  <c r="I64" i="26"/>
  <c r="H64" i="26"/>
  <c r="E64" i="26"/>
  <c r="J60" i="26"/>
  <c r="I60" i="26"/>
  <c r="H60" i="26"/>
  <c r="E60" i="26"/>
  <c r="J58" i="26"/>
  <c r="I58" i="26"/>
  <c r="H58" i="26"/>
  <c r="E58" i="26"/>
  <c r="J57" i="26"/>
  <c r="I57" i="26"/>
  <c r="H57" i="26"/>
  <c r="E57" i="26"/>
  <c r="J56" i="26"/>
  <c r="I56" i="26"/>
  <c r="H56" i="26"/>
  <c r="E56" i="26"/>
  <c r="J51" i="26"/>
  <c r="I51" i="26"/>
  <c r="H51" i="26"/>
  <c r="E51" i="26"/>
  <c r="J53" i="26"/>
  <c r="I53" i="26"/>
  <c r="H53" i="26"/>
  <c r="E53" i="26"/>
  <c r="J47" i="26"/>
  <c r="I47" i="26"/>
  <c r="J49" i="26"/>
  <c r="I49" i="26"/>
  <c r="K85" i="26" l="1"/>
  <c r="K91" i="26"/>
  <c r="K93" i="26"/>
  <c r="K51" i="26"/>
  <c r="K56" i="26"/>
  <c r="K58" i="26"/>
  <c r="K60" i="26"/>
  <c r="K86" i="26"/>
  <c r="K87" i="26"/>
  <c r="K92" i="26"/>
  <c r="K96" i="26"/>
  <c r="K98" i="26"/>
  <c r="K81" i="26"/>
  <c r="K80" i="26"/>
  <c r="K64" i="26"/>
  <c r="K53" i="26"/>
  <c r="K57" i="26"/>
  <c r="K63" i="26"/>
  <c r="K49" i="26"/>
  <c r="K47" i="26"/>
  <c r="J19" i="26"/>
  <c r="I19" i="26"/>
  <c r="H19" i="26"/>
  <c r="J21" i="26"/>
  <c r="I21" i="26"/>
  <c r="H21" i="26"/>
  <c r="K21" i="26" l="1"/>
  <c r="K19" i="26"/>
  <c r="F118" i="26" l="1"/>
  <c r="F116" i="26"/>
  <c r="F112" i="26"/>
  <c r="F108" i="26"/>
  <c r="F107" i="26"/>
  <c r="F106" i="26"/>
  <c r="H95" i="26"/>
  <c r="E95" i="26"/>
  <c r="H90" i="26"/>
  <c r="E90" i="26"/>
  <c r="H88" i="26"/>
  <c r="E88" i="26"/>
  <c r="E76" i="26"/>
  <c r="J67" i="26"/>
  <c r="I67" i="26"/>
  <c r="H67" i="26"/>
  <c r="E67" i="26"/>
  <c r="E35" i="26"/>
  <c r="E34" i="26"/>
  <c r="E33" i="26"/>
  <c r="E32" i="26"/>
  <c r="J16" i="26"/>
  <c r="I16" i="26"/>
  <c r="H16" i="26"/>
  <c r="E16" i="26"/>
  <c r="K90" i="26" l="1"/>
  <c r="K88" i="26"/>
  <c r="K95" i="26"/>
  <c r="K67" i="26"/>
  <c r="E30" i="26"/>
  <c r="H76" i="26"/>
  <c r="K16" i="26"/>
</calcChain>
</file>

<file path=xl/sharedStrings.xml><?xml version="1.0" encoding="utf-8"?>
<sst xmlns="http://schemas.openxmlformats.org/spreadsheetml/2006/main" count="253" uniqueCount="165">
  <si>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</si>
  <si>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</si>
  <si>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</si>
  <si>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</si>
  <si>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</si>
  <si>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</si>
  <si>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</si>
  <si>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</si>
  <si>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</si>
  <si>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</si>
  <si>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</si>
  <si>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</si>
  <si>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</si>
  <si>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</si>
  <si>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</si>
  <si>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</si>
  <si>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</si>
  <si>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</si>
  <si>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</si>
  <si>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</si>
  <si>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</si>
  <si>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</si>
  <si>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</si>
  <si>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</si>
  <si>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</si>
  <si>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</si>
  <si>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</si>
  <si>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</si>
  <si>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</si>
  <si>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</si>
  <si>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</si>
  <si>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</si>
  <si>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</si>
  <si>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</si>
  <si>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</si>
  <si>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</si>
  <si>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</si>
  <si>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</si>
  <si>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</si>
  <si>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</si>
  <si>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</si>
  <si>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</si>
  <si>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</si>
  <si>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</si>
  <si>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</si>
  <si>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</si>
  <si>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</si>
  <si>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</si>
  <si>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</si>
  <si>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</si>
  <si>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</si>
  <si>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</si>
  <si>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</si>
  <si>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</si>
  <si>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</si>
  <si>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</si>
  <si>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</si>
  <si>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</si>
  <si>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</si>
  <si>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</si>
  <si>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</si>
  <si>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</si>
  <si>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</si>
  <si>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</si>
  <si>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</si>
  <si>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</si>
  <si>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</si>
  <si>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</si>
  <si>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</si>
  <si>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</si>
  <si>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</si>
  <si>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</si>
  <si>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</si>
  <si>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</si>
  <si>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</si>
  <si>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</si>
  <si>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</si>
  <si>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</si>
  <si>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</si>
  <si>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</si>
  <si>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</si>
  <si>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</si>
  <si>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</si>
  <si>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</si>
  <si>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</si>
  <si>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</si>
  <si>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</si>
  <si>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</si>
  <si>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</si>
  <si>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</si>
  <si>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</si>
  <si>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</si>
  <si>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</si>
  <si>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</si>
  <si>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</si>
  <si>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</si>
  <si>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</si>
  <si>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</si>
  <si>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</si>
  <si>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</si>
  <si>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</si>
  <si>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</si>
  <si>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</si>
  <si>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</si>
  <si>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</si>
  <si>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</si>
  <si>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</si>
  <si>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</si>
  <si>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</si>
  <si>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</si>
  <si>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</si>
  <si>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</si>
  <si>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</si>
  <si>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</si>
  <si>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</si>
  <si>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</si>
  <si>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</si>
  <si>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</si>
  <si>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</si>
  <si>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</si>
  <si>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</si>
  <si>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.0213131</t>
  </si>
  <si>
    <t>Здійснення заходів та реалізація  проектів на виконання Державної цільової соціальної програми "Молодь України"</t>
  </si>
  <si>
    <t>в тому числі жінок (дівчат), осіб</t>
  </si>
  <si>
    <t>в т.ч. жінок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</si>
  <si>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</si>
  <si>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 xml:space="preserve">Видатки на виконання Програми національно-патріотичного виховання дітей та молоді </t>
  </si>
  <si>
    <t>кількість заходів Програми національно-патріотичного виховання дітей та молоді</t>
  </si>
  <si>
    <t>Кількість учасників Програми національно-патріотичного виховання дітей та молоді</t>
  </si>
  <si>
    <t>в тому числі дівчат/жінок</t>
  </si>
  <si>
    <t xml:space="preserve">Середні витрати на проведення одного заходу  Програми національно-патріотичного виховання дітей та молоді </t>
  </si>
  <si>
    <t xml:space="preserve">Кількість учасників Програми національно-патріотичного виховання дітей та молоді </t>
  </si>
  <si>
    <t>Головний бухгалтер виконавчого комітету Ніжинської  міської ради</t>
  </si>
  <si>
    <t>Наталія ЄФІМЕНКО</t>
  </si>
  <si>
    <t>Здійснення  заходів на виконання міської цільової програми «Молодь  Ніжинської територіальної громади»</t>
  </si>
  <si>
    <t>видатки на виконання Міської програми "Молодь  Ніжинської територіальної громади"</t>
  </si>
  <si>
    <t>кількість заходів Міської програми "Молодь Ніжинської територіальної громади"</t>
  </si>
  <si>
    <t>Кількість учасників заходів Міської програми "Молодь  Ніжинської територіальної громади"</t>
  </si>
  <si>
    <t>Середні витрати на проведення одного заходу  Міської програми "Молодь Ніжинської територіальної громади"</t>
  </si>
  <si>
    <t>Здійснення заходів на виконання Міської програми "Молодь Ніжинської територіальної громади"</t>
  </si>
  <si>
    <t>видатки на виконання Міської програми "Молодь Ніжинської територіальної громади"</t>
  </si>
  <si>
    <t>кількість заходів Міської програми "Молодь  Ніжинської територіальної громади"</t>
  </si>
  <si>
    <t>Середні витрати на проведення одного заходу  Міської програми "Молодь  Ніжинської територіальної громади"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</si>
  <si>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</si>
  <si>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</si>
  <si>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Здійснення заходів із забезпечення  реалізації  регіональної молодіжної політики </t>
    </r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</si>
  <si>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</si>
  <si>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невиконання та часткове виконання заходів міської програми через введення воєнного стану (залишок невикористаних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</si>
  <si>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невиконанням програми через введення воєнного стану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</si>
  <si>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скоротилась кількість  учасників, порівняно з попереднім періодом через вторгнення рф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</si>
  <si>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невиконання заходів міської програми через введення воєнного стану (залишок невикористаних асигнувань на кінець звітного періоду)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</si>
  <si>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часткове виконання заходів міської програми через введення воєнного стану (залишок невикористаних асигнувань на кінець звітного періоду)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</si>
  <si>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часткове виконання заходів міської програми через введення воєнного стану</t>
    </r>
  </si>
  <si>
    <t>Фактичні результативні показники повністю відповідають напрямку використання коштів по програмі.</t>
  </si>
  <si>
    <t>Зменшення видатків  по бюджетних програмах обумовлено  реальними  потребами Ніжинської територіальної громади та у зв'язку з  введення воєнного стану</t>
  </si>
  <si>
    <t>Зменшення видатків  по бюджетних програмах обумовлено  реальними  потребами  Ніжинської територіальної громади та введення воєнного стану</t>
  </si>
  <si>
    <t>Зменшилися видатки на виконання програм, кількість заходів, кількість  молоді, охоплена заходами через введення воєнного стану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</si>
  <si>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 виконані частково по міській цільовій Програмі національно-патріотичного виховання, а по Міській цільовій програмі «Молодь Ніжинської міської територіальної громади» заходи не проводились у зв'язку з воєнною агресією РФ проти України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</si>
  <si>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та дебіторська заборгованість.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</si>
  <si>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Охоплено заходами 54 особи (з них 31 осіб жіночої статі). Проведено 1 захід.</t>
    </r>
  </si>
  <si>
    <t>Забезпечення реалізації політики у молодіжній сфері Ніжинської ТГ</t>
  </si>
  <si>
    <t>Здійснення заходів на виконання міської цільової програми національно-патріотичного виховання</t>
  </si>
  <si>
    <t>Здійснення заходів на виконання Програми національно-патріотичного виховання</t>
  </si>
  <si>
    <t>Аналіз бюджетної програми показав, що кошти  використані на виконання лише 1 заходу, невиконання проведення заходів обумовлено обмеженнями через вторгненням рф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</si>
  <si>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частково забезпечено створення сприятливих умов для соціального становлення та розвитку молоді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</si>
</sst>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  <numFmt numFmtId="167" formatCode="_-* #,##0\ _₽_-;\-* #,##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4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49" fontId="7" fillId="0" borderId="11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7" fontId="6" fillId="0" borderId="8" xfId="2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left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7" fontId="2" fillId="0" borderId="8" xfId="2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28"/>
  <sheetViews>
    <sheetView tabSelected="1" view="pageBreakPreview" topLeftCell="A115" zoomScaleNormal="85" zoomScaleSheetLayoutView="100" workbookViewId="0">
      <selection activeCell="J119" sqref="J119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58" t="s">
        <v>57</v>
      </c>
      <c r="I1" s="58"/>
      <c r="J1" s="58"/>
      <c r="K1" s="58"/>
    </row>
    <row r="2" spans="1:11" ht="29.45" customHeight="1" x14ac:dyDescent="0.2">
      <c r="H2" s="58" t="s">
        <v>58</v>
      </c>
      <c r="I2" s="58"/>
      <c r="J2" s="58"/>
      <c r="K2" s="58"/>
    </row>
    <row r="3" spans="1:11" ht="18.75" customHeight="1" x14ac:dyDescent="0.2">
      <c r="A3" s="59" t="s">
        <v>146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17.45" customHeight="1" x14ac:dyDescent="0.2">
      <c r="A4" s="16" t="s">
        <v>59</v>
      </c>
      <c r="B4" s="16" t="s">
        <v>60</v>
      </c>
      <c r="C4" s="16"/>
      <c r="D4" s="57" t="s">
        <v>61</v>
      </c>
      <c r="E4" s="57"/>
      <c r="F4" s="57"/>
      <c r="G4" s="57"/>
      <c r="H4" s="57"/>
      <c r="I4" s="57"/>
      <c r="J4" s="57"/>
      <c r="K4" s="57"/>
    </row>
    <row r="5" spans="1:11" ht="18" customHeight="1" x14ac:dyDescent="0.2">
      <c r="A5" s="2"/>
      <c r="B5" s="2" t="s">
        <v>62</v>
      </c>
      <c r="C5" s="2"/>
      <c r="D5" s="60" t="s">
        <v>63</v>
      </c>
      <c r="E5" s="60"/>
      <c r="F5" s="60"/>
      <c r="G5" s="60"/>
      <c r="H5" s="60"/>
      <c r="I5" s="60"/>
      <c r="J5" s="60"/>
      <c r="K5" s="60"/>
    </row>
    <row r="6" spans="1:11" ht="17.45" customHeight="1" x14ac:dyDescent="0.2">
      <c r="A6" s="16" t="s">
        <v>64</v>
      </c>
      <c r="B6" s="16" t="s">
        <v>65</v>
      </c>
      <c r="C6" s="16"/>
      <c r="D6" s="57" t="s">
        <v>61</v>
      </c>
      <c r="E6" s="57"/>
      <c r="F6" s="57"/>
      <c r="G6" s="57"/>
      <c r="H6" s="57"/>
      <c r="I6" s="57"/>
      <c r="J6" s="57"/>
      <c r="K6" s="57"/>
    </row>
    <row r="7" spans="1:11" ht="18" customHeight="1" x14ac:dyDescent="0.2">
      <c r="B7" s="2" t="s">
        <v>62</v>
      </c>
      <c r="D7" s="60" t="s">
        <v>66</v>
      </c>
      <c r="E7" s="60"/>
      <c r="F7" s="60"/>
      <c r="G7" s="60"/>
      <c r="H7" s="60"/>
      <c r="I7" s="60"/>
      <c r="J7" s="60"/>
      <c r="K7" s="60"/>
    </row>
    <row r="8" spans="1:11" s="16" customFormat="1" ht="40.5" customHeight="1" x14ac:dyDescent="0.2">
      <c r="A8" s="16" t="s">
        <v>67</v>
      </c>
      <c r="B8" s="16" t="s">
        <v>121</v>
      </c>
      <c r="C8" s="16">
        <v>1040</v>
      </c>
      <c r="D8" s="61" t="s">
        <v>122</v>
      </c>
      <c r="E8" s="61"/>
      <c r="F8" s="61"/>
      <c r="G8" s="61"/>
      <c r="H8" s="61"/>
      <c r="I8" s="61"/>
      <c r="J8" s="61"/>
      <c r="K8" s="61"/>
    </row>
    <row r="9" spans="1:11" s="2" customFormat="1" ht="18.75" x14ac:dyDescent="0.2">
      <c r="A9" s="16"/>
      <c r="B9" s="2" t="s">
        <v>62</v>
      </c>
      <c r="C9" s="3" t="s">
        <v>68</v>
      </c>
    </row>
    <row r="10" spans="1:11" s="2" customFormat="1" ht="30" customHeight="1" x14ac:dyDescent="0.2">
      <c r="A10" s="16" t="s">
        <v>69</v>
      </c>
      <c r="B10" s="16" t="s">
        <v>70</v>
      </c>
      <c r="C10" s="62" t="s">
        <v>160</v>
      </c>
      <c r="D10" s="62"/>
      <c r="E10" s="62"/>
      <c r="F10" s="62"/>
      <c r="G10" s="62"/>
      <c r="H10" s="62"/>
      <c r="I10" s="62"/>
      <c r="J10" s="62"/>
      <c r="K10" s="62"/>
    </row>
    <row r="11" spans="1:11" s="2" customFormat="1" ht="16.899999999999999" customHeight="1" x14ac:dyDescent="0.2">
      <c r="A11" s="16" t="s">
        <v>71</v>
      </c>
      <c r="B11" s="63" t="s">
        <v>72</v>
      </c>
      <c r="C11" s="63"/>
      <c r="D11" s="63"/>
      <c r="E11" s="63"/>
      <c r="F11" s="63"/>
      <c r="G11" s="63"/>
      <c r="H11" s="63"/>
      <c r="I11" s="63"/>
      <c r="J11" s="63"/>
      <c r="K11" s="63"/>
    </row>
    <row r="12" spans="1:11" ht="18" customHeight="1" x14ac:dyDescent="0.2">
      <c r="A12" s="55" t="s">
        <v>73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16.899999999999999" customHeight="1" x14ac:dyDescent="0.2">
      <c r="A13" s="47" t="s">
        <v>0</v>
      </c>
      <c r="B13" s="47" t="s">
        <v>1</v>
      </c>
      <c r="C13" s="40" t="s">
        <v>2</v>
      </c>
      <c r="D13" s="40"/>
      <c r="E13" s="40"/>
      <c r="F13" s="40" t="s">
        <v>3</v>
      </c>
      <c r="G13" s="40"/>
      <c r="H13" s="40"/>
      <c r="I13" s="40" t="s">
        <v>4</v>
      </c>
      <c r="J13" s="40"/>
      <c r="K13" s="40"/>
    </row>
    <row r="14" spans="1:11" ht="22.5" x14ac:dyDescent="0.2">
      <c r="A14" s="47"/>
      <c r="B14" s="47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7" t="s">
        <v>5</v>
      </c>
      <c r="B16" s="18" t="s">
        <v>114</v>
      </c>
      <c r="C16" s="17">
        <v>74.8</v>
      </c>
      <c r="D16" s="17"/>
      <c r="E16" s="17">
        <f>C16+D16</f>
        <v>74.8</v>
      </c>
      <c r="F16" s="17">
        <v>2</v>
      </c>
      <c r="G16" s="17">
        <v>0</v>
      </c>
      <c r="H16" s="17">
        <f>F16+G16</f>
        <v>2</v>
      </c>
      <c r="I16" s="17">
        <f>C16-F16</f>
        <v>72.8</v>
      </c>
      <c r="J16" s="17">
        <f>D16-G16</f>
        <v>0</v>
      </c>
      <c r="K16" s="17">
        <f>I16+J16</f>
        <v>72.8</v>
      </c>
    </row>
    <row r="17" spans="1:11" ht="44.25" customHeight="1" x14ac:dyDescent="0.2">
      <c r="A17" s="55" t="s">
        <v>147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.75" x14ac:dyDescent="0.2">
      <c r="A18" s="15"/>
      <c r="B18" s="15" t="s">
        <v>6</v>
      </c>
      <c r="C18" s="15"/>
      <c r="D18" s="15"/>
      <c r="E18" s="15"/>
      <c r="F18" s="15"/>
      <c r="G18" s="15"/>
      <c r="H18" s="15"/>
      <c r="I18" s="15"/>
      <c r="J18" s="15"/>
      <c r="K18" s="15"/>
    </row>
    <row r="19" spans="1:11" ht="60" x14ac:dyDescent="0.2">
      <c r="A19" s="17">
        <v>1</v>
      </c>
      <c r="B19" s="20" t="s">
        <v>134</v>
      </c>
      <c r="C19" s="24">
        <v>42.8</v>
      </c>
      <c r="D19" s="24"/>
      <c r="E19" s="25">
        <f>C19+D19</f>
        <v>42.8</v>
      </c>
      <c r="F19" s="24">
        <v>0</v>
      </c>
      <c r="G19" s="24"/>
      <c r="H19" s="25">
        <f>F19+G19</f>
        <v>0</v>
      </c>
      <c r="I19" s="25">
        <f>C19-F19</f>
        <v>42.8</v>
      </c>
      <c r="J19" s="25">
        <f>D19-G19</f>
        <v>0</v>
      </c>
      <c r="K19" s="25">
        <f>I19+J19</f>
        <v>42.8</v>
      </c>
    </row>
    <row r="20" spans="1:11" ht="30.75" customHeight="1" x14ac:dyDescent="0.2">
      <c r="A20" s="55" t="s">
        <v>150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</row>
    <row r="21" spans="1:11" ht="60" x14ac:dyDescent="0.2">
      <c r="A21" s="17">
        <v>2</v>
      </c>
      <c r="B21" s="20" t="s">
        <v>161</v>
      </c>
      <c r="C21" s="24">
        <v>32</v>
      </c>
      <c r="D21" s="24"/>
      <c r="E21" s="25">
        <f>C21+D21</f>
        <v>32</v>
      </c>
      <c r="F21" s="24">
        <v>2</v>
      </c>
      <c r="G21" s="24"/>
      <c r="H21" s="25">
        <f>F21+G21</f>
        <v>2</v>
      </c>
      <c r="I21" s="25">
        <f>C21-F21</f>
        <v>30</v>
      </c>
      <c r="J21" s="25">
        <f>D21-G21</f>
        <v>0</v>
      </c>
      <c r="K21" s="25">
        <f>I21+J21</f>
        <v>30</v>
      </c>
    </row>
    <row r="22" spans="1:11" ht="44.25" customHeight="1" x14ac:dyDescent="0.2">
      <c r="A22" s="55" t="s">
        <v>151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</row>
    <row r="23" spans="1:11" ht="21.6" customHeight="1" x14ac:dyDescent="0.2">
      <c r="A23" s="55" t="s">
        <v>92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</row>
    <row r="24" spans="1:11" ht="36" x14ac:dyDescent="0.2">
      <c r="A24" s="15" t="s">
        <v>7</v>
      </c>
      <c r="B24" s="15" t="s">
        <v>8</v>
      </c>
      <c r="C24" s="6" t="s">
        <v>89</v>
      </c>
      <c r="D24" s="6" t="s">
        <v>90</v>
      </c>
      <c r="E24" s="6" t="s">
        <v>91</v>
      </c>
    </row>
    <row r="25" spans="1:11" ht="15" x14ac:dyDescent="0.2">
      <c r="A25" s="15" t="s">
        <v>5</v>
      </c>
      <c r="B25" s="15" t="s">
        <v>10</v>
      </c>
      <c r="C25" s="15" t="s">
        <v>11</v>
      </c>
      <c r="D25" s="15"/>
      <c r="E25" s="15" t="s">
        <v>11</v>
      </c>
    </row>
    <row r="26" spans="1:11" ht="15" x14ac:dyDescent="0.2">
      <c r="A26" s="15"/>
      <c r="B26" s="15" t="s">
        <v>12</v>
      </c>
      <c r="C26" s="15"/>
      <c r="D26" s="15"/>
      <c r="E26" s="15"/>
    </row>
    <row r="27" spans="1:11" ht="15" x14ac:dyDescent="0.2">
      <c r="A27" s="15" t="s">
        <v>13</v>
      </c>
      <c r="B27" s="15" t="s">
        <v>14</v>
      </c>
      <c r="C27" s="15" t="s">
        <v>11</v>
      </c>
      <c r="D27" s="15"/>
      <c r="E27" s="15" t="s">
        <v>11</v>
      </c>
    </row>
    <row r="28" spans="1:11" ht="15" x14ac:dyDescent="0.2">
      <c r="A28" s="15" t="s">
        <v>15</v>
      </c>
      <c r="B28" s="15" t="s">
        <v>16</v>
      </c>
      <c r="C28" s="15" t="s">
        <v>11</v>
      </c>
      <c r="D28" s="15"/>
      <c r="E28" s="15" t="s">
        <v>11</v>
      </c>
    </row>
    <row r="29" spans="1:11" x14ac:dyDescent="0.2">
      <c r="A29" s="47" t="s">
        <v>17</v>
      </c>
      <c r="B29" s="47"/>
      <c r="C29" s="47"/>
      <c r="D29" s="47"/>
      <c r="E29" s="47"/>
    </row>
    <row r="30" spans="1:11" ht="15" x14ac:dyDescent="0.2">
      <c r="A30" s="15" t="s">
        <v>18</v>
      </c>
      <c r="B30" s="15" t="s">
        <v>19</v>
      </c>
      <c r="C30" s="17"/>
      <c r="D30" s="17"/>
      <c r="E30" s="17">
        <f>SUM(E32:E35)</f>
        <v>0</v>
      </c>
    </row>
    <row r="31" spans="1:11" ht="15" x14ac:dyDescent="0.2">
      <c r="A31" s="15"/>
      <c r="B31" s="15" t="s">
        <v>12</v>
      </c>
      <c r="C31" s="17"/>
      <c r="D31" s="17"/>
      <c r="E31" s="17"/>
    </row>
    <row r="32" spans="1:11" ht="15" x14ac:dyDescent="0.2">
      <c r="A32" s="15" t="s">
        <v>20</v>
      </c>
      <c r="B32" s="15" t="s">
        <v>14</v>
      </c>
      <c r="C32" s="17"/>
      <c r="D32" s="17"/>
      <c r="E32" s="17">
        <f>C32-D32</f>
        <v>0</v>
      </c>
    </row>
    <row r="33" spans="1:11" ht="15" x14ac:dyDescent="0.2">
      <c r="A33" s="15" t="s">
        <v>21</v>
      </c>
      <c r="B33" s="15" t="s">
        <v>22</v>
      </c>
      <c r="C33" s="17"/>
      <c r="D33" s="17"/>
      <c r="E33" s="17">
        <f>C33-D33</f>
        <v>0</v>
      </c>
    </row>
    <row r="34" spans="1:11" ht="15" x14ac:dyDescent="0.2">
      <c r="A34" s="15" t="s">
        <v>23</v>
      </c>
      <c r="B34" s="15" t="s">
        <v>24</v>
      </c>
      <c r="C34" s="17"/>
      <c r="D34" s="17"/>
      <c r="E34" s="17">
        <f>C34-D34</f>
        <v>0</v>
      </c>
    </row>
    <row r="35" spans="1:11" ht="15" x14ac:dyDescent="0.2">
      <c r="A35" s="15" t="s">
        <v>25</v>
      </c>
      <c r="B35" s="15" t="s">
        <v>26</v>
      </c>
      <c r="C35" s="17"/>
      <c r="D35" s="17"/>
      <c r="E35" s="17">
        <f>C35-D35</f>
        <v>0</v>
      </c>
    </row>
    <row r="36" spans="1:11" x14ac:dyDescent="0.2">
      <c r="A36" s="47" t="s">
        <v>27</v>
      </c>
      <c r="B36" s="47"/>
      <c r="C36" s="47"/>
      <c r="D36" s="47"/>
      <c r="E36" s="47"/>
    </row>
    <row r="37" spans="1:11" ht="15" x14ac:dyDescent="0.2">
      <c r="A37" s="15" t="s">
        <v>28</v>
      </c>
      <c r="B37" s="15" t="s">
        <v>29</v>
      </c>
      <c r="C37" s="15" t="s">
        <v>11</v>
      </c>
      <c r="D37" s="15"/>
      <c r="E37" s="15"/>
    </row>
    <row r="38" spans="1:11" ht="15" x14ac:dyDescent="0.2">
      <c r="A38" s="15"/>
      <c r="B38" s="15" t="s">
        <v>12</v>
      </c>
      <c r="C38" s="15"/>
      <c r="D38" s="15"/>
      <c r="E38" s="15"/>
    </row>
    <row r="39" spans="1:11" ht="15" x14ac:dyDescent="0.2">
      <c r="A39" s="15" t="s">
        <v>30</v>
      </c>
      <c r="B39" s="15" t="s">
        <v>14</v>
      </c>
      <c r="C39" s="15" t="s">
        <v>11</v>
      </c>
      <c r="D39" s="15"/>
      <c r="E39" s="15"/>
    </row>
    <row r="40" spans="1:11" ht="15" x14ac:dyDescent="0.2">
      <c r="A40" s="15" t="s">
        <v>31</v>
      </c>
      <c r="B40" s="15" t="s">
        <v>26</v>
      </c>
      <c r="C40" s="15" t="s">
        <v>11</v>
      </c>
      <c r="D40" s="15"/>
      <c r="E40" s="15"/>
    </row>
    <row r="42" spans="1:11" ht="16.149999999999999" customHeight="1" x14ac:dyDescent="0.2">
      <c r="A42" s="55" t="s">
        <v>93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</row>
    <row r="44" spans="1:11" x14ac:dyDescent="0.2">
      <c r="A44" s="47" t="s">
        <v>7</v>
      </c>
      <c r="B44" s="47" t="s">
        <v>8</v>
      </c>
      <c r="C44" s="47" t="s">
        <v>32</v>
      </c>
      <c r="D44" s="47"/>
      <c r="E44" s="47"/>
      <c r="F44" s="47" t="s">
        <v>33</v>
      </c>
      <c r="G44" s="47"/>
      <c r="H44" s="47"/>
      <c r="I44" s="47" t="s">
        <v>9</v>
      </c>
      <c r="J44" s="47"/>
      <c r="K44" s="47"/>
    </row>
    <row r="45" spans="1:11" ht="22.9" customHeight="1" x14ac:dyDescent="0.2">
      <c r="A45" s="47"/>
      <c r="B45" s="47"/>
      <c r="C45" s="4" t="s">
        <v>120</v>
      </c>
      <c r="D45" s="4" t="s">
        <v>113</v>
      </c>
      <c r="E45" s="4" t="s">
        <v>76</v>
      </c>
      <c r="F45" s="4" t="s">
        <v>120</v>
      </c>
      <c r="G45" s="4" t="s">
        <v>113</v>
      </c>
      <c r="H45" s="4" t="s">
        <v>76</v>
      </c>
      <c r="I45" s="4" t="s">
        <v>120</v>
      </c>
      <c r="J45" s="4" t="s">
        <v>113</v>
      </c>
      <c r="K45" s="4" t="s">
        <v>76</v>
      </c>
    </row>
    <row r="46" spans="1:11" s="7" customFormat="1" ht="14.25" x14ac:dyDescent="0.2">
      <c r="A46" s="13" t="s">
        <v>94</v>
      </c>
      <c r="B46" s="13" t="s">
        <v>95</v>
      </c>
      <c r="C46" s="49"/>
      <c r="D46" s="49"/>
      <c r="E46" s="49"/>
      <c r="F46" s="49"/>
      <c r="G46" s="49"/>
      <c r="H46" s="49"/>
      <c r="I46" s="49"/>
      <c r="J46" s="49"/>
      <c r="K46" s="49"/>
    </row>
    <row r="47" spans="1:11" ht="42" customHeight="1" x14ac:dyDescent="0.2">
      <c r="A47" s="15">
        <v>1</v>
      </c>
      <c r="B47" s="11" t="s">
        <v>135</v>
      </c>
      <c r="C47" s="17">
        <v>42800</v>
      </c>
      <c r="D47" s="17"/>
      <c r="E47" s="17">
        <f>C47+D47</f>
        <v>42800</v>
      </c>
      <c r="F47" s="17">
        <v>0</v>
      </c>
      <c r="G47" s="17"/>
      <c r="H47" s="17">
        <f>F47+G47</f>
        <v>0</v>
      </c>
      <c r="I47" s="17">
        <f t="shared" ref="I47:J53" si="0">F47-C47</f>
        <v>-42800</v>
      </c>
      <c r="J47" s="17">
        <f t="shared" si="0"/>
        <v>0</v>
      </c>
      <c r="K47" s="17">
        <f>I47+J47</f>
        <v>-42800</v>
      </c>
    </row>
    <row r="48" spans="1:11" ht="34.5" customHeight="1" x14ac:dyDescent="0.2">
      <c r="A48" s="48" t="s">
        <v>148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</row>
    <row r="49" spans="1:11" ht="36" x14ac:dyDescent="0.2">
      <c r="A49" s="15">
        <v>2</v>
      </c>
      <c r="B49" s="11" t="s">
        <v>126</v>
      </c>
      <c r="C49" s="17">
        <v>32000</v>
      </c>
      <c r="D49" s="17"/>
      <c r="E49" s="17">
        <f>C49+D49</f>
        <v>32000</v>
      </c>
      <c r="F49" s="17">
        <v>2000</v>
      </c>
      <c r="G49" s="17"/>
      <c r="H49" s="17">
        <f>F49+G49</f>
        <v>2000</v>
      </c>
      <c r="I49" s="17">
        <f t="shared" si="0"/>
        <v>-30000</v>
      </c>
      <c r="J49" s="17">
        <f t="shared" si="0"/>
        <v>0</v>
      </c>
      <c r="K49" s="17">
        <f>I49+J49</f>
        <v>-30000</v>
      </c>
    </row>
    <row r="50" spans="1:11" ht="34.5" customHeight="1" x14ac:dyDescent="0.2">
      <c r="A50" s="48" t="s">
        <v>152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1:11" ht="36" x14ac:dyDescent="0.2">
      <c r="A51" s="15">
        <v>3</v>
      </c>
      <c r="B51" s="11" t="s">
        <v>136</v>
      </c>
      <c r="C51" s="17">
        <v>14</v>
      </c>
      <c r="D51" s="17"/>
      <c r="E51" s="17">
        <f>C51+D51</f>
        <v>14</v>
      </c>
      <c r="F51" s="17">
        <v>0</v>
      </c>
      <c r="G51" s="17"/>
      <c r="H51" s="17">
        <f>F51+G51</f>
        <v>0</v>
      </c>
      <c r="I51" s="17">
        <f t="shared" si="0"/>
        <v>-14</v>
      </c>
      <c r="J51" s="17">
        <f t="shared" si="0"/>
        <v>0</v>
      </c>
      <c r="K51" s="17">
        <f>I51+J51</f>
        <v>-14</v>
      </c>
    </row>
    <row r="52" spans="1:11" ht="34.5" customHeight="1" x14ac:dyDescent="0.2">
      <c r="A52" s="48" t="s">
        <v>148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1:11" ht="27" customHeight="1" x14ac:dyDescent="0.2">
      <c r="A53" s="15">
        <v>4</v>
      </c>
      <c r="B53" s="11" t="s">
        <v>127</v>
      </c>
      <c r="C53" s="17">
        <v>13</v>
      </c>
      <c r="D53" s="17"/>
      <c r="E53" s="17">
        <f>C53+D53</f>
        <v>13</v>
      </c>
      <c r="F53" s="17">
        <v>1</v>
      </c>
      <c r="G53" s="17"/>
      <c r="H53" s="17">
        <f>F53+G53</f>
        <v>1</v>
      </c>
      <c r="I53" s="17">
        <f t="shared" si="0"/>
        <v>-12</v>
      </c>
      <c r="J53" s="17">
        <f t="shared" si="0"/>
        <v>0</v>
      </c>
      <c r="K53" s="17">
        <f>I53+J53</f>
        <v>-12</v>
      </c>
    </row>
    <row r="54" spans="1:11" ht="34.5" customHeight="1" x14ac:dyDescent="0.2">
      <c r="A54" s="48" t="s">
        <v>152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</row>
    <row r="55" spans="1:11" s="7" customFormat="1" ht="14.25" x14ac:dyDescent="0.2">
      <c r="A55" s="13" t="s">
        <v>96</v>
      </c>
      <c r="B55" s="13" t="s">
        <v>97</v>
      </c>
      <c r="C55" s="49"/>
      <c r="D55" s="49"/>
      <c r="E55" s="49"/>
      <c r="F55" s="49"/>
      <c r="G55" s="49"/>
      <c r="H55" s="49"/>
      <c r="I55" s="49"/>
      <c r="J55" s="49"/>
      <c r="K55" s="49"/>
    </row>
    <row r="56" spans="1:11" ht="42.75" customHeight="1" x14ac:dyDescent="0.2">
      <c r="A56" s="15">
        <v>5</v>
      </c>
      <c r="B56" s="10" t="s">
        <v>137</v>
      </c>
      <c r="C56" s="17">
        <v>1200</v>
      </c>
      <c r="D56" s="17"/>
      <c r="E56" s="17">
        <f>C56+D56</f>
        <v>1200</v>
      </c>
      <c r="F56" s="17">
        <v>0</v>
      </c>
      <c r="G56" s="17"/>
      <c r="H56" s="17">
        <f>F56+G56</f>
        <v>0</v>
      </c>
      <c r="I56" s="17">
        <f t="shared" ref="I56:J60" si="1">F56-C56</f>
        <v>-1200</v>
      </c>
      <c r="J56" s="17">
        <f t="shared" si="1"/>
        <v>0</v>
      </c>
      <c r="K56" s="17">
        <f>I56+J56</f>
        <v>-1200</v>
      </c>
    </row>
    <row r="57" spans="1:11" ht="18" customHeight="1" x14ac:dyDescent="0.2">
      <c r="A57" s="15">
        <v>6</v>
      </c>
      <c r="B57" s="10" t="s">
        <v>123</v>
      </c>
      <c r="C57" s="17">
        <v>750</v>
      </c>
      <c r="D57" s="17"/>
      <c r="E57" s="17">
        <f>C57+D57</f>
        <v>750</v>
      </c>
      <c r="F57" s="17">
        <v>0</v>
      </c>
      <c r="G57" s="17"/>
      <c r="H57" s="17">
        <f>F57+G57</f>
        <v>0</v>
      </c>
      <c r="I57" s="17">
        <f t="shared" si="1"/>
        <v>-750</v>
      </c>
      <c r="J57" s="17">
        <f t="shared" si="1"/>
        <v>0</v>
      </c>
      <c r="K57" s="17">
        <f>I57+J57</f>
        <v>-750</v>
      </c>
    </row>
    <row r="58" spans="1:11" ht="38.25" x14ac:dyDescent="0.2">
      <c r="A58" s="15">
        <v>7</v>
      </c>
      <c r="B58" s="10" t="s">
        <v>128</v>
      </c>
      <c r="C58" s="17">
        <v>800</v>
      </c>
      <c r="D58" s="17"/>
      <c r="E58" s="17">
        <f>C58+D58</f>
        <v>800</v>
      </c>
      <c r="F58" s="17">
        <v>54</v>
      </c>
      <c r="G58" s="17"/>
      <c r="H58" s="17">
        <f>F58+G58</f>
        <v>54</v>
      </c>
      <c r="I58" s="17">
        <f t="shared" si="1"/>
        <v>-746</v>
      </c>
      <c r="J58" s="17">
        <f t="shared" si="1"/>
        <v>0</v>
      </c>
      <c r="K58" s="17">
        <f>I58+J58</f>
        <v>-746</v>
      </c>
    </row>
    <row r="59" spans="1:11" ht="34.5" customHeight="1" x14ac:dyDescent="0.2">
      <c r="A59" s="48" t="s">
        <v>152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 ht="23.25" customHeight="1" x14ac:dyDescent="0.2">
      <c r="A60" s="15">
        <v>8</v>
      </c>
      <c r="B60" s="10" t="s">
        <v>129</v>
      </c>
      <c r="C60" s="17">
        <v>500</v>
      </c>
      <c r="D60" s="17"/>
      <c r="E60" s="17">
        <f>C60+D60</f>
        <v>500</v>
      </c>
      <c r="F60" s="17">
        <v>31</v>
      </c>
      <c r="G60" s="17"/>
      <c r="H60" s="17">
        <f>F60+G60</f>
        <v>31</v>
      </c>
      <c r="I60" s="17">
        <f t="shared" si="1"/>
        <v>-469</v>
      </c>
      <c r="J60" s="17">
        <f t="shared" si="1"/>
        <v>0</v>
      </c>
      <c r="K60" s="17">
        <f>I60+J60</f>
        <v>-469</v>
      </c>
    </row>
    <row r="61" spans="1:11" ht="34.5" customHeight="1" x14ac:dyDescent="0.2">
      <c r="A61" s="48" t="s">
        <v>152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1" s="7" customFormat="1" ht="14.25" x14ac:dyDescent="0.2">
      <c r="A62" s="13" t="s">
        <v>98</v>
      </c>
      <c r="B62" s="13" t="s">
        <v>99</v>
      </c>
      <c r="C62" s="49"/>
      <c r="D62" s="49"/>
      <c r="E62" s="49"/>
      <c r="F62" s="49"/>
      <c r="G62" s="49"/>
      <c r="H62" s="49"/>
      <c r="I62" s="49"/>
      <c r="J62" s="49"/>
      <c r="K62" s="49"/>
    </row>
    <row r="63" spans="1:11" ht="38.25" x14ac:dyDescent="0.2">
      <c r="A63" s="15">
        <v>9</v>
      </c>
      <c r="B63" s="10" t="s">
        <v>138</v>
      </c>
      <c r="C63" s="17">
        <v>3057.14</v>
      </c>
      <c r="D63" s="17"/>
      <c r="E63" s="17">
        <f>C63+D63</f>
        <v>3057.14</v>
      </c>
      <c r="F63" s="17">
        <v>0</v>
      </c>
      <c r="G63" s="17"/>
      <c r="H63" s="17">
        <f>F63+G63</f>
        <v>0</v>
      </c>
      <c r="I63" s="17">
        <f>F63-C63</f>
        <v>-3057.14</v>
      </c>
      <c r="J63" s="17">
        <f>G63-D63</f>
        <v>0</v>
      </c>
      <c r="K63" s="17">
        <f>I63+J63</f>
        <v>-3057.14</v>
      </c>
    </row>
    <row r="64" spans="1:11" ht="38.25" x14ac:dyDescent="0.2">
      <c r="A64" s="15">
        <v>10</v>
      </c>
      <c r="B64" s="10" t="s">
        <v>130</v>
      </c>
      <c r="C64" s="17">
        <v>2461.54</v>
      </c>
      <c r="D64" s="17"/>
      <c r="E64" s="17">
        <f>C64+D64</f>
        <v>2461.54</v>
      </c>
      <c r="F64" s="17">
        <v>2000</v>
      </c>
      <c r="G64" s="17"/>
      <c r="H64" s="17">
        <f>F64+G64</f>
        <v>2000</v>
      </c>
      <c r="I64" s="17">
        <f>F64-C64</f>
        <v>-461.53999999999996</v>
      </c>
      <c r="J64" s="17">
        <f>G64-D64</f>
        <v>0</v>
      </c>
      <c r="K64" s="17">
        <f>I64+J64</f>
        <v>-461.53999999999996</v>
      </c>
    </row>
    <row r="65" spans="1:11" ht="34.5" customHeight="1" x14ac:dyDescent="0.2">
      <c r="A65" s="48" t="s">
        <v>152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</row>
    <row r="66" spans="1:11" s="7" customFormat="1" ht="14.25" x14ac:dyDescent="0.2">
      <c r="A66" s="13">
        <v>4</v>
      </c>
      <c r="B66" s="14" t="s">
        <v>119</v>
      </c>
      <c r="C66" s="49"/>
      <c r="D66" s="49"/>
      <c r="E66" s="49"/>
      <c r="F66" s="49"/>
      <c r="G66" s="49"/>
      <c r="H66" s="49"/>
      <c r="I66" s="49"/>
      <c r="J66" s="49"/>
      <c r="K66" s="49"/>
    </row>
    <row r="67" spans="1:11" ht="51" x14ac:dyDescent="0.2">
      <c r="A67" s="15">
        <v>11</v>
      </c>
      <c r="B67" s="10" t="s">
        <v>125</v>
      </c>
      <c r="C67" s="17">
        <v>106.44</v>
      </c>
      <c r="D67" s="17"/>
      <c r="E67" s="17">
        <f>C67+D67</f>
        <v>106.44</v>
      </c>
      <c r="F67" s="17">
        <v>2.87</v>
      </c>
      <c r="G67" s="17"/>
      <c r="H67" s="17">
        <f>F67+G67</f>
        <v>2.87</v>
      </c>
      <c r="I67" s="17">
        <f>F67-C67</f>
        <v>-103.57</v>
      </c>
      <c r="J67" s="17">
        <f>G67-D67</f>
        <v>0</v>
      </c>
      <c r="K67" s="17">
        <f>I67+J67</f>
        <v>-103.57</v>
      </c>
    </row>
    <row r="68" spans="1:11" ht="41.25" customHeight="1" x14ac:dyDescent="0.2">
      <c r="A68" s="48" t="s">
        <v>149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</row>
    <row r="69" spans="1:11" ht="33" customHeight="1" x14ac:dyDescent="0.2">
      <c r="A69" s="51" t="s">
        <v>100</v>
      </c>
      <c r="B69" s="52"/>
      <c r="C69" s="52"/>
      <c r="D69" s="52"/>
      <c r="E69" s="52"/>
      <c r="F69" s="52"/>
      <c r="G69" s="52"/>
      <c r="H69" s="52"/>
      <c r="I69" s="52"/>
      <c r="J69" s="52"/>
      <c r="K69" s="52"/>
    </row>
    <row r="70" spans="1:11" ht="14.45" customHeight="1" x14ac:dyDescent="0.2">
      <c r="A70" s="43" t="s">
        <v>153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1" ht="22.5" customHeight="1" x14ac:dyDescent="0.2">
      <c r="A71" s="53" t="s">
        <v>101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 ht="21.75" customHeight="1" x14ac:dyDescent="0.2">
      <c r="A72" s="43" t="s">
        <v>163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</row>
    <row r="73" spans="1:11" ht="17.45" customHeight="1" x14ac:dyDescent="0.2">
      <c r="A73" s="45" t="s">
        <v>37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</row>
    <row r="74" spans="1:11" ht="28.35" customHeight="1" x14ac:dyDescent="0.2">
      <c r="A74" s="47" t="s">
        <v>7</v>
      </c>
      <c r="B74" s="47" t="s">
        <v>8</v>
      </c>
      <c r="C74" s="40" t="s">
        <v>38</v>
      </c>
      <c r="D74" s="40"/>
      <c r="E74" s="40"/>
      <c r="F74" s="40" t="s">
        <v>39</v>
      </c>
      <c r="G74" s="40"/>
      <c r="H74" s="40"/>
      <c r="I74" s="54" t="s">
        <v>102</v>
      </c>
      <c r="J74" s="40"/>
      <c r="K74" s="40"/>
    </row>
    <row r="75" spans="1:11" s="5" customFormat="1" ht="20.45" customHeight="1" x14ac:dyDescent="0.2">
      <c r="A75" s="47"/>
      <c r="B75" s="47"/>
      <c r="C75" s="4" t="s">
        <v>74</v>
      </c>
      <c r="D75" s="4" t="s">
        <v>75</v>
      </c>
      <c r="E75" s="4" t="s">
        <v>76</v>
      </c>
      <c r="F75" s="4" t="s">
        <v>74</v>
      </c>
      <c r="G75" s="4" t="s">
        <v>75</v>
      </c>
      <c r="H75" s="4" t="s">
        <v>76</v>
      </c>
      <c r="I75" s="4" t="s">
        <v>74</v>
      </c>
      <c r="J75" s="4" t="s">
        <v>75</v>
      </c>
      <c r="K75" s="4" t="s">
        <v>76</v>
      </c>
    </row>
    <row r="76" spans="1:11" ht="15" x14ac:dyDescent="0.2">
      <c r="A76" s="15"/>
      <c r="B76" s="15" t="s">
        <v>40</v>
      </c>
      <c r="C76" s="25">
        <v>59.841000000000001</v>
      </c>
      <c r="D76" s="25"/>
      <c r="E76" s="25">
        <f>C76+D76</f>
        <v>59.841000000000001</v>
      </c>
      <c r="F76" s="25">
        <v>2</v>
      </c>
      <c r="G76" s="25"/>
      <c r="H76" s="25">
        <f>F76+G76</f>
        <v>2</v>
      </c>
      <c r="I76" s="25">
        <f>F76/C76*100</f>
        <v>3.3421901371969049</v>
      </c>
      <c r="J76" s="25"/>
      <c r="K76" s="25">
        <f>I76</f>
        <v>3.3421901371969049</v>
      </c>
    </row>
    <row r="77" spans="1:11" ht="28.9" customHeight="1" x14ac:dyDescent="0.2">
      <c r="A77" s="50" t="s">
        <v>103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8" spans="1:11" ht="37.5" customHeight="1" x14ac:dyDescent="0.2">
      <c r="A78" s="38" t="s">
        <v>154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ht="15" x14ac:dyDescent="0.2">
      <c r="A79" s="15"/>
      <c r="B79" s="15" t="s">
        <v>12</v>
      </c>
      <c r="C79" s="15"/>
      <c r="D79" s="15"/>
      <c r="E79" s="15"/>
      <c r="F79" s="8"/>
      <c r="G79" s="8"/>
      <c r="H79" s="8"/>
      <c r="I79" s="8"/>
      <c r="J79" s="8"/>
      <c r="K79" s="8"/>
    </row>
    <row r="80" spans="1:11" ht="45" x14ac:dyDescent="0.2">
      <c r="A80" s="15">
        <v>1</v>
      </c>
      <c r="B80" s="20" t="s">
        <v>139</v>
      </c>
      <c r="C80" s="24">
        <v>42.8</v>
      </c>
      <c r="D80" s="26"/>
      <c r="E80" s="22">
        <f>C80+D80</f>
        <v>42.8</v>
      </c>
      <c r="F80" s="17">
        <v>0</v>
      </c>
      <c r="G80" s="24"/>
      <c r="H80" s="17">
        <f>F80+G80</f>
        <v>0</v>
      </c>
      <c r="I80" s="21">
        <f>F80/C80*100-100</f>
        <v>-100</v>
      </c>
      <c r="J80" s="21"/>
      <c r="K80" s="21">
        <f>H80/E80*100-100</f>
        <v>-100</v>
      </c>
    </row>
    <row r="81" spans="1:11" ht="45" x14ac:dyDescent="0.2">
      <c r="A81" s="15">
        <v>2</v>
      </c>
      <c r="B81" s="20" t="s">
        <v>162</v>
      </c>
      <c r="C81" s="24">
        <v>32</v>
      </c>
      <c r="D81" s="26"/>
      <c r="E81" s="22">
        <f>C81+D81</f>
        <v>32</v>
      </c>
      <c r="F81" s="17">
        <v>2</v>
      </c>
      <c r="G81" s="24"/>
      <c r="H81" s="17">
        <f>F81+G81</f>
        <v>2</v>
      </c>
      <c r="I81" s="21">
        <f>F81/C81*100-100</f>
        <v>-93.75</v>
      </c>
      <c r="J81" s="21"/>
      <c r="K81" s="21">
        <f>H81/E81*100-100</f>
        <v>-93.75</v>
      </c>
    </row>
    <row r="82" spans="1:11" ht="39.75" customHeight="1" x14ac:dyDescent="0.2">
      <c r="A82" s="39" t="s">
        <v>105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ht="30" customHeight="1" x14ac:dyDescent="0.2">
      <c r="A83" s="38" t="s">
        <v>155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</row>
    <row r="84" spans="1:11" s="7" customFormat="1" ht="14.25" x14ac:dyDescent="0.2">
      <c r="A84" s="13" t="s">
        <v>94</v>
      </c>
      <c r="B84" s="13" t="s">
        <v>95</v>
      </c>
      <c r="C84" s="17"/>
      <c r="D84" s="17"/>
      <c r="E84" s="17"/>
      <c r="F84" s="17"/>
      <c r="G84" s="17"/>
      <c r="H84" s="17"/>
      <c r="I84" s="12"/>
      <c r="J84" s="12"/>
      <c r="K84" s="12"/>
    </row>
    <row r="85" spans="1:11" ht="36" x14ac:dyDescent="0.2">
      <c r="A85" s="15">
        <v>1</v>
      </c>
      <c r="B85" s="11" t="s">
        <v>140</v>
      </c>
      <c r="C85" s="27">
        <v>36235.599999999999</v>
      </c>
      <c r="D85" s="17"/>
      <c r="E85" s="17">
        <f t="shared" ref="E85:E88" si="2">C85+D85</f>
        <v>36235.599999999999</v>
      </c>
      <c r="F85" s="17">
        <v>0</v>
      </c>
      <c r="G85" s="17"/>
      <c r="H85" s="17">
        <f t="shared" ref="H85:H88" si="3">F85+G85</f>
        <v>0</v>
      </c>
      <c r="I85" s="12">
        <f>F85/C85*100</f>
        <v>0</v>
      </c>
      <c r="J85" s="12"/>
      <c r="K85" s="12">
        <f>H85/E85*100</f>
        <v>0</v>
      </c>
    </row>
    <row r="86" spans="1:11" ht="36" x14ac:dyDescent="0.2">
      <c r="A86" s="15">
        <v>2</v>
      </c>
      <c r="B86" s="11" t="s">
        <v>126</v>
      </c>
      <c r="C86" s="27">
        <v>23605.3</v>
      </c>
      <c r="D86" s="17"/>
      <c r="E86" s="17">
        <f t="shared" si="2"/>
        <v>23605.3</v>
      </c>
      <c r="F86" s="17">
        <v>2000</v>
      </c>
      <c r="G86" s="17"/>
      <c r="H86" s="17">
        <f t="shared" si="3"/>
        <v>2000</v>
      </c>
      <c r="I86" s="12">
        <f>F86/C86*100</f>
        <v>8.4726735097626378</v>
      </c>
      <c r="J86" s="12"/>
      <c r="K86" s="12">
        <f>H86/E86*100</f>
        <v>8.4726735097626378</v>
      </c>
    </row>
    <row r="87" spans="1:11" ht="36" x14ac:dyDescent="0.2">
      <c r="A87" s="15">
        <v>3</v>
      </c>
      <c r="B87" s="11" t="s">
        <v>141</v>
      </c>
      <c r="C87" s="27">
        <v>10</v>
      </c>
      <c r="D87" s="17"/>
      <c r="E87" s="17">
        <f t="shared" si="2"/>
        <v>10</v>
      </c>
      <c r="F87" s="17">
        <v>0</v>
      </c>
      <c r="G87" s="17"/>
      <c r="H87" s="17">
        <f t="shared" si="3"/>
        <v>0</v>
      </c>
      <c r="I87" s="12">
        <f>F87/C87*100</f>
        <v>0</v>
      </c>
      <c r="J87" s="12"/>
      <c r="K87" s="12">
        <f>H87/E87*100</f>
        <v>0</v>
      </c>
    </row>
    <row r="88" spans="1:11" ht="24" x14ac:dyDescent="0.2">
      <c r="A88" s="15">
        <v>4</v>
      </c>
      <c r="B88" s="11" t="s">
        <v>127</v>
      </c>
      <c r="C88" s="27">
        <v>6</v>
      </c>
      <c r="D88" s="17"/>
      <c r="E88" s="17">
        <f t="shared" si="2"/>
        <v>6</v>
      </c>
      <c r="F88" s="17">
        <v>1</v>
      </c>
      <c r="G88" s="17"/>
      <c r="H88" s="17">
        <f t="shared" si="3"/>
        <v>1</v>
      </c>
      <c r="I88" s="12">
        <f>F88/C88*100</f>
        <v>16.666666666666664</v>
      </c>
      <c r="J88" s="12"/>
      <c r="K88" s="12">
        <f>H88/E88*100</f>
        <v>16.666666666666664</v>
      </c>
    </row>
    <row r="89" spans="1:11" s="7" customFormat="1" ht="14.25" x14ac:dyDescent="0.2">
      <c r="A89" s="13" t="s">
        <v>96</v>
      </c>
      <c r="B89" s="13" t="s">
        <v>97</v>
      </c>
      <c r="C89" s="28"/>
      <c r="D89" s="19"/>
      <c r="E89" s="19"/>
      <c r="F89" s="19"/>
      <c r="G89" s="19"/>
      <c r="H89" s="19"/>
      <c r="I89" s="12"/>
      <c r="J89" s="12"/>
      <c r="K89" s="12"/>
    </row>
    <row r="90" spans="1:11" ht="38.25" x14ac:dyDescent="0.2">
      <c r="A90" s="15">
        <v>5</v>
      </c>
      <c r="B90" s="10" t="s">
        <v>137</v>
      </c>
      <c r="C90" s="27">
        <v>1170</v>
      </c>
      <c r="D90" s="17"/>
      <c r="E90" s="17">
        <f t="shared" ref="E90:E93" si="4">C90+D90</f>
        <v>1170</v>
      </c>
      <c r="F90" s="17">
        <v>0</v>
      </c>
      <c r="G90" s="17"/>
      <c r="H90" s="17">
        <f t="shared" ref="H90:H93" si="5">F90+G90</f>
        <v>0</v>
      </c>
      <c r="I90" s="12">
        <f>F90/C90*100</f>
        <v>0</v>
      </c>
      <c r="J90" s="12"/>
      <c r="K90" s="12">
        <f>H90/E90*100</f>
        <v>0</v>
      </c>
    </row>
    <row r="91" spans="1:11" x14ac:dyDescent="0.2">
      <c r="A91" s="15">
        <v>6</v>
      </c>
      <c r="B91" s="10" t="s">
        <v>123</v>
      </c>
      <c r="C91" s="27">
        <v>736</v>
      </c>
      <c r="D91" s="17"/>
      <c r="E91" s="17">
        <f t="shared" si="4"/>
        <v>736</v>
      </c>
      <c r="F91" s="17">
        <v>0</v>
      </c>
      <c r="G91" s="17"/>
      <c r="H91" s="17">
        <f t="shared" si="5"/>
        <v>0</v>
      </c>
      <c r="I91" s="12">
        <f t="shared" ref="I91:I93" si="6">F91/C91*100</f>
        <v>0</v>
      </c>
      <c r="J91" s="12"/>
      <c r="K91" s="12">
        <f t="shared" ref="K91:K93" si="7">H91/E91*100</f>
        <v>0</v>
      </c>
    </row>
    <row r="92" spans="1:11" ht="38.25" x14ac:dyDescent="0.2">
      <c r="A92" s="15">
        <v>7</v>
      </c>
      <c r="B92" s="10" t="s">
        <v>131</v>
      </c>
      <c r="C92" s="27">
        <v>714</v>
      </c>
      <c r="D92" s="17"/>
      <c r="E92" s="17">
        <f t="shared" si="4"/>
        <v>714</v>
      </c>
      <c r="F92" s="17">
        <v>54</v>
      </c>
      <c r="G92" s="17"/>
      <c r="H92" s="17">
        <f t="shared" si="5"/>
        <v>54</v>
      </c>
      <c r="I92" s="12">
        <f t="shared" si="6"/>
        <v>7.5630252100840334</v>
      </c>
      <c r="J92" s="12"/>
      <c r="K92" s="12">
        <f t="shared" si="7"/>
        <v>7.5630252100840334</v>
      </c>
    </row>
    <row r="93" spans="1:11" x14ac:dyDescent="0.2">
      <c r="A93" s="15">
        <v>8</v>
      </c>
      <c r="B93" s="10" t="s">
        <v>124</v>
      </c>
      <c r="C93" s="27">
        <v>449</v>
      </c>
      <c r="D93" s="17"/>
      <c r="E93" s="17">
        <f t="shared" si="4"/>
        <v>449</v>
      </c>
      <c r="F93" s="17">
        <v>31</v>
      </c>
      <c r="G93" s="17"/>
      <c r="H93" s="17">
        <f t="shared" si="5"/>
        <v>31</v>
      </c>
      <c r="I93" s="12">
        <f t="shared" si="6"/>
        <v>6.9042316258351892</v>
      </c>
      <c r="J93" s="12"/>
      <c r="K93" s="12">
        <f t="shared" si="7"/>
        <v>6.9042316258351892</v>
      </c>
    </row>
    <row r="94" spans="1:11" s="7" customFormat="1" ht="14.25" x14ac:dyDescent="0.2">
      <c r="A94" s="13" t="s">
        <v>98</v>
      </c>
      <c r="B94" s="13" t="s">
        <v>99</v>
      </c>
      <c r="C94" s="28"/>
      <c r="D94" s="19"/>
      <c r="E94" s="19"/>
      <c r="F94" s="19"/>
      <c r="G94" s="19"/>
      <c r="H94" s="19"/>
      <c r="I94" s="23"/>
      <c r="J94" s="12"/>
      <c r="K94" s="12"/>
    </row>
    <row r="95" spans="1:11" ht="38.25" x14ac:dyDescent="0.2">
      <c r="A95" s="15">
        <v>9</v>
      </c>
      <c r="B95" s="10" t="s">
        <v>142</v>
      </c>
      <c r="C95" s="27">
        <v>3623.5</v>
      </c>
      <c r="D95" s="17"/>
      <c r="E95" s="17">
        <f>C95+D95</f>
        <v>3623.5</v>
      </c>
      <c r="F95" s="17">
        <v>0</v>
      </c>
      <c r="G95" s="17"/>
      <c r="H95" s="17">
        <f>F95+G95</f>
        <v>0</v>
      </c>
      <c r="I95" s="12">
        <f t="shared" ref="I95:I96" si="8">F95/C95*100</f>
        <v>0</v>
      </c>
      <c r="J95" s="12"/>
      <c r="K95" s="12">
        <f t="shared" ref="K95:K96" si="9">H95/E95*100</f>
        <v>0</v>
      </c>
    </row>
    <row r="96" spans="1:11" ht="38.25" x14ac:dyDescent="0.2">
      <c r="A96" s="15">
        <v>10</v>
      </c>
      <c r="B96" s="10" t="s">
        <v>130</v>
      </c>
      <c r="C96" s="27">
        <v>3934.22</v>
      </c>
      <c r="D96" s="17"/>
      <c r="E96" s="17">
        <f>C96+D96</f>
        <v>3934.22</v>
      </c>
      <c r="F96" s="17">
        <v>2000</v>
      </c>
      <c r="G96" s="17"/>
      <c r="H96" s="17">
        <f>F96+G96</f>
        <v>2000</v>
      </c>
      <c r="I96" s="12">
        <f t="shared" si="8"/>
        <v>50.83599798689449</v>
      </c>
      <c r="J96" s="12"/>
      <c r="K96" s="12">
        <f t="shared" si="9"/>
        <v>50.83599798689449</v>
      </c>
    </row>
    <row r="97" spans="1:11" s="7" customFormat="1" ht="14.25" x14ac:dyDescent="0.2">
      <c r="A97" s="13">
        <v>4</v>
      </c>
      <c r="B97" s="14" t="s">
        <v>119</v>
      </c>
      <c r="C97" s="28"/>
      <c r="D97" s="19"/>
      <c r="E97" s="19"/>
      <c r="F97" s="19"/>
      <c r="G97" s="19"/>
      <c r="H97" s="19"/>
      <c r="I97" s="23"/>
      <c r="J97" s="12"/>
      <c r="K97" s="12"/>
    </row>
    <row r="98" spans="1:11" ht="51" x14ac:dyDescent="0.2">
      <c r="A98" s="15">
        <v>11</v>
      </c>
      <c r="B98" s="10" t="s">
        <v>125</v>
      </c>
      <c r="C98" s="27">
        <v>60.2</v>
      </c>
      <c r="D98" s="17"/>
      <c r="E98" s="17">
        <f>C98+D98</f>
        <v>60.2</v>
      </c>
      <c r="F98" s="17">
        <v>2.87</v>
      </c>
      <c r="G98" s="17"/>
      <c r="H98" s="17">
        <f>F98+G98</f>
        <v>2.87</v>
      </c>
      <c r="I98" s="12">
        <f t="shared" ref="I98" si="10">F98/C98*100</f>
        <v>4.7674418604651168</v>
      </c>
      <c r="J98" s="12"/>
      <c r="K98" s="12">
        <f t="shared" ref="K98" si="11">H98/E98*100</f>
        <v>4.7674418604651168</v>
      </c>
    </row>
    <row r="99" spans="1:11" ht="17.45" customHeight="1" x14ac:dyDescent="0.2">
      <c r="A99" s="39" t="s">
        <v>104</v>
      </c>
      <c r="B99" s="39"/>
      <c r="C99" s="39"/>
      <c r="D99" s="39"/>
      <c r="E99" s="39"/>
      <c r="F99" s="39"/>
      <c r="G99" s="39"/>
      <c r="H99" s="39"/>
      <c r="I99" s="39"/>
      <c r="J99" s="39"/>
      <c r="K99" s="39"/>
    </row>
    <row r="100" spans="1:11" ht="32.25" customHeight="1" x14ac:dyDescent="0.2">
      <c r="A100" s="41" t="s">
        <v>156</v>
      </c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  <row r="101" spans="1:11" ht="13.9" customHeight="1" x14ac:dyDescent="0.2">
      <c r="A101" s="42" t="s">
        <v>106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1" ht="45.75" customHeight="1" x14ac:dyDescent="0.2">
      <c r="A102" s="43" t="s">
        <v>157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</row>
    <row r="103" spans="1:11" ht="15" customHeight="1" x14ac:dyDescent="0.2">
      <c r="A103" s="44" t="s">
        <v>115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</row>
    <row r="104" spans="1:11" ht="72" x14ac:dyDescent="0.2">
      <c r="A104" s="15" t="s">
        <v>41</v>
      </c>
      <c r="B104" s="15" t="s">
        <v>8</v>
      </c>
      <c r="C104" s="6" t="s">
        <v>107</v>
      </c>
      <c r="D104" s="6" t="s">
        <v>108</v>
      </c>
      <c r="E104" s="6" t="s">
        <v>109</v>
      </c>
      <c r="F104" s="6" t="s">
        <v>91</v>
      </c>
      <c r="G104" s="6" t="s">
        <v>110</v>
      </c>
      <c r="H104" s="6" t="s">
        <v>111</v>
      </c>
    </row>
    <row r="105" spans="1:11" ht="15" x14ac:dyDescent="0.2">
      <c r="A105" s="15" t="s">
        <v>5</v>
      </c>
      <c r="B105" s="15" t="s">
        <v>18</v>
      </c>
      <c r="C105" s="15" t="s">
        <v>28</v>
      </c>
      <c r="D105" s="15" t="s">
        <v>36</v>
      </c>
      <c r="E105" s="15" t="s">
        <v>35</v>
      </c>
      <c r="F105" s="15" t="s">
        <v>42</v>
      </c>
      <c r="G105" s="15" t="s">
        <v>34</v>
      </c>
      <c r="H105" s="15" t="s">
        <v>43</v>
      </c>
    </row>
    <row r="106" spans="1:11" ht="15" x14ac:dyDescent="0.2">
      <c r="A106" s="15" t="s">
        <v>44</v>
      </c>
      <c r="B106" s="15" t="s">
        <v>45</v>
      </c>
      <c r="C106" s="15" t="s">
        <v>11</v>
      </c>
      <c r="D106" s="15"/>
      <c r="E106" s="15"/>
      <c r="F106" s="15">
        <f>E106-D106</f>
        <v>0</v>
      </c>
      <c r="G106" s="15" t="s">
        <v>11</v>
      </c>
      <c r="H106" s="15" t="s">
        <v>11</v>
      </c>
    </row>
    <row r="107" spans="1:11" ht="15" x14ac:dyDescent="0.2">
      <c r="A107" s="15"/>
      <c r="B107" s="15" t="s">
        <v>46</v>
      </c>
      <c r="C107" s="15" t="s">
        <v>11</v>
      </c>
      <c r="D107" s="15"/>
      <c r="E107" s="15"/>
      <c r="F107" s="15">
        <f>E107-D107</f>
        <v>0</v>
      </c>
      <c r="G107" s="15" t="s">
        <v>11</v>
      </c>
      <c r="H107" s="15" t="s">
        <v>11</v>
      </c>
    </row>
    <row r="108" spans="1:11" ht="30" x14ac:dyDescent="0.2">
      <c r="A108" s="15"/>
      <c r="B108" s="15" t="s">
        <v>47</v>
      </c>
      <c r="C108" s="15" t="s">
        <v>11</v>
      </c>
      <c r="D108" s="15"/>
      <c r="E108" s="15"/>
      <c r="F108" s="15">
        <f>E108-D108</f>
        <v>0</v>
      </c>
      <c r="G108" s="15" t="s">
        <v>11</v>
      </c>
      <c r="H108" s="15" t="s">
        <v>11</v>
      </c>
    </row>
    <row r="109" spans="1:11" ht="15" x14ac:dyDescent="0.2">
      <c r="A109" s="15"/>
      <c r="B109" s="15" t="s">
        <v>48</v>
      </c>
      <c r="C109" s="15" t="s">
        <v>11</v>
      </c>
      <c r="D109" s="15"/>
      <c r="E109" s="15"/>
      <c r="F109" s="15"/>
      <c r="G109" s="15" t="s">
        <v>11</v>
      </c>
      <c r="H109" s="15" t="s">
        <v>11</v>
      </c>
    </row>
    <row r="110" spans="1:11" ht="15" x14ac:dyDescent="0.2">
      <c r="A110" s="15"/>
      <c r="B110" s="15" t="s">
        <v>49</v>
      </c>
      <c r="C110" s="15" t="s">
        <v>11</v>
      </c>
      <c r="D110" s="15"/>
      <c r="E110" s="15"/>
      <c r="F110" s="15"/>
      <c r="G110" s="15" t="s">
        <v>11</v>
      </c>
      <c r="H110" s="15" t="s">
        <v>11</v>
      </c>
    </row>
    <row r="111" spans="1:11" x14ac:dyDescent="0.2">
      <c r="A111" s="46" t="s">
        <v>116</v>
      </c>
      <c r="B111" s="47"/>
      <c r="C111" s="47"/>
      <c r="D111" s="47"/>
      <c r="E111" s="47"/>
      <c r="F111" s="47"/>
      <c r="G111" s="47"/>
      <c r="H111" s="47"/>
    </row>
    <row r="112" spans="1:11" ht="15" x14ac:dyDescent="0.2">
      <c r="A112" s="15" t="s">
        <v>18</v>
      </c>
      <c r="B112" s="15" t="s">
        <v>50</v>
      </c>
      <c r="C112" s="15" t="s">
        <v>11</v>
      </c>
      <c r="D112" s="15"/>
      <c r="E112" s="15"/>
      <c r="F112" s="15">
        <f>E112-D112</f>
        <v>0</v>
      </c>
      <c r="G112" s="15" t="s">
        <v>11</v>
      </c>
      <c r="H112" s="15" t="s">
        <v>11</v>
      </c>
    </row>
    <row r="113" spans="1:11" x14ac:dyDescent="0.2">
      <c r="A113" s="46" t="s">
        <v>117</v>
      </c>
      <c r="B113" s="47"/>
      <c r="C113" s="47"/>
      <c r="D113" s="47"/>
      <c r="E113" s="47"/>
      <c r="F113" s="47"/>
      <c r="G113" s="47"/>
      <c r="H113" s="47"/>
    </row>
    <row r="114" spans="1:11" x14ac:dyDescent="0.2">
      <c r="A114" s="47" t="s">
        <v>51</v>
      </c>
      <c r="B114" s="47"/>
      <c r="C114" s="47"/>
      <c r="D114" s="47"/>
      <c r="E114" s="47"/>
      <c r="F114" s="47"/>
      <c r="G114" s="47"/>
      <c r="H114" s="47"/>
    </row>
    <row r="115" spans="1:11" ht="15" x14ac:dyDescent="0.2">
      <c r="A115" s="15" t="s">
        <v>20</v>
      </c>
      <c r="B115" s="15" t="s">
        <v>52</v>
      </c>
      <c r="C115" s="15"/>
      <c r="D115" s="15"/>
      <c r="E115" s="15"/>
      <c r="F115" s="15"/>
      <c r="G115" s="15"/>
      <c r="H115" s="15"/>
    </row>
    <row r="116" spans="1:11" ht="15" x14ac:dyDescent="0.2">
      <c r="A116" s="15"/>
      <c r="B116" s="15" t="s">
        <v>53</v>
      </c>
      <c r="C116" s="15"/>
      <c r="D116" s="15"/>
      <c r="E116" s="15"/>
      <c r="F116" s="15">
        <f>E116-D116</f>
        <v>0</v>
      </c>
      <c r="G116" s="15"/>
      <c r="H116" s="15"/>
    </row>
    <row r="117" spans="1:11" ht="13.5" thickBot="1" x14ac:dyDescent="0.25">
      <c r="A117" s="35" t="s">
        <v>54</v>
      </c>
      <c r="B117" s="36"/>
      <c r="C117" s="36"/>
      <c r="D117" s="36"/>
      <c r="E117" s="36"/>
      <c r="F117" s="36"/>
      <c r="G117" s="36"/>
      <c r="H117" s="37"/>
    </row>
    <row r="118" spans="1:11" ht="30" x14ac:dyDescent="0.2">
      <c r="A118" s="15"/>
      <c r="B118" s="20" t="s">
        <v>118</v>
      </c>
      <c r="C118" s="15"/>
      <c r="D118" s="15"/>
      <c r="E118" s="15"/>
      <c r="F118" s="15">
        <f>E118-D118</f>
        <v>0</v>
      </c>
      <c r="G118" s="15"/>
      <c r="H118" s="15"/>
    </row>
    <row r="119" spans="1:11" ht="30" x14ac:dyDescent="0.2">
      <c r="A119" s="15"/>
      <c r="B119" s="15" t="s">
        <v>55</v>
      </c>
      <c r="C119" s="15"/>
      <c r="D119" s="15"/>
      <c r="E119" s="15"/>
      <c r="F119" s="15"/>
      <c r="G119" s="15"/>
      <c r="H119" s="15"/>
    </row>
    <row r="120" spans="1:11" ht="30" x14ac:dyDescent="0.2">
      <c r="A120" s="15" t="s">
        <v>21</v>
      </c>
      <c r="B120" s="15" t="s">
        <v>56</v>
      </c>
      <c r="C120" s="15" t="s">
        <v>11</v>
      </c>
      <c r="D120" s="15"/>
      <c r="E120" s="15"/>
      <c r="F120" s="15"/>
      <c r="G120" s="15" t="s">
        <v>11</v>
      </c>
      <c r="H120" s="15" t="s">
        <v>11</v>
      </c>
    </row>
    <row r="121" spans="1:11" ht="22.9" customHeight="1" x14ac:dyDescent="0.2">
      <c r="A121" s="31" t="s">
        <v>143</v>
      </c>
      <c r="B121" s="31"/>
      <c r="C121" s="31"/>
      <c r="D121" s="31"/>
      <c r="E121" s="31"/>
      <c r="F121" s="31"/>
      <c r="G121" s="31"/>
      <c r="H121" s="31"/>
      <c r="I121" s="31"/>
      <c r="J121" s="31"/>
      <c r="K121" s="31"/>
    </row>
    <row r="122" spans="1:11" ht="18" customHeight="1" x14ac:dyDescent="0.2">
      <c r="A122" s="29" t="s">
        <v>158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</row>
    <row r="123" spans="1:11" ht="18" customHeight="1" x14ac:dyDescent="0.2">
      <c r="A123" s="29" t="s">
        <v>112</v>
      </c>
      <c r="B123" s="32"/>
      <c r="C123" s="32"/>
      <c r="D123" s="32"/>
      <c r="E123" s="32"/>
      <c r="F123" s="32"/>
      <c r="G123" s="32"/>
      <c r="H123" s="32"/>
      <c r="I123" s="32"/>
      <c r="J123" s="32"/>
      <c r="K123" s="32"/>
    </row>
    <row r="124" spans="1:11" ht="23.45" customHeight="1" x14ac:dyDescent="0.2">
      <c r="A124" s="33" t="s">
        <v>145</v>
      </c>
      <c r="B124" s="34"/>
      <c r="C124" s="34"/>
      <c r="D124" s="34"/>
      <c r="E124" s="34"/>
      <c r="F124" s="34"/>
      <c r="G124" s="34"/>
      <c r="H124" s="34"/>
      <c r="I124" s="34"/>
      <c r="J124" s="34"/>
      <c r="K124" s="34"/>
    </row>
    <row r="125" spans="1:11" ht="29.25" customHeight="1" x14ac:dyDescent="0.2">
      <c r="A125" s="29" t="s">
        <v>164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</row>
    <row r="126" spans="1:11" ht="21" customHeight="1" x14ac:dyDescent="0.2">
      <c r="A126" s="29" t="s">
        <v>159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</row>
    <row r="127" spans="1:11" ht="21" customHeight="1" x14ac:dyDescent="0.2">
      <c r="A127" s="29" t="s">
        <v>144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</row>
    <row r="128" spans="1:11" ht="59.85" customHeight="1" x14ac:dyDescent="0.2">
      <c r="B128" s="9" t="s">
        <v>132</v>
      </c>
      <c r="C128" s="9"/>
      <c r="D128" s="9"/>
      <c r="E128" s="30" t="s">
        <v>133</v>
      </c>
      <c r="F128" s="30"/>
      <c r="G128" s="30"/>
    </row>
  </sheetData>
  <mergeCells count="79">
    <mergeCell ref="A54:K54"/>
    <mergeCell ref="A20:K20"/>
    <mergeCell ref="A22:K22"/>
    <mergeCell ref="A50:K50"/>
    <mergeCell ref="A59:K59"/>
    <mergeCell ref="C46:E46"/>
    <mergeCell ref="F46:H46"/>
    <mergeCell ref="I46:K46"/>
    <mergeCell ref="C55:E55"/>
    <mergeCell ref="F55:H55"/>
    <mergeCell ref="I55:K55"/>
    <mergeCell ref="A48:K48"/>
    <mergeCell ref="A52:K52"/>
    <mergeCell ref="A61:K61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4:A45"/>
    <mergeCell ref="B44:B45"/>
    <mergeCell ref="C44:E44"/>
    <mergeCell ref="F44:H44"/>
    <mergeCell ref="I44:K44"/>
    <mergeCell ref="A17:K17"/>
    <mergeCell ref="A23:K23"/>
    <mergeCell ref="A29:E29"/>
    <mergeCell ref="A36:E36"/>
    <mergeCell ref="A42:K42"/>
    <mergeCell ref="C66:E66"/>
    <mergeCell ref="F66:H66"/>
    <mergeCell ref="I66:K66"/>
    <mergeCell ref="C62:E62"/>
    <mergeCell ref="F62:H62"/>
    <mergeCell ref="I62:K62"/>
    <mergeCell ref="A65:K65"/>
    <mergeCell ref="A68:K68"/>
    <mergeCell ref="A77:K77"/>
    <mergeCell ref="A69:K69"/>
    <mergeCell ref="A71:K71"/>
    <mergeCell ref="A72:K72"/>
    <mergeCell ref="A73:K73"/>
    <mergeCell ref="A74:A75"/>
    <mergeCell ref="B74:B75"/>
    <mergeCell ref="C74:E74"/>
    <mergeCell ref="F74:H74"/>
    <mergeCell ref="I74:K74"/>
    <mergeCell ref="A70:K70"/>
    <mergeCell ref="A117:H117"/>
    <mergeCell ref="A78:K78"/>
    <mergeCell ref="A82:K82"/>
    <mergeCell ref="A83:K83"/>
    <mergeCell ref="A99:K99"/>
    <mergeCell ref="A100:K100"/>
    <mergeCell ref="A101:K101"/>
    <mergeCell ref="A102:K102"/>
    <mergeCell ref="A103:K103"/>
    <mergeCell ref="A111:H111"/>
    <mergeCell ref="A113:H113"/>
    <mergeCell ref="A114:H114"/>
    <mergeCell ref="A127:K127"/>
    <mergeCell ref="E128:G128"/>
    <mergeCell ref="A121:K121"/>
    <mergeCell ref="A122:K122"/>
    <mergeCell ref="A123:K123"/>
    <mergeCell ref="A124:K124"/>
    <mergeCell ref="A125:K125"/>
    <mergeCell ref="A126:K126"/>
  </mergeCells>
  <conditionalFormatting sqref="B60">
    <cfRule type="cellIs" dxfId="12" priority="16" stopIfTrue="1" operator="equal">
      <formula>$C58</formula>
    </cfRule>
  </conditionalFormatting>
  <conditionalFormatting sqref="B57">
    <cfRule type="cellIs" dxfId="11" priority="15" stopIfTrue="1" operator="equal">
      <formula>$C55</formula>
    </cfRule>
  </conditionalFormatting>
  <conditionalFormatting sqref="B56">
    <cfRule type="cellIs" dxfId="10" priority="14" stopIfTrue="1" operator="equal">
      <formula>$C57</formula>
    </cfRule>
  </conditionalFormatting>
  <conditionalFormatting sqref="B63">
    <cfRule type="cellIs" dxfId="9" priority="13" stopIfTrue="1" operator="equal">
      <formula>$C67</formula>
    </cfRule>
  </conditionalFormatting>
  <conditionalFormatting sqref="B67">
    <cfRule type="cellIs" dxfId="8" priority="10" stopIfTrue="1" operator="equal">
      <formula>$C66</formula>
    </cfRule>
  </conditionalFormatting>
  <conditionalFormatting sqref="B93">
    <cfRule type="cellIs" dxfId="7" priority="8" stopIfTrue="1" operator="equal">
      <formula>$C92</formula>
    </cfRule>
  </conditionalFormatting>
  <conditionalFormatting sqref="B91:B92">
    <cfRule type="cellIs" dxfId="6" priority="7" stopIfTrue="1" operator="equal">
      <formula>$C89</formula>
    </cfRule>
  </conditionalFormatting>
  <conditionalFormatting sqref="B90">
    <cfRule type="cellIs" dxfId="5" priority="6" stopIfTrue="1" operator="equal">
      <formula>$C91</formula>
    </cfRule>
  </conditionalFormatting>
  <conditionalFormatting sqref="B95">
    <cfRule type="cellIs" dxfId="4" priority="3" stopIfTrue="1" operator="equal">
      <formula>$C99</formula>
    </cfRule>
  </conditionalFormatting>
  <conditionalFormatting sqref="B98">
    <cfRule type="cellIs" dxfId="3" priority="1" stopIfTrue="1" operator="equal">
      <formula>$C97</formula>
    </cfRule>
  </conditionalFormatting>
  <conditionalFormatting sqref="B64">
    <cfRule type="cellIs" dxfId="2" priority="17" stopIfTrue="1" operator="equal">
      <formula>#REF!</formula>
    </cfRule>
  </conditionalFormatting>
  <conditionalFormatting sqref="B96">
    <cfRule type="cellIs" dxfId="1" priority="131" stopIfTrue="1" operator="equal">
      <formula>#REF!</formula>
    </cfRule>
  </conditionalFormatting>
  <conditionalFormatting sqref="B58">
    <cfRule type="cellIs" dxfId="0" priority="133" stopIfTrue="1" operator="equal">
      <formula>$C56</formula>
    </cfRule>
  </conditionalFormatting>
  <pageMargins left="0.70866141732283472" right="0.70866141732283472" top="0.74803149606299213" bottom="0.74803149606299213" header="0.31496062992125984" footer="0.31496062992125984"/>
  <pageSetup paperSize="9" scale="70" fitToHeight="3" orientation="portrait" r:id="rId1"/>
  <rowBreaks count="1" manualBreakCount="1"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3131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2023-02-07T14:00:59Z</cp:lastPrinted>
  <dcterms:created xsi:type="dcterms:W3CDTF">2019-07-18T07:25:18Z</dcterms:created>
  <dcterms:modified xsi:type="dcterms:W3CDTF">2023-02-07T14:02:18Z</dcterms:modified>
</cp:coreProperties>
</file>