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2141" sheetId="57" r:id="rId1"/>
  </sheets>
  <calcPr calcId="162913"/>
</workbook>
</file>

<file path=xl/calcChain.xml><?xml version="1.0" encoding="utf-8"?>
<calcChain xmlns="http://schemas.openxmlformats.org/spreadsheetml/2006/main">
  <c r="E80" i="57" l="1"/>
  <c r="E81" i="57"/>
  <c r="K81" i="57" s="1"/>
  <c r="I80" i="57"/>
  <c r="K80" i="57"/>
  <c r="I81" i="57"/>
  <c r="E84" i="57" l="1"/>
  <c r="I84" i="57"/>
  <c r="I86" i="57"/>
  <c r="I72" i="57" l="1"/>
  <c r="I50" i="57" l="1"/>
  <c r="J50" i="57"/>
  <c r="I52" i="57"/>
  <c r="J52" i="57"/>
  <c r="I54" i="57"/>
  <c r="J54" i="57"/>
  <c r="K50" i="57" l="1"/>
  <c r="K54" i="57"/>
  <c r="K52" i="57"/>
  <c r="H77" i="57" l="1"/>
  <c r="H79" i="57"/>
  <c r="E86" i="57"/>
  <c r="H86" i="57"/>
  <c r="K86" i="57" s="1"/>
  <c r="H84" i="57"/>
  <c r="K84" i="57" s="1"/>
  <c r="H50" i="57"/>
  <c r="H52" i="57"/>
  <c r="E50" i="57"/>
  <c r="E52" i="57"/>
  <c r="F106" i="57"/>
  <c r="F104" i="57"/>
  <c r="F100" i="57"/>
  <c r="F96" i="57"/>
  <c r="F95" i="57"/>
  <c r="F94" i="57"/>
  <c r="I82" i="57"/>
  <c r="H82" i="57"/>
  <c r="E82" i="57"/>
  <c r="I79" i="57"/>
  <c r="E79" i="57"/>
  <c r="I77" i="57"/>
  <c r="E77" i="57"/>
  <c r="I76" i="57"/>
  <c r="H76" i="57"/>
  <c r="E76" i="57"/>
  <c r="H72" i="57"/>
  <c r="E72" i="57"/>
  <c r="I69" i="57"/>
  <c r="G69" i="57"/>
  <c r="H69" i="57" s="1"/>
  <c r="E69" i="57"/>
  <c r="J60" i="57"/>
  <c r="I60" i="57"/>
  <c r="H60" i="57"/>
  <c r="E60" i="57"/>
  <c r="J57" i="57"/>
  <c r="I57" i="57"/>
  <c r="H57" i="57"/>
  <c r="E57" i="57"/>
  <c r="J55" i="57"/>
  <c r="I55" i="57"/>
  <c r="H54" i="57"/>
  <c r="E54" i="57"/>
  <c r="J48" i="57"/>
  <c r="I48" i="57"/>
  <c r="H48" i="57"/>
  <c r="E48" i="57"/>
  <c r="J46" i="57"/>
  <c r="I46" i="57"/>
  <c r="H46" i="57"/>
  <c r="E46" i="57"/>
  <c r="J44" i="57"/>
  <c r="I44" i="57"/>
  <c r="H44" i="57"/>
  <c r="E44" i="57"/>
  <c r="E32" i="57"/>
  <c r="E31" i="57"/>
  <c r="E30" i="57"/>
  <c r="E29" i="57"/>
  <c r="J19" i="57"/>
  <c r="I19" i="57"/>
  <c r="H19" i="57"/>
  <c r="E19" i="57"/>
  <c r="J16" i="57"/>
  <c r="I16" i="57"/>
  <c r="H16" i="57"/>
  <c r="E16" i="57"/>
  <c r="K82" i="57" l="1"/>
  <c r="K79" i="57"/>
  <c r="K76" i="57"/>
  <c r="K77" i="57"/>
  <c r="E27" i="57"/>
  <c r="K69" i="57"/>
  <c r="K72" i="57"/>
  <c r="K44" i="57"/>
  <c r="K46" i="57"/>
  <c r="K48" i="57"/>
  <c r="K19" i="57"/>
  <c r="K16" i="57"/>
  <c r="K55" i="57"/>
  <c r="K57" i="57"/>
  <c r="K60" i="57"/>
</calcChain>
</file>

<file path=xl/sharedStrings.xml><?xml version="1.0" encoding="utf-8"?>
<sst xmlns="http://schemas.openxmlformats.org/spreadsheetml/2006/main" count="240" uniqueCount="154">
  <si>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</si>
  <si>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</si>
  <si>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</si>
  <si>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</si>
  <si>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</si>
  <si>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</si>
  <si>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</si>
  <si>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</si>
  <si>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</si>
  <si>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</si>
  <si>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</si>
  <si>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</si>
  <si>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</si>
  <si>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</si>
  <si>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</si>
  <si>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</si>
  <si>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</si>
  <si>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</si>
  <si>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</si>
  <si>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</si>
  <si>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</si>
  <si>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</si>
  <si>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</si>
  <si>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</si>
  <si>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</si>
  <si>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</si>
  <si>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</si>
  <si>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</si>
  <si>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</si>
  <si>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</si>
  <si>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</si>
  <si>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</si>
  <si>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</si>
  <si>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</si>
  <si>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</si>
  <si>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</si>
  <si>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</si>
  <si>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</si>
  <si>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</si>
  <si>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</si>
  <si>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</si>
  <si>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</si>
  <si>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</si>
  <si>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</si>
  <si>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</si>
  <si>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</si>
  <si>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</si>
  <si>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</si>
  <si>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</si>
  <si>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</si>
  <si>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</si>
  <si>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</si>
  <si>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</si>
  <si>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</si>
  <si>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</si>
  <si>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</si>
  <si>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</si>
  <si>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</si>
  <si>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</si>
  <si>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</si>
  <si>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</si>
  <si>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</si>
  <si>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</si>
  <si>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</si>
  <si>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</si>
  <si>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</si>
  <si>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</si>
  <si>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</si>
  <si>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</si>
  <si>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</si>
  <si>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</si>
  <si>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</si>
  <si>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</si>
  <si>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</si>
  <si>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</si>
  <si>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</si>
  <si>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</si>
  <si>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</si>
  <si>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</si>
  <si>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</si>
  <si>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</si>
  <si>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</si>
  <si>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</si>
  <si>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</si>
  <si>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</si>
  <si>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</si>
  <si>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</si>
  <si>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</si>
  <si>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</si>
  <si>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</si>
  <si>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</si>
  <si>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</si>
  <si>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</si>
  <si>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</si>
  <si>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</si>
  <si>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</si>
  <si>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</si>
  <si>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</si>
  <si>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</si>
  <si>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</si>
  <si>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</si>
  <si>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</si>
  <si>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</si>
  <si>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</si>
  <si>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</si>
  <si>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</si>
  <si>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</si>
  <si>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</si>
  <si>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</si>
  <si>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</si>
  <si>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</si>
  <si>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</si>
  <si>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</si>
  <si>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</si>
  <si>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</si>
  <si>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</si>
  <si>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</si>
  <si>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</si>
  <si>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з них жінок</t>
  </si>
  <si>
    <t>Головний бухгалтер виконавчого комітету Ніжинської  міської ради</t>
  </si>
  <si>
    <t>Наталія ЄФІМЕНКО</t>
  </si>
  <si>
    <t>Аналіз бюджетної програми показав, що кошти  використані за призначенням.</t>
  </si>
  <si>
    <t>.0212141</t>
  </si>
  <si>
    <t>.0763</t>
  </si>
  <si>
    <t>5.1 «Виконання бюджетної програми за напрямами використання бюджетних коштів»:                                                    ( тис.грн)</t>
  </si>
  <si>
    <t xml:space="preserve">5.3. «Виконання результативних показників бюджетної програми за напрямками використання бюджетних коштів»    </t>
  </si>
  <si>
    <t>Видатки на забезпечення медикаментами на імунопрофілактику</t>
  </si>
  <si>
    <t>Кількість діючих програм по імунопрофілактиці інфекційних захворювань</t>
  </si>
  <si>
    <t>Кількість хворих забезпечених медикаментами на імунопрофілактику</t>
  </si>
  <si>
    <t>Кількість прийнятих рішень</t>
  </si>
  <si>
    <t>Кошти направлені  на забезпечення постраждалих від укусів тварин вакцинами від сказу.</t>
  </si>
  <si>
    <t xml:space="preserve">Програми і централізовані заходи з імунопрофілактики </t>
  </si>
  <si>
    <t>Запобігання розвитку у жінок та чоловіків таких небезпечних хвороб як сказ (має 100% летальність) та правець, шляхом забезпечення профілактичних заходів.</t>
  </si>
  <si>
    <t>з них чоловіків</t>
  </si>
  <si>
    <t>середні витрати на одного хворого</t>
  </si>
  <si>
    <t>забезпеченість на імунопрофілактику порівняно з минулим роком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</si>
  <si>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касових видатків від планових пояснюється  економією коштів від закупівлі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</si>
  <si>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</si>
  <si>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01.01.2022 р.    кредиторська  та дебіторська  заборгованість відсутня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</si>
  <si>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запобігання розвитку у людей таких небезпечних хвороб як сказ та правець, шляхом забезпечення профілактичних заходів.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</si>
  <si>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 Отримали  вакцини 31 особа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</si>
  <si>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  Недопущення розвитку небезпечних хвороб(сказу, правцю).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</si>
  <si>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</si>
  <si>
    <t>Оцінка ефективності бюджетної програми за 2022 рік</t>
  </si>
  <si>
    <t>Профілактика сказу постраждалих від укусів тварин ( не допущення захворювання) (КНП "Ніжинська міська ЦМЛ ім.М.Галицького")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</si>
  <si>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економяю за рахунок проведення процедур публічних закупівель та за рахунок зменшення звернень, а відповідно і зменшення кількості хворих, забезпечених медикаментами на імунопрофілактику (залишок планових призначень на кінець бюджетного періоду)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</si>
  <si>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 рахунок зменшення звернень зменшилась кількість хворих забезпечених медикаментами на імунопрофілактику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</si>
  <si>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 рахунок зменшення звернень зменшилась кількість хворих забезпечених медикаментами на імунопрофілактику, з них жінок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</si>
  <si>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 рахунок зменшення звернень зменшилась кількість хворих забезпечених медикаментами на імунопрофілактику, з них чоловіків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</si>
  <si>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одночасно з економією за рахунок проведення процедур публічних закупівель та за рахунок зменшення звернень, а відповідно і зменшення кількості хворих, але збільшенням вартості медикаментів на імунопрофілактику, зросли середні витрати на одного хворого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</si>
  <si>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зменшенням обсягу видатків на поточний рік від запланованого</t>
    </r>
  </si>
  <si>
    <t>Значно зменшилися видатки на медикаменти та середні витрати на одного хворого за рахунок використання залишків препаратів попереднього року</t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</si>
  <si>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Значно зменшилися видатки на медикаменти за рахунок використання залишків препаратів попереднього року</t>
    </r>
  </si>
  <si>
    <r>
      <t xml:space="preserve"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 </t>
    </r>
    <r>
      <rPr>
        <i/>
        <sz val="11"/>
        <rFont val="Times New Roman"/>
        <family val="1"/>
        <charset val="204"/>
      </rPr>
      <t>Значно зменшилися видатки на медикаменти за рахунок використання залишків препаратів попереднього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</si>
</sst>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#,##0.00_ ;\-#,##0.00\ 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2" fillId="0" borderId="2"/>
    <xf numFmtId="0" fontId="13" fillId="0" borderId="2"/>
    <xf numFmtId="164" fontId="1" fillId="0" borderId="2" applyFont="0" applyFill="0" applyBorder="0" applyAlignment="0" applyProtection="0"/>
    <xf numFmtId="0" fontId="13" fillId="0" borderId="2"/>
    <xf numFmtId="0" fontId="13" fillId="0" borderId="2"/>
    <xf numFmtId="0" fontId="13" fillId="0" borderId="2"/>
    <xf numFmtId="0" fontId="13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</cellStyleXfs>
  <cellXfs count="5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2" xfId="9" applyFont="1" applyFill="1" applyAlignment="1">
      <alignment horizontal="left" vertical="center" wrapText="1"/>
    </xf>
    <xf numFmtId="0" fontId="3" fillId="0" borderId="2" xfId="9" applyFont="1" applyFill="1" applyAlignment="1">
      <alignment horizontal="center" vertical="center" wrapText="1"/>
    </xf>
    <xf numFmtId="0" fontId="7" fillId="0" borderId="2" xfId="9" applyFont="1" applyFill="1" applyAlignment="1">
      <alignment horizontal="center" vertical="center" wrapText="1"/>
    </xf>
    <xf numFmtId="0" fontId="6" fillId="0" borderId="5" xfId="9" applyFont="1" applyFill="1" applyBorder="1" applyAlignment="1">
      <alignment horizontal="center" vertical="center" wrapText="1"/>
    </xf>
    <xf numFmtId="0" fontId="6" fillId="0" borderId="2" xfId="9" applyFont="1" applyFill="1" applyAlignment="1">
      <alignment horizontal="center" vertical="center" wrapText="1"/>
    </xf>
    <xf numFmtId="0" fontId="2" fillId="0" borderId="5" xfId="9" applyFont="1" applyFill="1" applyBorder="1" applyAlignment="1">
      <alignment horizontal="center" vertical="center" wrapText="1"/>
    </xf>
    <xf numFmtId="0" fontId="10" fillId="0" borderId="2" xfId="9" applyFont="1" applyFill="1" applyAlignment="1">
      <alignment horizontal="left" vertical="center" wrapText="1"/>
    </xf>
    <xf numFmtId="0" fontId="2" fillId="0" borderId="5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vertical="center" wrapText="1"/>
    </xf>
    <xf numFmtId="0" fontId="11" fillId="0" borderId="5" xfId="9" applyFont="1" applyFill="1" applyBorder="1" applyAlignment="1">
      <alignment horizontal="left" vertical="center" wrapText="1"/>
    </xf>
    <xf numFmtId="166" fontId="7" fillId="0" borderId="5" xfId="4" applyNumberFormat="1" applyFont="1" applyFill="1" applyBorder="1" applyAlignment="1">
      <alignment horizontal="center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7" fontId="2" fillId="0" borderId="5" xfId="4" applyNumberFormat="1" applyFont="1" applyFill="1" applyBorder="1" applyAlignment="1">
      <alignment horizontal="center" vertical="center" wrapText="1"/>
    </xf>
    <xf numFmtId="165" fontId="7" fillId="0" borderId="5" xfId="9" applyNumberFormat="1" applyFont="1" applyFill="1" applyBorder="1" applyAlignment="1">
      <alignment horizontal="center" vertical="center" wrapText="1"/>
    </xf>
    <xf numFmtId="0" fontId="7" fillId="0" borderId="5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left" vertical="center" wrapText="1"/>
    </xf>
    <xf numFmtId="0" fontId="8" fillId="0" borderId="2" xfId="9" applyFont="1" applyFill="1" applyAlignment="1">
      <alignment horizontal="center" vertical="center" wrapText="1"/>
    </xf>
    <xf numFmtId="2" fontId="7" fillId="0" borderId="5" xfId="9" applyNumberFormat="1" applyFont="1" applyFill="1" applyBorder="1" applyAlignment="1">
      <alignment horizontal="center" vertical="center" wrapText="1"/>
    </xf>
    <xf numFmtId="164" fontId="2" fillId="0" borderId="5" xfId="4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left" vertical="center" wrapText="1"/>
    </xf>
    <xf numFmtId="0" fontId="17" fillId="0" borderId="2" xfId="9" applyFont="1" applyFill="1" applyBorder="1" applyAlignment="1">
      <alignment horizontal="left" vertical="center" wrapText="1"/>
    </xf>
    <xf numFmtId="0" fontId="18" fillId="0" borderId="2" xfId="9" applyFont="1" applyFill="1" applyBorder="1" applyAlignment="1">
      <alignment horizontal="left" vertical="center" wrapText="1"/>
    </xf>
    <xf numFmtId="0" fontId="11" fillId="0" borderId="5" xfId="9" applyFont="1" applyFill="1" applyBorder="1" applyAlignment="1">
      <alignment horizontal="center" vertical="center" wrapText="1"/>
    </xf>
    <xf numFmtId="0" fontId="7" fillId="0" borderId="5" xfId="9" applyFont="1" applyFill="1" applyBorder="1" applyAlignment="1">
      <alignment horizontal="center" vertical="center" wrapText="1"/>
    </xf>
    <xf numFmtId="0" fontId="17" fillId="0" borderId="7" xfId="9" applyFont="1" applyFill="1" applyBorder="1" applyAlignment="1">
      <alignment horizontal="left" vertical="center" wrapText="1"/>
    </xf>
    <xf numFmtId="0" fontId="10" fillId="0" borderId="5" xfId="9" applyFont="1" applyFill="1" applyBorder="1" applyAlignment="1">
      <alignment horizontal="center" vertical="center" wrapText="1"/>
    </xf>
    <xf numFmtId="0" fontId="4" fillId="0" borderId="2" xfId="9" applyFont="1" applyFill="1" applyBorder="1" applyAlignment="1">
      <alignment horizontal="left" vertical="center" wrapText="1"/>
    </xf>
    <xf numFmtId="0" fontId="5" fillId="0" borderId="5" xfId="9" applyFont="1" applyFill="1" applyBorder="1" applyAlignment="1">
      <alignment horizontal="left" vertical="center" wrapText="1"/>
    </xf>
    <xf numFmtId="0" fontId="7" fillId="0" borderId="5" xfId="9" applyFont="1" applyFill="1" applyBorder="1" applyAlignment="1">
      <alignment horizontal="left" vertical="center" wrapText="1"/>
    </xf>
    <xf numFmtId="0" fontId="7" fillId="0" borderId="1" xfId="9" applyFont="1" applyFill="1" applyBorder="1" applyAlignment="1">
      <alignment horizontal="left" vertical="center" wrapText="1"/>
    </xf>
    <xf numFmtId="0" fontId="7" fillId="0" borderId="3" xfId="9" applyFont="1" applyFill="1" applyBorder="1" applyAlignment="1">
      <alignment horizontal="left" vertical="center" wrapText="1"/>
    </xf>
    <xf numFmtId="0" fontId="7" fillId="0" borderId="4" xfId="9" applyFont="1" applyFill="1" applyBorder="1" applyAlignment="1">
      <alignment horizontal="left" vertical="center" wrapText="1"/>
    </xf>
    <xf numFmtId="0" fontId="11" fillId="0" borderId="6" xfId="9" applyFont="1" applyFill="1" applyBorder="1" applyAlignment="1">
      <alignment horizontal="center" vertical="center" wrapText="1"/>
    </xf>
    <xf numFmtId="0" fontId="11" fillId="0" borderId="5" xfId="9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left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10" fillId="0" borderId="5" xfId="9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horizontal="center" vertical="center" wrapText="1"/>
    </xf>
    <xf numFmtId="0" fontId="8" fillId="0" borderId="2" xfId="9" applyFont="1" applyFill="1" applyAlignment="1">
      <alignment horizontal="center" vertical="center" wrapText="1"/>
    </xf>
    <xf numFmtId="0" fontId="8" fillId="0" borderId="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9" fillId="0" borderId="2" xfId="9" applyFont="1" applyFill="1" applyAlignment="1">
      <alignment horizontal="center" vertical="center" wrapText="1"/>
    </xf>
    <xf numFmtId="0" fontId="14" fillId="0" borderId="2" xfId="9" applyFont="1" applyFill="1" applyAlignment="1">
      <alignment horizontal="left" vertical="center" wrapText="1"/>
    </xf>
    <xf numFmtId="0" fontId="8" fillId="0" borderId="2" xfId="9" applyFont="1" applyFill="1" applyAlignment="1">
      <alignment horizontal="left" vertical="center" wrapText="1"/>
    </xf>
  </cellXfs>
  <cellStyles count="18">
    <cellStyle name="Звичайний 2" xfId="1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2" xfId="2"/>
    <cellStyle name="Обычный 3" xfId="3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Финансовый 2" xfId="4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7"/>
  <sheetViews>
    <sheetView tabSelected="1" view="pageBreakPreview" topLeftCell="A74" zoomScaleNormal="85" zoomScaleSheetLayoutView="100" workbookViewId="0">
      <selection activeCell="A88" sqref="A88:K88"/>
    </sheetView>
  </sheetViews>
  <sheetFormatPr defaultColWidth="34" defaultRowHeight="12.75" x14ac:dyDescent="0.2"/>
  <cols>
    <col min="1" max="1" width="5.42578125" style="3" customWidth="1"/>
    <col min="2" max="2" width="34" style="3"/>
    <col min="3" max="3" width="12.5703125" style="3" customWidth="1"/>
    <col min="4" max="4" width="9.42578125" style="3" customWidth="1"/>
    <col min="5" max="5" width="12.85546875" style="3" customWidth="1"/>
    <col min="6" max="6" width="12.42578125" style="3" customWidth="1"/>
    <col min="7" max="7" width="9.28515625" style="3" customWidth="1"/>
    <col min="8" max="8" width="12.28515625" style="3" customWidth="1"/>
    <col min="9" max="9" width="10.85546875" style="3" customWidth="1"/>
    <col min="10" max="10" width="9.42578125" style="3" customWidth="1"/>
    <col min="11" max="11" width="13.140625" style="3" customWidth="1"/>
    <col min="12" max="16384" width="34" style="3"/>
  </cols>
  <sheetData>
    <row r="1" spans="1:11" x14ac:dyDescent="0.2">
      <c r="H1" s="48" t="s">
        <v>57</v>
      </c>
      <c r="I1" s="48"/>
      <c r="J1" s="48"/>
      <c r="K1" s="48"/>
    </row>
    <row r="2" spans="1:11" ht="29.45" customHeight="1" x14ac:dyDescent="0.2">
      <c r="H2" s="48" t="s">
        <v>58</v>
      </c>
      <c r="I2" s="48"/>
      <c r="J2" s="48"/>
      <c r="K2" s="48"/>
    </row>
    <row r="3" spans="1:11" ht="18.75" x14ac:dyDescent="0.2">
      <c r="A3" s="49" t="s">
        <v>143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7.45" customHeight="1" x14ac:dyDescent="0.2">
      <c r="A4" s="23" t="s">
        <v>59</v>
      </c>
      <c r="B4" s="23" t="s">
        <v>60</v>
      </c>
      <c r="C4" s="23"/>
      <c r="D4" s="50" t="s">
        <v>61</v>
      </c>
      <c r="E4" s="50"/>
      <c r="F4" s="50"/>
      <c r="G4" s="50"/>
      <c r="H4" s="50"/>
      <c r="I4" s="50"/>
      <c r="J4" s="50"/>
      <c r="K4" s="50"/>
    </row>
    <row r="5" spans="1:11" ht="18" customHeight="1" x14ac:dyDescent="0.2">
      <c r="A5" s="4"/>
      <c r="B5" s="4" t="s">
        <v>62</v>
      </c>
      <c r="C5" s="4"/>
      <c r="D5" s="51" t="s">
        <v>63</v>
      </c>
      <c r="E5" s="51"/>
      <c r="F5" s="51"/>
      <c r="G5" s="51"/>
      <c r="H5" s="51"/>
      <c r="I5" s="51"/>
      <c r="J5" s="51"/>
      <c r="K5" s="51"/>
    </row>
    <row r="6" spans="1:11" ht="17.45" customHeight="1" x14ac:dyDescent="0.2">
      <c r="A6" s="23" t="s">
        <v>64</v>
      </c>
      <c r="B6" s="23" t="s">
        <v>65</v>
      </c>
      <c r="C6" s="23"/>
      <c r="D6" s="50" t="s">
        <v>61</v>
      </c>
      <c r="E6" s="50"/>
      <c r="F6" s="50"/>
      <c r="G6" s="50"/>
      <c r="H6" s="50"/>
      <c r="I6" s="50"/>
      <c r="J6" s="50"/>
      <c r="K6" s="50"/>
    </row>
    <row r="7" spans="1:11" ht="18" customHeight="1" x14ac:dyDescent="0.2">
      <c r="B7" s="4" t="s">
        <v>62</v>
      </c>
      <c r="D7" s="51" t="s">
        <v>66</v>
      </c>
      <c r="E7" s="51"/>
      <c r="F7" s="51"/>
      <c r="G7" s="51"/>
      <c r="H7" s="51"/>
      <c r="I7" s="51"/>
      <c r="J7" s="51"/>
      <c r="K7" s="51"/>
    </row>
    <row r="8" spans="1:11" s="23" customFormat="1" ht="24.6" customHeight="1" x14ac:dyDescent="0.2">
      <c r="A8" s="23" t="s">
        <v>67</v>
      </c>
      <c r="B8" s="23" t="s">
        <v>122</v>
      </c>
      <c r="C8" s="23" t="s">
        <v>123</v>
      </c>
      <c r="D8" s="52" t="s">
        <v>131</v>
      </c>
      <c r="E8" s="52"/>
      <c r="F8" s="52"/>
      <c r="G8" s="52"/>
      <c r="H8" s="52"/>
      <c r="I8" s="52"/>
      <c r="J8" s="52"/>
      <c r="K8" s="52"/>
    </row>
    <row r="9" spans="1:11" s="4" customFormat="1" ht="18.75" x14ac:dyDescent="0.2">
      <c r="A9" s="23"/>
      <c r="B9" s="4" t="s">
        <v>62</v>
      </c>
      <c r="C9" s="5" t="s">
        <v>68</v>
      </c>
    </row>
    <row r="10" spans="1:11" s="4" customFormat="1" ht="39" customHeight="1" x14ac:dyDescent="0.2">
      <c r="A10" s="23" t="s">
        <v>69</v>
      </c>
      <c r="B10" s="23" t="s">
        <v>70</v>
      </c>
      <c r="C10" s="53" t="s">
        <v>132</v>
      </c>
      <c r="D10" s="53"/>
      <c r="E10" s="53"/>
      <c r="F10" s="53"/>
      <c r="G10" s="53"/>
      <c r="H10" s="53"/>
      <c r="I10" s="53"/>
      <c r="J10" s="53"/>
      <c r="K10" s="53"/>
    </row>
    <row r="11" spans="1:11" s="4" customFormat="1" ht="16.899999999999999" customHeight="1" x14ac:dyDescent="0.2">
      <c r="A11" s="23" t="s">
        <v>71</v>
      </c>
      <c r="B11" s="54" t="s">
        <v>72</v>
      </c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27.2" customHeight="1" x14ac:dyDescent="0.2">
      <c r="A12" s="35" t="s">
        <v>124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1" ht="16.899999999999999" customHeight="1" x14ac:dyDescent="0.2">
      <c r="A13" s="37" t="s">
        <v>0</v>
      </c>
      <c r="B13" s="37" t="s">
        <v>1</v>
      </c>
      <c r="C13" s="32" t="s">
        <v>2</v>
      </c>
      <c r="D13" s="32"/>
      <c r="E13" s="32"/>
      <c r="F13" s="32" t="s">
        <v>3</v>
      </c>
      <c r="G13" s="32"/>
      <c r="H13" s="32"/>
      <c r="I13" s="32" t="s">
        <v>4</v>
      </c>
      <c r="J13" s="32"/>
      <c r="K13" s="32"/>
    </row>
    <row r="14" spans="1:11" ht="22.5" x14ac:dyDescent="0.2">
      <c r="A14" s="37"/>
      <c r="B14" s="37"/>
      <c r="C14" s="6" t="s">
        <v>73</v>
      </c>
      <c r="D14" s="6" t="s">
        <v>74</v>
      </c>
      <c r="E14" s="6" t="s">
        <v>75</v>
      </c>
      <c r="F14" s="6" t="s">
        <v>73</v>
      </c>
      <c r="G14" s="6" t="s">
        <v>76</v>
      </c>
      <c r="H14" s="6" t="s">
        <v>75</v>
      </c>
      <c r="I14" s="6" t="s">
        <v>77</v>
      </c>
      <c r="J14" s="6" t="s">
        <v>78</v>
      </c>
      <c r="K14" s="6" t="s">
        <v>75</v>
      </c>
    </row>
    <row r="15" spans="1:11" s="7" customFormat="1" ht="11.25" x14ac:dyDescent="0.2">
      <c r="A15" s="6"/>
      <c r="B15" s="6"/>
      <c r="C15" s="6" t="s">
        <v>79</v>
      </c>
      <c r="D15" s="6" t="s">
        <v>80</v>
      </c>
      <c r="E15" s="6" t="s">
        <v>81</v>
      </c>
      <c r="F15" s="6" t="s">
        <v>82</v>
      </c>
      <c r="G15" s="6" t="s">
        <v>83</v>
      </c>
      <c r="H15" s="6" t="s">
        <v>84</v>
      </c>
      <c r="I15" s="6" t="s">
        <v>85</v>
      </c>
      <c r="J15" s="6" t="s">
        <v>86</v>
      </c>
      <c r="K15" s="6" t="s">
        <v>87</v>
      </c>
    </row>
    <row r="16" spans="1:11" s="5" customFormat="1" ht="15" x14ac:dyDescent="0.2">
      <c r="A16" s="17" t="s">
        <v>5</v>
      </c>
      <c r="B16" s="21" t="s">
        <v>110</v>
      </c>
      <c r="C16" s="13">
        <v>53.5</v>
      </c>
      <c r="D16" s="13"/>
      <c r="E16" s="13">
        <f>C16+D16</f>
        <v>53.5</v>
      </c>
      <c r="F16" s="13">
        <v>52.069409999999998</v>
      </c>
      <c r="G16" s="13"/>
      <c r="H16" s="13">
        <f>F16+G16</f>
        <v>52.069409999999998</v>
      </c>
      <c r="I16" s="13">
        <f>F16-C16</f>
        <v>-1.4305900000000022</v>
      </c>
      <c r="J16" s="13">
        <f>G16-D16</f>
        <v>0</v>
      </c>
      <c r="K16" s="13">
        <f>I16+J16</f>
        <v>-1.4305900000000022</v>
      </c>
    </row>
    <row r="17" spans="1:11" ht="39.75" customHeight="1" x14ac:dyDescent="0.2">
      <c r="A17" s="35" t="s">
        <v>136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ht="15.75" x14ac:dyDescent="0.2">
      <c r="A18" s="20"/>
      <c r="B18" s="20" t="s">
        <v>6</v>
      </c>
      <c r="C18" s="20"/>
      <c r="D18" s="20"/>
      <c r="E18" s="20"/>
      <c r="F18" s="20"/>
      <c r="G18" s="20"/>
      <c r="H18" s="20"/>
      <c r="I18" s="20"/>
      <c r="J18" s="20"/>
      <c r="K18" s="20"/>
    </row>
    <row r="19" spans="1:11" ht="60" customHeight="1" x14ac:dyDescent="0.2">
      <c r="A19" s="17">
        <v>1</v>
      </c>
      <c r="B19" s="19" t="s">
        <v>144</v>
      </c>
      <c r="C19" s="13">
        <v>53.5</v>
      </c>
      <c r="D19" s="13"/>
      <c r="E19" s="13">
        <f>C19+D19</f>
        <v>53.5</v>
      </c>
      <c r="F19" s="13">
        <v>129.584</v>
      </c>
      <c r="G19" s="13"/>
      <c r="H19" s="13">
        <f>F19+G19</f>
        <v>129.584</v>
      </c>
      <c r="I19" s="13">
        <f>F19-C19</f>
        <v>76.084000000000003</v>
      </c>
      <c r="J19" s="14">
        <f t="shared" ref="J19" si="0">D19-G19</f>
        <v>0</v>
      </c>
      <c r="K19" s="14">
        <f t="shared" ref="K19" si="1">I19+J19</f>
        <v>76.084000000000003</v>
      </c>
    </row>
    <row r="20" spans="1:11" ht="21.6" customHeight="1" x14ac:dyDescent="0.2">
      <c r="A20" s="35" t="s">
        <v>91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</row>
    <row r="21" spans="1:11" ht="36" x14ac:dyDescent="0.2">
      <c r="A21" s="20" t="s">
        <v>7</v>
      </c>
      <c r="B21" s="20" t="s">
        <v>8</v>
      </c>
      <c r="C21" s="8" t="s">
        <v>88</v>
      </c>
      <c r="D21" s="8" t="s">
        <v>89</v>
      </c>
      <c r="E21" s="8" t="s">
        <v>90</v>
      </c>
    </row>
    <row r="22" spans="1:11" ht="15" x14ac:dyDescent="0.2">
      <c r="A22" s="20" t="s">
        <v>5</v>
      </c>
      <c r="B22" s="20" t="s">
        <v>10</v>
      </c>
      <c r="C22" s="20" t="s">
        <v>11</v>
      </c>
      <c r="D22" s="20"/>
      <c r="E22" s="20" t="s">
        <v>11</v>
      </c>
    </row>
    <row r="23" spans="1:11" ht="15" x14ac:dyDescent="0.2">
      <c r="A23" s="20"/>
      <c r="B23" s="20" t="s">
        <v>12</v>
      </c>
      <c r="C23" s="20"/>
      <c r="D23" s="20"/>
      <c r="E23" s="20"/>
    </row>
    <row r="24" spans="1:11" ht="15" x14ac:dyDescent="0.2">
      <c r="A24" s="20" t="s">
        <v>13</v>
      </c>
      <c r="B24" s="20" t="s">
        <v>14</v>
      </c>
      <c r="C24" s="20" t="s">
        <v>11</v>
      </c>
      <c r="D24" s="20"/>
      <c r="E24" s="20" t="s">
        <v>11</v>
      </c>
    </row>
    <row r="25" spans="1:11" ht="15" x14ac:dyDescent="0.2">
      <c r="A25" s="20" t="s">
        <v>15</v>
      </c>
      <c r="B25" s="20" t="s">
        <v>16</v>
      </c>
      <c r="C25" s="20" t="s">
        <v>11</v>
      </c>
      <c r="D25" s="20"/>
      <c r="E25" s="20" t="s">
        <v>11</v>
      </c>
    </row>
    <row r="26" spans="1:11" x14ac:dyDescent="0.2">
      <c r="A26" s="37" t="s">
        <v>17</v>
      </c>
      <c r="B26" s="37"/>
      <c r="C26" s="37"/>
      <c r="D26" s="37"/>
      <c r="E26" s="37"/>
    </row>
    <row r="27" spans="1:11" ht="15" x14ac:dyDescent="0.2">
      <c r="A27" s="20" t="s">
        <v>18</v>
      </c>
      <c r="B27" s="20" t="s">
        <v>19</v>
      </c>
      <c r="C27" s="17"/>
      <c r="D27" s="17"/>
      <c r="E27" s="17">
        <f t="shared" ref="E27" si="2">SUM(E29:E32)</f>
        <v>0</v>
      </c>
    </row>
    <row r="28" spans="1:11" ht="15" x14ac:dyDescent="0.2">
      <c r="A28" s="20"/>
      <c r="B28" s="20" t="s">
        <v>12</v>
      </c>
      <c r="C28" s="17"/>
      <c r="D28" s="17"/>
      <c r="E28" s="17"/>
    </row>
    <row r="29" spans="1:11" ht="15" x14ac:dyDescent="0.2">
      <c r="A29" s="20" t="s">
        <v>20</v>
      </c>
      <c r="B29" s="20" t="s">
        <v>14</v>
      </c>
      <c r="C29" s="17"/>
      <c r="D29" s="17"/>
      <c r="E29" s="17">
        <f>C29-D29</f>
        <v>0</v>
      </c>
    </row>
    <row r="30" spans="1:11" ht="15" x14ac:dyDescent="0.2">
      <c r="A30" s="20" t="s">
        <v>21</v>
      </c>
      <c r="B30" s="20" t="s">
        <v>22</v>
      </c>
      <c r="C30" s="17"/>
      <c r="D30" s="17"/>
      <c r="E30" s="17">
        <f t="shared" ref="E30:E32" si="3">C30-D30</f>
        <v>0</v>
      </c>
    </row>
    <row r="31" spans="1:11" ht="15" x14ac:dyDescent="0.2">
      <c r="A31" s="20" t="s">
        <v>23</v>
      </c>
      <c r="B31" s="20" t="s">
        <v>24</v>
      </c>
      <c r="C31" s="17"/>
      <c r="D31" s="17"/>
      <c r="E31" s="17">
        <f t="shared" si="3"/>
        <v>0</v>
      </c>
    </row>
    <row r="32" spans="1:11" ht="15" x14ac:dyDescent="0.2">
      <c r="A32" s="20" t="s">
        <v>25</v>
      </c>
      <c r="B32" s="20" t="s">
        <v>26</v>
      </c>
      <c r="C32" s="17"/>
      <c r="D32" s="17"/>
      <c r="E32" s="17">
        <f t="shared" si="3"/>
        <v>0</v>
      </c>
    </row>
    <row r="33" spans="1:11" x14ac:dyDescent="0.2">
      <c r="A33" s="37" t="s">
        <v>27</v>
      </c>
      <c r="B33" s="37"/>
      <c r="C33" s="37"/>
      <c r="D33" s="37"/>
      <c r="E33" s="37"/>
    </row>
    <row r="34" spans="1:11" ht="15" x14ac:dyDescent="0.2">
      <c r="A34" s="20" t="s">
        <v>28</v>
      </c>
      <c r="B34" s="20" t="s">
        <v>29</v>
      </c>
      <c r="C34" s="20" t="s">
        <v>11</v>
      </c>
      <c r="D34" s="20"/>
      <c r="E34" s="20"/>
    </row>
    <row r="35" spans="1:11" ht="15" x14ac:dyDescent="0.2">
      <c r="A35" s="20"/>
      <c r="B35" s="20" t="s">
        <v>12</v>
      </c>
      <c r="C35" s="20"/>
      <c r="D35" s="20"/>
      <c r="E35" s="20"/>
    </row>
    <row r="36" spans="1:11" ht="15" x14ac:dyDescent="0.2">
      <c r="A36" s="20" t="s">
        <v>30</v>
      </c>
      <c r="B36" s="20" t="s">
        <v>14</v>
      </c>
      <c r="C36" s="20" t="s">
        <v>11</v>
      </c>
      <c r="D36" s="20"/>
      <c r="E36" s="20"/>
    </row>
    <row r="37" spans="1:11" ht="15" x14ac:dyDescent="0.2">
      <c r="A37" s="20" t="s">
        <v>31</v>
      </c>
      <c r="B37" s="20" t="s">
        <v>26</v>
      </c>
      <c r="C37" s="20" t="s">
        <v>11</v>
      </c>
      <c r="D37" s="20"/>
      <c r="E37" s="20"/>
    </row>
    <row r="39" spans="1:11" ht="16.149999999999999" customHeight="1" x14ac:dyDescent="0.2">
      <c r="A39" s="35" t="s">
        <v>125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</row>
    <row r="41" spans="1:11" x14ac:dyDescent="0.2">
      <c r="A41" s="37" t="s">
        <v>7</v>
      </c>
      <c r="B41" s="37" t="s">
        <v>8</v>
      </c>
      <c r="C41" s="37" t="s">
        <v>32</v>
      </c>
      <c r="D41" s="37"/>
      <c r="E41" s="37"/>
      <c r="F41" s="37" t="s">
        <v>33</v>
      </c>
      <c r="G41" s="37"/>
      <c r="H41" s="37"/>
      <c r="I41" s="37" t="s">
        <v>9</v>
      </c>
      <c r="J41" s="37"/>
      <c r="K41" s="37"/>
    </row>
    <row r="42" spans="1:11" ht="22.9" customHeight="1" x14ac:dyDescent="0.2">
      <c r="A42" s="37"/>
      <c r="B42" s="37"/>
      <c r="C42" s="6" t="s">
        <v>117</v>
      </c>
      <c r="D42" s="6" t="s">
        <v>109</v>
      </c>
      <c r="E42" s="6" t="s">
        <v>75</v>
      </c>
      <c r="F42" s="6" t="s">
        <v>117</v>
      </c>
      <c r="G42" s="6" t="s">
        <v>109</v>
      </c>
      <c r="H42" s="6" t="s">
        <v>75</v>
      </c>
      <c r="I42" s="6" t="s">
        <v>117</v>
      </c>
      <c r="J42" s="6" t="s">
        <v>109</v>
      </c>
      <c r="K42" s="6" t="s">
        <v>75</v>
      </c>
    </row>
    <row r="43" spans="1:11" s="9" customFormat="1" ht="14.25" x14ac:dyDescent="0.2">
      <c r="A43" s="22" t="s">
        <v>92</v>
      </c>
      <c r="B43" s="22" t="s">
        <v>93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24" x14ac:dyDescent="0.2">
      <c r="A44" s="20">
        <v>1</v>
      </c>
      <c r="B44" s="10" t="s">
        <v>126</v>
      </c>
      <c r="C44" s="17">
        <v>53500</v>
      </c>
      <c r="D44" s="17"/>
      <c r="E44" s="17">
        <f t="shared" ref="E44:E46" si="4">C44+D44</f>
        <v>53500</v>
      </c>
      <c r="F44" s="17">
        <v>52069.41</v>
      </c>
      <c r="G44" s="17"/>
      <c r="H44" s="17">
        <f>F44+G44</f>
        <v>52069.41</v>
      </c>
      <c r="I44" s="13">
        <f>F44-C44</f>
        <v>-1430.5899999999965</v>
      </c>
      <c r="J44" s="13">
        <f>G44-D44</f>
        <v>0</v>
      </c>
      <c r="K44" s="15">
        <f t="shared" ref="K44:K46" si="5">I44+J44</f>
        <v>-1430.5899999999965</v>
      </c>
    </row>
    <row r="45" spans="1:11" ht="41.25" customHeight="1" x14ac:dyDescent="0.2">
      <c r="A45" s="42" t="s">
        <v>145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1" ht="36" x14ac:dyDescent="0.2">
      <c r="A46" s="20">
        <v>2</v>
      </c>
      <c r="B46" s="10" t="s">
        <v>127</v>
      </c>
      <c r="C46" s="17">
        <v>1</v>
      </c>
      <c r="D46" s="17"/>
      <c r="E46" s="17">
        <f t="shared" si="4"/>
        <v>1</v>
      </c>
      <c r="F46" s="17">
        <v>1</v>
      </c>
      <c r="G46" s="17"/>
      <c r="H46" s="17">
        <f>F46+G46</f>
        <v>1</v>
      </c>
      <c r="I46" s="13">
        <f>F46-C46</f>
        <v>0</v>
      </c>
      <c r="J46" s="13">
        <f>G46-D46</f>
        <v>0</v>
      </c>
      <c r="K46" s="15">
        <f t="shared" si="5"/>
        <v>0</v>
      </c>
    </row>
    <row r="47" spans="1:11" s="9" customFormat="1" ht="14.25" x14ac:dyDescent="0.2">
      <c r="A47" s="22" t="s">
        <v>94</v>
      </c>
      <c r="B47" s="22" t="s">
        <v>95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24" x14ac:dyDescent="0.2">
      <c r="A48" s="20">
        <v>3</v>
      </c>
      <c r="B48" s="10" t="s">
        <v>128</v>
      </c>
      <c r="C48" s="17">
        <v>37</v>
      </c>
      <c r="D48" s="17"/>
      <c r="E48" s="17">
        <f>C48+D48</f>
        <v>37</v>
      </c>
      <c r="F48" s="17">
        <v>31</v>
      </c>
      <c r="G48" s="17"/>
      <c r="H48" s="17">
        <f>F48+G48</f>
        <v>31</v>
      </c>
      <c r="I48" s="15">
        <f t="shared" ref="I48:J55" si="6">F48-C48</f>
        <v>-6</v>
      </c>
      <c r="J48" s="13">
        <f t="shared" si="6"/>
        <v>0</v>
      </c>
      <c r="K48" s="15">
        <f t="shared" ref="K48:K55" si="7">I48+J48</f>
        <v>-6</v>
      </c>
    </row>
    <row r="49" spans="1:11" ht="31.5" customHeight="1" x14ac:dyDescent="0.2">
      <c r="A49" s="42" t="s">
        <v>146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 x14ac:dyDescent="0.2">
      <c r="A50" s="20">
        <v>4</v>
      </c>
      <c r="B50" s="10" t="s">
        <v>118</v>
      </c>
      <c r="C50" s="17">
        <v>20</v>
      </c>
      <c r="D50" s="17"/>
      <c r="E50" s="17">
        <f t="shared" ref="E50:E52" si="8">C50+D50</f>
        <v>20</v>
      </c>
      <c r="F50" s="17">
        <v>15</v>
      </c>
      <c r="G50" s="17"/>
      <c r="H50" s="17">
        <f t="shared" ref="H50:H52" si="9">F50+G50</f>
        <v>15</v>
      </c>
      <c r="I50" s="15">
        <f t="shared" ref="I50:I54" si="10">F50-C50</f>
        <v>-5</v>
      </c>
      <c r="J50" s="13">
        <f t="shared" ref="J50:J54" si="11">G50-D50</f>
        <v>0</v>
      </c>
      <c r="K50" s="15">
        <f t="shared" ref="K50:K54" si="12">I50+J50</f>
        <v>-5</v>
      </c>
    </row>
    <row r="51" spans="1:11" ht="31.5" customHeight="1" x14ac:dyDescent="0.2">
      <c r="A51" s="42" t="s">
        <v>147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 x14ac:dyDescent="0.2">
      <c r="A52" s="20">
        <v>5</v>
      </c>
      <c r="B52" s="10" t="s">
        <v>133</v>
      </c>
      <c r="C52" s="17">
        <v>17</v>
      </c>
      <c r="D52" s="17"/>
      <c r="E52" s="17">
        <f t="shared" si="8"/>
        <v>17</v>
      </c>
      <c r="F52" s="17">
        <v>16</v>
      </c>
      <c r="G52" s="17"/>
      <c r="H52" s="17">
        <f t="shared" si="9"/>
        <v>16</v>
      </c>
      <c r="I52" s="15">
        <f t="shared" si="10"/>
        <v>-1</v>
      </c>
      <c r="J52" s="13">
        <f t="shared" si="11"/>
        <v>0</v>
      </c>
      <c r="K52" s="15">
        <f t="shared" si="12"/>
        <v>-1</v>
      </c>
    </row>
    <row r="53" spans="1:11" ht="31.5" customHeight="1" x14ac:dyDescent="0.2">
      <c r="A53" s="42" t="s">
        <v>148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x14ac:dyDescent="0.2">
      <c r="A54" s="20">
        <v>6</v>
      </c>
      <c r="B54" s="10" t="s">
        <v>129</v>
      </c>
      <c r="C54" s="17">
        <v>1</v>
      </c>
      <c r="D54" s="17"/>
      <c r="E54" s="17">
        <f>C54+D54</f>
        <v>1</v>
      </c>
      <c r="F54" s="17">
        <v>1</v>
      </c>
      <c r="G54" s="17"/>
      <c r="H54" s="17">
        <f>F54+G54</f>
        <v>1</v>
      </c>
      <c r="I54" s="15">
        <f t="shared" si="10"/>
        <v>0</v>
      </c>
      <c r="J54" s="13">
        <f t="shared" si="11"/>
        <v>0</v>
      </c>
      <c r="K54" s="15">
        <f t="shared" si="12"/>
        <v>0</v>
      </c>
    </row>
    <row r="55" spans="1:11" hidden="1" x14ac:dyDescent="0.2">
      <c r="A55" s="20"/>
      <c r="B55" s="10"/>
      <c r="C55" s="17"/>
      <c r="D55" s="17"/>
      <c r="E55" s="17"/>
      <c r="F55" s="17"/>
      <c r="G55" s="17"/>
      <c r="H55" s="17"/>
      <c r="I55" s="13">
        <f t="shared" si="6"/>
        <v>0</v>
      </c>
      <c r="J55" s="13">
        <f t="shared" si="6"/>
        <v>0</v>
      </c>
      <c r="K55" s="15">
        <f t="shared" si="7"/>
        <v>0</v>
      </c>
    </row>
    <row r="56" spans="1:11" s="9" customFormat="1" ht="14.25" x14ac:dyDescent="0.2">
      <c r="A56" s="22" t="s">
        <v>96</v>
      </c>
      <c r="B56" s="22" t="s">
        <v>97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x14ac:dyDescent="0.2">
      <c r="A57" s="20">
        <v>7</v>
      </c>
      <c r="B57" s="10" t="s">
        <v>134</v>
      </c>
      <c r="C57" s="17">
        <v>1445.95</v>
      </c>
      <c r="D57" s="17"/>
      <c r="E57" s="17">
        <f t="shared" ref="E57" si="13">C57+D57</f>
        <v>1445.95</v>
      </c>
      <c r="F57" s="17">
        <v>1679.66</v>
      </c>
      <c r="G57" s="17"/>
      <c r="H57" s="17">
        <f t="shared" ref="H57" si="14">F57+G57</f>
        <v>1679.66</v>
      </c>
      <c r="I57" s="13">
        <f>F57-C57</f>
        <v>233.71000000000004</v>
      </c>
      <c r="J57" s="13">
        <f>G57-D57</f>
        <v>0</v>
      </c>
      <c r="K57" s="24">
        <f t="shared" ref="K57" si="15">I57+J57</f>
        <v>233.71000000000004</v>
      </c>
    </row>
    <row r="58" spans="1:11" ht="48" customHeight="1" x14ac:dyDescent="0.2">
      <c r="A58" s="42" t="s">
        <v>149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</row>
    <row r="59" spans="1:11" s="9" customFormat="1" ht="14.25" x14ac:dyDescent="0.2">
      <c r="A59" s="22">
        <v>4</v>
      </c>
      <c r="B59" s="12" t="s">
        <v>116</v>
      </c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24" x14ac:dyDescent="0.2">
      <c r="A60" s="20">
        <v>8</v>
      </c>
      <c r="B60" s="10" t="s">
        <v>135</v>
      </c>
      <c r="C60" s="17">
        <v>41.29</v>
      </c>
      <c r="D60" s="17"/>
      <c r="E60" s="17">
        <f t="shared" ref="E60" si="16">C60+D60</f>
        <v>41.29</v>
      </c>
      <c r="F60" s="17">
        <v>40.18</v>
      </c>
      <c r="G60" s="17"/>
      <c r="H60" s="17">
        <f t="shared" ref="H60" si="17">F60+G60</f>
        <v>40.18</v>
      </c>
      <c r="I60" s="13">
        <f>F60-C60</f>
        <v>-1.1099999999999994</v>
      </c>
      <c r="J60" s="13">
        <f>G60-D60</f>
        <v>0</v>
      </c>
      <c r="K60" s="17">
        <f t="shared" ref="K60" si="18">I60+J60</f>
        <v>-1.1099999999999994</v>
      </c>
    </row>
    <row r="61" spans="1:11" ht="31.5" customHeight="1" x14ac:dyDescent="0.2">
      <c r="A61" s="42" t="s">
        <v>150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</row>
    <row r="62" spans="1:11" ht="33" customHeight="1" x14ac:dyDescent="0.2">
      <c r="A62" s="43" t="s">
        <v>98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</row>
    <row r="63" spans="1:11" ht="14.45" customHeight="1" x14ac:dyDescent="0.2">
      <c r="A63" s="30" t="s">
        <v>112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</row>
    <row r="64" spans="1:11" ht="13.15" customHeight="1" x14ac:dyDescent="0.2">
      <c r="A64" s="45" t="s">
        <v>99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8" customHeight="1" x14ac:dyDescent="0.2">
      <c r="A65" s="30" t="s">
        <v>121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</row>
    <row r="66" spans="1:11" ht="17.45" customHeight="1" x14ac:dyDescent="0.2">
      <c r="A66" s="28" t="s">
        <v>37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1:11" ht="28.5" customHeight="1" x14ac:dyDescent="0.2">
      <c r="A67" s="37" t="s">
        <v>7</v>
      </c>
      <c r="B67" s="37" t="s">
        <v>8</v>
      </c>
      <c r="C67" s="32" t="s">
        <v>38</v>
      </c>
      <c r="D67" s="32"/>
      <c r="E67" s="32"/>
      <c r="F67" s="32" t="s">
        <v>39</v>
      </c>
      <c r="G67" s="32"/>
      <c r="H67" s="32"/>
      <c r="I67" s="46" t="s">
        <v>100</v>
      </c>
      <c r="J67" s="32"/>
      <c r="K67" s="32"/>
    </row>
    <row r="68" spans="1:11" s="7" customFormat="1" ht="20.65" customHeight="1" x14ac:dyDescent="0.2">
      <c r="A68" s="37"/>
      <c r="B68" s="37"/>
      <c r="C68" s="6" t="s">
        <v>73</v>
      </c>
      <c r="D68" s="6" t="s">
        <v>74</v>
      </c>
      <c r="E68" s="6" t="s">
        <v>75</v>
      </c>
      <c r="F68" s="6" t="s">
        <v>73</v>
      </c>
      <c r="G68" s="6" t="s">
        <v>74</v>
      </c>
      <c r="H68" s="6" t="s">
        <v>75</v>
      </c>
      <c r="I68" s="6" t="s">
        <v>73</v>
      </c>
      <c r="J68" s="6" t="s">
        <v>74</v>
      </c>
      <c r="K68" s="6" t="s">
        <v>75</v>
      </c>
    </row>
    <row r="69" spans="1:11" ht="15" x14ac:dyDescent="0.2">
      <c r="A69" s="20"/>
      <c r="B69" s="20" t="s">
        <v>40</v>
      </c>
      <c r="C69" s="14">
        <v>129.584</v>
      </c>
      <c r="D69" s="14"/>
      <c r="E69" s="14">
        <f>C69+D69</f>
        <v>129.584</v>
      </c>
      <c r="F69" s="14">
        <v>52.069000000000003</v>
      </c>
      <c r="G69" s="14">
        <f>G16</f>
        <v>0</v>
      </c>
      <c r="H69" s="14">
        <f>F69+G69</f>
        <v>52.069000000000003</v>
      </c>
      <c r="I69" s="25">
        <f>F69/C69*100</f>
        <v>40.181658229411035</v>
      </c>
      <c r="J69" s="25"/>
      <c r="K69" s="25">
        <f>H69/E69*100</f>
        <v>40.181658229411035</v>
      </c>
    </row>
    <row r="70" spans="1:11" ht="33.75" customHeight="1" x14ac:dyDescent="0.2">
      <c r="A70" s="41" t="s">
        <v>152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1:11" ht="15" x14ac:dyDescent="0.2">
      <c r="A71" s="20"/>
      <c r="B71" s="20" t="s">
        <v>12</v>
      </c>
      <c r="C71" s="20"/>
      <c r="D71" s="20"/>
      <c r="E71" s="20"/>
      <c r="F71" s="11"/>
      <c r="G71" s="11"/>
      <c r="H71" s="11"/>
      <c r="I71" s="11"/>
      <c r="J71" s="11"/>
      <c r="K71" s="11"/>
    </row>
    <row r="72" spans="1:11" ht="58.5" customHeight="1" x14ac:dyDescent="0.2">
      <c r="A72" s="20">
        <v>1</v>
      </c>
      <c r="B72" s="19" t="s">
        <v>144</v>
      </c>
      <c r="C72" s="14">
        <v>129.584</v>
      </c>
      <c r="D72" s="14"/>
      <c r="E72" s="14">
        <f>C72+D72</f>
        <v>129.584</v>
      </c>
      <c r="F72" s="14">
        <v>52.069000000000003</v>
      </c>
      <c r="G72" s="14"/>
      <c r="H72" s="14">
        <f>F72+G72</f>
        <v>52.069000000000003</v>
      </c>
      <c r="I72" s="25">
        <f>F72/C72*100</f>
        <v>40.181658229411035</v>
      </c>
      <c r="J72" s="25"/>
      <c r="K72" s="25">
        <f>H72/E72*100</f>
        <v>40.181658229411035</v>
      </c>
    </row>
    <row r="73" spans="1:11" ht="55.5" customHeight="1" x14ac:dyDescent="0.2">
      <c r="A73" s="31" t="s">
        <v>153</v>
      </c>
      <c r="B73" s="32"/>
      <c r="C73" s="32"/>
      <c r="D73" s="32"/>
      <c r="E73" s="32"/>
      <c r="F73" s="32"/>
      <c r="G73" s="32"/>
      <c r="H73" s="32"/>
      <c r="I73" s="32"/>
      <c r="J73" s="32"/>
      <c r="K73" s="32"/>
    </row>
    <row r="74" spans="1:11" ht="1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</row>
    <row r="75" spans="1:11" s="9" customFormat="1" ht="14.25" x14ac:dyDescent="0.2">
      <c r="A75" s="22" t="s">
        <v>92</v>
      </c>
      <c r="B75" s="22" t="s">
        <v>93</v>
      </c>
      <c r="C75" s="17"/>
      <c r="D75" s="17"/>
      <c r="E75" s="17"/>
      <c r="F75" s="17"/>
      <c r="G75" s="17"/>
      <c r="H75" s="17"/>
      <c r="I75" s="16"/>
      <c r="J75" s="16"/>
      <c r="K75" s="16"/>
    </row>
    <row r="76" spans="1:11" ht="24" x14ac:dyDescent="0.2">
      <c r="A76" s="20">
        <v>1</v>
      </c>
      <c r="B76" s="10" t="s">
        <v>126</v>
      </c>
      <c r="C76" s="17">
        <v>129584.49</v>
      </c>
      <c r="D76" s="17"/>
      <c r="E76" s="17">
        <f t="shared" ref="E76:E77" si="19">C76+D76</f>
        <v>129584.49</v>
      </c>
      <c r="F76" s="17">
        <v>52069.41</v>
      </c>
      <c r="G76" s="17"/>
      <c r="H76" s="17">
        <f t="shared" ref="H76:H79" si="20">F76+G76</f>
        <v>52069.41</v>
      </c>
      <c r="I76" s="15">
        <f>F76/C76*100</f>
        <v>40.181822685724192</v>
      </c>
      <c r="J76" s="15"/>
      <c r="K76" s="15">
        <f>H76/E76*100</f>
        <v>40.181822685724192</v>
      </c>
    </row>
    <row r="77" spans="1:11" ht="36" x14ac:dyDescent="0.2">
      <c r="A77" s="20">
        <v>2</v>
      </c>
      <c r="B77" s="10" t="s">
        <v>127</v>
      </c>
      <c r="C77" s="17">
        <v>1</v>
      </c>
      <c r="D77" s="17"/>
      <c r="E77" s="17">
        <f t="shared" si="19"/>
        <v>1</v>
      </c>
      <c r="F77" s="17">
        <v>1</v>
      </c>
      <c r="G77" s="17"/>
      <c r="H77" s="17">
        <f t="shared" si="20"/>
        <v>1</v>
      </c>
      <c r="I77" s="15">
        <f t="shared" ref="I77:I82" si="21">F77/C77*100</f>
        <v>100</v>
      </c>
      <c r="J77" s="15"/>
      <c r="K77" s="15">
        <f t="shared" ref="K77:K86" si="22">H77/E77*100</f>
        <v>100</v>
      </c>
    </row>
    <row r="78" spans="1:11" s="9" customFormat="1" ht="14.25" x14ac:dyDescent="0.2">
      <c r="A78" s="22" t="s">
        <v>94</v>
      </c>
      <c r="B78" s="22" t="s">
        <v>95</v>
      </c>
      <c r="C78" s="18"/>
      <c r="D78" s="18"/>
      <c r="E78" s="18"/>
      <c r="F78" s="18"/>
      <c r="G78" s="18"/>
      <c r="H78" s="17"/>
      <c r="I78" s="15"/>
      <c r="J78" s="15"/>
      <c r="K78" s="15"/>
    </row>
    <row r="79" spans="1:11" ht="24" x14ac:dyDescent="0.2">
      <c r="A79" s="20">
        <v>3</v>
      </c>
      <c r="B79" s="10" t="s">
        <v>128</v>
      </c>
      <c r="C79" s="17">
        <v>31</v>
      </c>
      <c r="D79" s="17"/>
      <c r="E79" s="17">
        <f t="shared" ref="E79:E84" si="23">C79+D79</f>
        <v>31</v>
      </c>
      <c r="F79" s="17">
        <v>31</v>
      </c>
      <c r="G79" s="17"/>
      <c r="H79" s="17">
        <f t="shared" si="20"/>
        <v>31</v>
      </c>
      <c r="I79" s="15">
        <f t="shared" si="21"/>
        <v>100</v>
      </c>
      <c r="J79" s="15"/>
      <c r="K79" s="15">
        <f t="shared" si="22"/>
        <v>100</v>
      </c>
    </row>
    <row r="80" spans="1:11" x14ac:dyDescent="0.2">
      <c r="A80" s="20">
        <v>4</v>
      </c>
      <c r="B80" s="10" t="s">
        <v>118</v>
      </c>
      <c r="C80" s="17">
        <v>15</v>
      </c>
      <c r="D80" s="17"/>
      <c r="E80" s="17">
        <f t="shared" si="23"/>
        <v>15</v>
      </c>
      <c r="F80" s="17">
        <v>15</v>
      </c>
      <c r="G80" s="17"/>
      <c r="H80" s="17">
        <v>15</v>
      </c>
      <c r="I80" s="15">
        <f t="shared" ref="I80:I81" si="24">F80/C80*100</f>
        <v>100</v>
      </c>
      <c r="J80" s="15"/>
      <c r="K80" s="15">
        <f t="shared" ref="K80:K81" si="25">H80/E80*100</f>
        <v>100</v>
      </c>
    </row>
    <row r="81" spans="1:11" x14ac:dyDescent="0.2">
      <c r="A81" s="20">
        <v>5</v>
      </c>
      <c r="B81" s="10" t="s">
        <v>133</v>
      </c>
      <c r="C81" s="17">
        <v>16</v>
      </c>
      <c r="D81" s="17"/>
      <c r="E81" s="17">
        <f t="shared" si="23"/>
        <v>16</v>
      </c>
      <c r="F81" s="17">
        <v>16</v>
      </c>
      <c r="G81" s="17"/>
      <c r="H81" s="17">
        <v>16</v>
      </c>
      <c r="I81" s="15">
        <f t="shared" si="24"/>
        <v>100</v>
      </c>
      <c r="J81" s="15"/>
      <c r="K81" s="15">
        <f t="shared" si="25"/>
        <v>100</v>
      </c>
    </row>
    <row r="82" spans="1:11" x14ac:dyDescent="0.2">
      <c r="A82" s="20">
        <v>6</v>
      </c>
      <c r="B82" s="10" t="s">
        <v>129</v>
      </c>
      <c r="C82" s="17">
        <v>1</v>
      </c>
      <c r="D82" s="17"/>
      <c r="E82" s="17">
        <f t="shared" si="23"/>
        <v>1</v>
      </c>
      <c r="F82" s="17">
        <v>1</v>
      </c>
      <c r="G82" s="17"/>
      <c r="H82" s="17">
        <f t="shared" ref="H82:H84" si="26">F82+G82</f>
        <v>1</v>
      </c>
      <c r="I82" s="15">
        <f t="shared" si="21"/>
        <v>100</v>
      </c>
      <c r="J82" s="15"/>
      <c r="K82" s="15">
        <f t="shared" si="22"/>
        <v>100</v>
      </c>
    </row>
    <row r="83" spans="1:11" s="9" customFormat="1" ht="14.25" x14ac:dyDescent="0.2">
      <c r="A83" s="22" t="s">
        <v>96</v>
      </c>
      <c r="B83" s="22" t="s">
        <v>97</v>
      </c>
      <c r="C83" s="18"/>
      <c r="D83" s="18"/>
      <c r="E83" s="17"/>
      <c r="F83" s="18"/>
      <c r="G83" s="18"/>
      <c r="H83" s="17"/>
      <c r="I83" s="15"/>
      <c r="J83" s="15"/>
      <c r="K83" s="15"/>
    </row>
    <row r="84" spans="1:11" x14ac:dyDescent="0.2">
      <c r="A84" s="20">
        <v>7</v>
      </c>
      <c r="B84" s="10" t="s">
        <v>134</v>
      </c>
      <c r="C84" s="17">
        <v>4180.1499999999996</v>
      </c>
      <c r="D84" s="17"/>
      <c r="E84" s="17">
        <f t="shared" si="23"/>
        <v>4180.1499999999996</v>
      </c>
      <c r="F84" s="17">
        <v>1679.66</v>
      </c>
      <c r="G84" s="17"/>
      <c r="H84" s="17">
        <f t="shared" si="26"/>
        <v>1679.66</v>
      </c>
      <c r="I84" s="15">
        <f>F84/C84*100</f>
        <v>40.181811657476416</v>
      </c>
      <c r="J84" s="15"/>
      <c r="K84" s="15">
        <f t="shared" si="22"/>
        <v>40.181811657476416</v>
      </c>
    </row>
    <row r="85" spans="1:11" s="9" customFormat="1" ht="14.25" x14ac:dyDescent="0.2">
      <c r="A85" s="22">
        <v>9</v>
      </c>
      <c r="B85" s="12" t="s">
        <v>116</v>
      </c>
      <c r="C85" s="18"/>
      <c r="D85" s="18"/>
      <c r="E85" s="17"/>
      <c r="F85" s="18"/>
      <c r="G85" s="18"/>
      <c r="H85" s="17"/>
      <c r="I85" s="15"/>
      <c r="J85" s="15"/>
      <c r="K85" s="15"/>
    </row>
    <row r="86" spans="1:11" ht="24" x14ac:dyDescent="0.2">
      <c r="A86" s="20">
        <v>8</v>
      </c>
      <c r="B86" s="10" t="s">
        <v>135</v>
      </c>
      <c r="C86" s="17">
        <v>259</v>
      </c>
      <c r="D86" s="17"/>
      <c r="E86" s="17">
        <f t="shared" ref="E86" si="27">C86+D86</f>
        <v>259</v>
      </c>
      <c r="F86" s="17">
        <v>40.18</v>
      </c>
      <c r="G86" s="17"/>
      <c r="H86" s="17">
        <f t="shared" ref="H86" si="28">F86+G86</f>
        <v>40.18</v>
      </c>
      <c r="I86" s="15">
        <f t="shared" ref="I86" si="29">F86/C86*100</f>
        <v>15.513513513513514</v>
      </c>
      <c r="J86" s="15"/>
      <c r="K86" s="15">
        <f t="shared" si="22"/>
        <v>15.513513513513514</v>
      </c>
    </row>
    <row r="87" spans="1:11" ht="17.45" customHeight="1" x14ac:dyDescent="0.2">
      <c r="A87" s="31" t="s">
        <v>101</v>
      </c>
      <c r="B87" s="31"/>
      <c r="C87" s="31"/>
      <c r="D87" s="31"/>
      <c r="E87" s="31"/>
      <c r="F87" s="31"/>
      <c r="G87" s="31"/>
      <c r="H87" s="31"/>
      <c r="I87" s="31"/>
      <c r="J87" s="31"/>
      <c r="K87" s="31"/>
    </row>
    <row r="88" spans="1:11" ht="30" customHeight="1" x14ac:dyDescent="0.2">
      <c r="A88" s="33" t="s">
        <v>151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</row>
    <row r="89" spans="1:11" ht="14.1" customHeight="1" x14ac:dyDescent="0.2">
      <c r="A89" s="34" t="s">
        <v>102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</row>
    <row r="90" spans="1:11" ht="18" customHeight="1" x14ac:dyDescent="0.2">
      <c r="A90" s="30" t="s">
        <v>130</v>
      </c>
      <c r="B90" s="30"/>
      <c r="C90" s="30"/>
      <c r="D90" s="30"/>
      <c r="E90" s="30"/>
      <c r="F90" s="30"/>
      <c r="G90" s="30"/>
      <c r="H90" s="30"/>
      <c r="I90" s="30"/>
      <c r="J90" s="30"/>
      <c r="K90" s="30"/>
    </row>
    <row r="91" spans="1:11" ht="15" customHeight="1" x14ac:dyDescent="0.2">
      <c r="A91" s="35" t="s">
        <v>111</v>
      </c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spans="1:11" ht="72" x14ac:dyDescent="0.2">
      <c r="A92" s="20" t="s">
        <v>41</v>
      </c>
      <c r="B92" s="20" t="s">
        <v>8</v>
      </c>
      <c r="C92" s="8" t="s">
        <v>103</v>
      </c>
      <c r="D92" s="8" t="s">
        <v>104</v>
      </c>
      <c r="E92" s="8" t="s">
        <v>105</v>
      </c>
      <c r="F92" s="8" t="s">
        <v>90</v>
      </c>
      <c r="G92" s="8" t="s">
        <v>106</v>
      </c>
      <c r="H92" s="8" t="s">
        <v>107</v>
      </c>
    </row>
    <row r="93" spans="1:11" ht="15" x14ac:dyDescent="0.2">
      <c r="A93" s="20" t="s">
        <v>5</v>
      </c>
      <c r="B93" s="20" t="s">
        <v>18</v>
      </c>
      <c r="C93" s="20" t="s">
        <v>28</v>
      </c>
      <c r="D93" s="20" t="s">
        <v>36</v>
      </c>
      <c r="E93" s="20" t="s">
        <v>35</v>
      </c>
      <c r="F93" s="20" t="s">
        <v>42</v>
      </c>
      <c r="G93" s="20" t="s">
        <v>34</v>
      </c>
      <c r="H93" s="20" t="s">
        <v>43</v>
      </c>
    </row>
    <row r="94" spans="1:11" ht="15" x14ac:dyDescent="0.2">
      <c r="A94" s="20" t="s">
        <v>44</v>
      </c>
      <c r="B94" s="20" t="s">
        <v>45</v>
      </c>
      <c r="C94" s="20" t="s">
        <v>11</v>
      </c>
      <c r="D94" s="20"/>
      <c r="E94" s="20"/>
      <c r="F94" s="20">
        <f>E94-D94</f>
        <v>0</v>
      </c>
      <c r="G94" s="20" t="s">
        <v>11</v>
      </c>
      <c r="H94" s="20" t="s">
        <v>11</v>
      </c>
    </row>
    <row r="95" spans="1:11" ht="15" x14ac:dyDescent="0.2">
      <c r="A95" s="20"/>
      <c r="B95" s="20" t="s">
        <v>46</v>
      </c>
      <c r="C95" s="20" t="s">
        <v>11</v>
      </c>
      <c r="D95" s="20"/>
      <c r="E95" s="20"/>
      <c r="F95" s="20">
        <f t="shared" ref="F95:F96" si="30">E95-D95</f>
        <v>0</v>
      </c>
      <c r="G95" s="20" t="s">
        <v>11</v>
      </c>
      <c r="H95" s="20" t="s">
        <v>11</v>
      </c>
    </row>
    <row r="96" spans="1:11" ht="30" x14ac:dyDescent="0.2">
      <c r="A96" s="20"/>
      <c r="B96" s="20" t="s">
        <v>47</v>
      </c>
      <c r="C96" s="20" t="s">
        <v>11</v>
      </c>
      <c r="D96" s="20"/>
      <c r="E96" s="20"/>
      <c r="F96" s="20">
        <f t="shared" si="30"/>
        <v>0</v>
      </c>
      <c r="G96" s="20" t="s">
        <v>11</v>
      </c>
      <c r="H96" s="20" t="s">
        <v>11</v>
      </c>
    </row>
    <row r="97" spans="1:11" ht="15" x14ac:dyDescent="0.2">
      <c r="A97" s="20"/>
      <c r="B97" s="20" t="s">
        <v>48</v>
      </c>
      <c r="C97" s="20" t="s">
        <v>11</v>
      </c>
      <c r="D97" s="20"/>
      <c r="E97" s="20"/>
      <c r="F97" s="20"/>
      <c r="G97" s="20" t="s">
        <v>11</v>
      </c>
      <c r="H97" s="20" t="s">
        <v>11</v>
      </c>
    </row>
    <row r="98" spans="1:11" ht="15" x14ac:dyDescent="0.2">
      <c r="A98" s="20"/>
      <c r="B98" s="20" t="s">
        <v>49</v>
      </c>
      <c r="C98" s="20" t="s">
        <v>11</v>
      </c>
      <c r="D98" s="20"/>
      <c r="E98" s="20"/>
      <c r="F98" s="20"/>
      <c r="G98" s="20" t="s">
        <v>11</v>
      </c>
      <c r="H98" s="20" t="s">
        <v>11</v>
      </c>
    </row>
    <row r="99" spans="1:11" x14ac:dyDescent="0.2">
      <c r="A99" s="36" t="s">
        <v>113</v>
      </c>
      <c r="B99" s="37"/>
      <c r="C99" s="37"/>
      <c r="D99" s="37"/>
      <c r="E99" s="37"/>
      <c r="F99" s="37"/>
      <c r="G99" s="37"/>
      <c r="H99" s="37"/>
    </row>
    <row r="100" spans="1:11" ht="15" x14ac:dyDescent="0.2">
      <c r="A100" s="20" t="s">
        <v>18</v>
      </c>
      <c r="B100" s="20" t="s">
        <v>50</v>
      </c>
      <c r="C100" s="20" t="s">
        <v>11</v>
      </c>
      <c r="D100" s="20"/>
      <c r="E100" s="20"/>
      <c r="F100" s="20">
        <f t="shared" ref="F100" si="31">E100-D100</f>
        <v>0</v>
      </c>
      <c r="G100" s="20" t="s">
        <v>11</v>
      </c>
      <c r="H100" s="20" t="s">
        <v>11</v>
      </c>
    </row>
    <row r="101" spans="1:11" x14ac:dyDescent="0.2">
      <c r="A101" s="36" t="s">
        <v>114</v>
      </c>
      <c r="B101" s="37"/>
      <c r="C101" s="37"/>
      <c r="D101" s="37"/>
      <c r="E101" s="37"/>
      <c r="F101" s="37"/>
      <c r="G101" s="37"/>
      <c r="H101" s="37"/>
    </row>
    <row r="102" spans="1:11" x14ac:dyDescent="0.2">
      <c r="A102" s="37" t="s">
        <v>51</v>
      </c>
      <c r="B102" s="37"/>
      <c r="C102" s="37"/>
      <c r="D102" s="37"/>
      <c r="E102" s="37"/>
      <c r="F102" s="37"/>
      <c r="G102" s="37"/>
      <c r="H102" s="37"/>
    </row>
    <row r="103" spans="1:11" ht="15" x14ac:dyDescent="0.2">
      <c r="A103" s="20" t="s">
        <v>20</v>
      </c>
      <c r="B103" s="20" t="s">
        <v>52</v>
      </c>
      <c r="C103" s="20"/>
      <c r="D103" s="20"/>
      <c r="E103" s="20"/>
      <c r="F103" s="20"/>
      <c r="G103" s="20"/>
      <c r="H103" s="20"/>
    </row>
    <row r="104" spans="1:11" ht="15" x14ac:dyDescent="0.2">
      <c r="A104" s="20"/>
      <c r="B104" s="20" t="s">
        <v>53</v>
      </c>
      <c r="C104" s="20"/>
      <c r="D104" s="20"/>
      <c r="E104" s="20"/>
      <c r="F104" s="20">
        <f t="shared" ref="F104" si="32">E104-D104</f>
        <v>0</v>
      </c>
      <c r="G104" s="20"/>
      <c r="H104" s="20"/>
    </row>
    <row r="105" spans="1:11" ht="13.5" thickBot="1" x14ac:dyDescent="0.25">
      <c r="A105" s="38" t="s">
        <v>54</v>
      </c>
      <c r="B105" s="39"/>
      <c r="C105" s="39"/>
      <c r="D105" s="39"/>
      <c r="E105" s="39"/>
      <c r="F105" s="39"/>
      <c r="G105" s="39"/>
      <c r="H105" s="40"/>
    </row>
    <row r="106" spans="1:11" ht="30" x14ac:dyDescent="0.2">
      <c r="A106" s="20"/>
      <c r="B106" s="19" t="s">
        <v>115</v>
      </c>
      <c r="C106" s="20"/>
      <c r="D106" s="20"/>
      <c r="E106" s="20"/>
      <c r="F106" s="20">
        <f t="shared" ref="F106" si="33">E106-D106</f>
        <v>0</v>
      </c>
      <c r="G106" s="20"/>
      <c r="H106" s="20"/>
    </row>
    <row r="107" spans="1:11" ht="30" x14ac:dyDescent="0.2">
      <c r="A107" s="20"/>
      <c r="B107" s="20" t="s">
        <v>55</v>
      </c>
      <c r="C107" s="20"/>
      <c r="D107" s="20"/>
      <c r="E107" s="20"/>
      <c r="F107" s="20"/>
      <c r="G107" s="20"/>
      <c r="H107" s="20"/>
    </row>
    <row r="108" spans="1:11" ht="30" x14ac:dyDescent="0.2">
      <c r="A108" s="20" t="s">
        <v>21</v>
      </c>
      <c r="B108" s="20" t="s">
        <v>56</v>
      </c>
      <c r="C108" s="20" t="s">
        <v>11</v>
      </c>
      <c r="D108" s="20"/>
      <c r="E108" s="20"/>
      <c r="F108" s="20"/>
      <c r="G108" s="20" t="s">
        <v>11</v>
      </c>
      <c r="H108" s="20" t="s">
        <v>11</v>
      </c>
    </row>
    <row r="109" spans="1:11" ht="18.2" customHeight="1" x14ac:dyDescent="0.2">
      <c r="A109" s="27" t="s">
        <v>137</v>
      </c>
      <c r="B109" s="27"/>
      <c r="C109" s="27"/>
      <c r="D109" s="27"/>
      <c r="E109" s="27"/>
      <c r="F109" s="27"/>
      <c r="G109" s="27"/>
      <c r="H109" s="27"/>
      <c r="I109" s="27"/>
      <c r="J109" s="27"/>
      <c r="K109" s="27"/>
    </row>
    <row r="110" spans="1:11" ht="18.2" customHeight="1" x14ac:dyDescent="0.2">
      <c r="A110" s="27" t="s">
        <v>138</v>
      </c>
      <c r="B110" s="27"/>
      <c r="C110" s="27"/>
      <c r="D110" s="27"/>
      <c r="E110" s="27"/>
      <c r="F110" s="27"/>
      <c r="G110" s="27"/>
      <c r="H110" s="27"/>
      <c r="I110" s="27"/>
      <c r="J110" s="27"/>
      <c r="K110" s="27"/>
    </row>
    <row r="111" spans="1:11" ht="18" customHeight="1" x14ac:dyDescent="0.2">
      <c r="A111" s="27" t="s">
        <v>108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</row>
    <row r="112" spans="1:11" ht="30.95" customHeight="1" x14ac:dyDescent="0.2">
      <c r="A112" s="29" t="s">
        <v>139</v>
      </c>
      <c r="B112" s="30"/>
      <c r="C112" s="30"/>
      <c r="D112" s="30"/>
      <c r="E112" s="30"/>
      <c r="F112" s="30"/>
      <c r="G112" s="30"/>
      <c r="H112" s="30"/>
      <c r="I112" s="30"/>
      <c r="J112" s="30"/>
      <c r="K112" s="30"/>
    </row>
    <row r="113" spans="1:11" ht="20.65" customHeight="1" x14ac:dyDescent="0.2">
      <c r="A113" s="27" t="s">
        <v>140</v>
      </c>
      <c r="B113" s="27"/>
      <c r="C113" s="27"/>
      <c r="D113" s="27"/>
      <c r="E113" s="27"/>
      <c r="F113" s="27"/>
      <c r="G113" s="27"/>
      <c r="H113" s="27"/>
      <c r="I113" s="27"/>
      <c r="J113" s="27"/>
      <c r="K113" s="27"/>
    </row>
    <row r="114" spans="1:11" ht="16.899999999999999" customHeight="1" x14ac:dyDescent="0.2">
      <c r="A114" s="27" t="s">
        <v>141</v>
      </c>
      <c r="B114" s="27"/>
      <c r="C114" s="27"/>
      <c r="D114" s="27"/>
      <c r="E114" s="27"/>
      <c r="F114" s="27"/>
      <c r="G114" s="27"/>
      <c r="H114" s="27"/>
      <c r="I114" s="27"/>
      <c r="J114" s="27"/>
      <c r="K114" s="27"/>
    </row>
    <row r="115" spans="1:11" ht="15.6" customHeight="1" x14ac:dyDescent="0.2">
      <c r="A115" s="27" t="s">
        <v>142</v>
      </c>
      <c r="B115" s="27"/>
      <c r="C115" s="27"/>
      <c r="D115" s="27"/>
      <c r="E115" s="27"/>
      <c r="F115" s="27"/>
      <c r="G115" s="27"/>
      <c r="H115" s="27"/>
      <c r="I115" s="27"/>
      <c r="J115" s="27"/>
      <c r="K115" s="27"/>
    </row>
    <row r="117" spans="1:11" s="1" customFormat="1" ht="34.5" customHeight="1" x14ac:dyDescent="0.2">
      <c r="B117" s="2" t="s">
        <v>119</v>
      </c>
      <c r="C117" s="2"/>
      <c r="D117" s="2"/>
      <c r="E117" s="26" t="s">
        <v>120</v>
      </c>
      <c r="F117" s="26"/>
      <c r="G117" s="26"/>
    </row>
  </sheetData>
  <mergeCells count="74">
    <mergeCell ref="A58:K58"/>
    <mergeCell ref="D6:K6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H1:K1"/>
    <mergeCell ref="H2:K2"/>
    <mergeCell ref="A3:K3"/>
    <mergeCell ref="D4:K4"/>
    <mergeCell ref="D5:K5"/>
    <mergeCell ref="I41:K41"/>
    <mergeCell ref="A17:K17"/>
    <mergeCell ref="A20:K20"/>
    <mergeCell ref="A26:E26"/>
    <mergeCell ref="A33:E33"/>
    <mergeCell ref="A39:K39"/>
    <mergeCell ref="C59:E59"/>
    <mergeCell ref="F59:H59"/>
    <mergeCell ref="I59:K59"/>
    <mergeCell ref="C43:E43"/>
    <mergeCell ref="F43:H43"/>
    <mergeCell ref="I43:K43"/>
    <mergeCell ref="C47:E47"/>
    <mergeCell ref="F47:H47"/>
    <mergeCell ref="I47:K47"/>
    <mergeCell ref="C56:E56"/>
    <mergeCell ref="F56:H56"/>
    <mergeCell ref="I56:K56"/>
    <mergeCell ref="A45:K45"/>
    <mergeCell ref="A49:K49"/>
    <mergeCell ref="A51:K51"/>
    <mergeCell ref="A53:K53"/>
    <mergeCell ref="A70:K70"/>
    <mergeCell ref="A61:K61"/>
    <mergeCell ref="A62:K62"/>
    <mergeCell ref="A63:K63"/>
    <mergeCell ref="A64:K64"/>
    <mergeCell ref="A65:K65"/>
    <mergeCell ref="A66:K66"/>
    <mergeCell ref="A67:A68"/>
    <mergeCell ref="B67:B68"/>
    <mergeCell ref="C67:E67"/>
    <mergeCell ref="F67:H67"/>
    <mergeCell ref="I67:K67"/>
    <mergeCell ref="A109:K109"/>
    <mergeCell ref="A73:K73"/>
    <mergeCell ref="A74:K74"/>
    <mergeCell ref="A87:K87"/>
    <mergeCell ref="A88:K88"/>
    <mergeCell ref="A89:K89"/>
    <mergeCell ref="A90:K90"/>
    <mergeCell ref="A91:K91"/>
    <mergeCell ref="A99:H99"/>
    <mergeCell ref="A101:H101"/>
    <mergeCell ref="A102:H102"/>
    <mergeCell ref="A105:H105"/>
    <mergeCell ref="E117:G117"/>
    <mergeCell ref="A110:K110"/>
    <mergeCell ref="A111:K111"/>
    <mergeCell ref="A112:K112"/>
    <mergeCell ref="A113:K113"/>
    <mergeCell ref="A114:K114"/>
    <mergeCell ref="A115:K115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rowBreaks count="3" manualBreakCount="3">
    <brk id="25" max="16383" man="1"/>
    <brk id="65" max="16383" man="1"/>
    <brk id="9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VNMR</cp:lastModifiedBy>
  <cp:lastPrinted>2023-02-16T06:51:12Z</cp:lastPrinted>
  <dcterms:created xsi:type="dcterms:W3CDTF">2019-07-18T07:25:18Z</dcterms:created>
  <dcterms:modified xsi:type="dcterms:W3CDTF">2023-02-16T10:04:14Z</dcterms:modified>
</cp:coreProperties>
</file>