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/>
  </bookViews>
  <sheets>
    <sheet name="8410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9" i="3" l="1"/>
  <c r="K53" i="3"/>
  <c r="K71" i="3" l="1"/>
  <c r="I71" i="3"/>
  <c r="K75" i="3"/>
  <c r="I75" i="3"/>
  <c r="K73" i="3"/>
  <c r="I73" i="3"/>
  <c r="F95" i="3" l="1"/>
  <c r="F93" i="3"/>
  <c r="F89" i="3"/>
  <c r="F85" i="3"/>
  <c r="F84" i="3"/>
  <c r="F83" i="3"/>
  <c r="E75" i="3"/>
  <c r="H73" i="3"/>
  <c r="E73" i="3"/>
  <c r="E71" i="3"/>
  <c r="I69" i="3"/>
  <c r="H69" i="3"/>
  <c r="E69" i="3"/>
  <c r="I65" i="3"/>
  <c r="H65" i="3"/>
  <c r="E65" i="3"/>
  <c r="I62" i="3"/>
  <c r="H62" i="3"/>
  <c r="E62" i="3"/>
  <c r="J53" i="3"/>
  <c r="I53" i="3"/>
  <c r="J50" i="3"/>
  <c r="I50" i="3"/>
  <c r="H50" i="3"/>
  <c r="E50" i="3"/>
  <c r="J47" i="3"/>
  <c r="I47" i="3"/>
  <c r="H47" i="3"/>
  <c r="E47" i="3"/>
  <c r="J44" i="3"/>
  <c r="I44" i="3"/>
  <c r="H44" i="3"/>
  <c r="E44" i="3"/>
  <c r="E32" i="3"/>
  <c r="E31" i="3"/>
  <c r="E30" i="3"/>
  <c r="E29" i="3"/>
  <c r="J19" i="3"/>
  <c r="I19" i="3"/>
  <c r="H19" i="3"/>
  <c r="E19" i="3"/>
  <c r="J16" i="3"/>
  <c r="I16" i="3"/>
  <c r="H16" i="3"/>
  <c r="E16" i="3"/>
  <c r="K47" i="3" l="1"/>
  <c r="K44" i="3"/>
  <c r="K62" i="3"/>
  <c r="K19" i="3"/>
  <c r="K65" i="3"/>
  <c r="K50" i="3"/>
  <c r="E27" i="3"/>
  <c r="K16" i="3"/>
</calcChain>
</file>

<file path=xl/sharedStrings.xml><?xml version="1.0" encoding="utf-8"?>
<sst xmlns="http://schemas.openxmlformats.org/spreadsheetml/2006/main" count="231" uniqueCount="148">
  <si>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</si>
  <si>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</si>
  <si>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</si>
  <si>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</si>
  <si>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</si>
  <si>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</si>
  <si>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</si>
  <si>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</si>
  <si>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</si>
  <si>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</si>
  <si>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</si>
  <si>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</si>
  <si>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</si>
  <si>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</si>
  <si>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</si>
  <si>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</si>
  <si>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</si>
  <si>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</si>
  <si>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</si>
  <si>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</si>
  <si>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</si>
  <si>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</si>
  <si>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</si>
  <si>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</si>
  <si>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</si>
  <si>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</si>
  <si>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</si>
  <si>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</si>
  <si>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</si>
  <si>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</si>
  <si>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</si>
  <si>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</si>
  <si>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</si>
  <si>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</si>
  <si>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</si>
  <si>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</si>
  <si>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</si>
  <si>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</si>
  <si>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</si>
  <si>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r>
      <rPr>
        <sz val="11"/>
        <rFont val="Times New Roman"/>
        <family val="1"/>
        <charset val="204"/>
      </rPr>
      <t>В т.ч.</t>
    </r>
  </si>
  <si>
    <t>5.2 «Виконання бюджетної програми за джерелами надходжень спеціального фонду»                     (тис .грн.)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</si>
  <si>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</si>
  <si>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</si>
  <si>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</si>
  <si>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</si>
  <si>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</si>
  <si>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</si>
  <si>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</si>
  <si>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</si>
  <si>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</si>
  <si>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</si>
  <si>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</si>
  <si>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</si>
  <si>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</si>
  <si>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</si>
  <si>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</si>
  <si>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</si>
  <si>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</si>
  <si>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</si>
  <si>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</si>
  <si>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</si>
  <si>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</si>
  <si>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</si>
  <si>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</si>
  <si>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</si>
  <si>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</si>
  <si>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</si>
  <si>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</si>
  <si>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</si>
  <si>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</si>
  <si>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</si>
  <si>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</si>
  <si>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</si>
  <si>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</si>
  <si>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</si>
  <si>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</si>
  <si>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</si>
  <si>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</si>
  <si>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якості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</si>
  <si>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</si>
  <si>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Фактичні результативні показники повністю відповідають напрямкам використання коштів по програмі.</t>
  </si>
  <si>
    <t>Напрям використання бюджетних коштів</t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</si>
  <si>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</si>
  <si>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</si>
  <si>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</si>
  <si>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</si>
  <si>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</si>
  <si>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</si>
  <si>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</si>
  <si>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</si>
  <si>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</si>
  <si>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</si>
  <si>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</si>
  <si>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</si>
  <si>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</si>
  <si>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</si>
  <si>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</si>
  <si>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</si>
  <si>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</si>
  <si>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</si>
  <si>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</si>
  <si>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</si>
  <si>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</si>
  <si>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</si>
  <si>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</si>
  <si>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</si>
  <si>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</si>
  <si>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</si>
  <si>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</si>
  <si>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</si>
  <si>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</si>
  <si>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</si>
  <si>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</si>
  <si>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</si>
  <si>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</si>
  <si>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</si>
  <si>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</si>
  <si>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</si>
  <si>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</si>
  <si>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</si>
  <si>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</si>
  <si>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</si>
  <si>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t>Аналіз бюджетної програми показав, що кошти  використані за призначенням.</t>
  </si>
  <si>
    <t>.0218410</t>
  </si>
  <si>
    <t>.0830</t>
  </si>
  <si>
    <t>Фінансова підтримка засобів масової інформації</t>
  </si>
  <si>
    <t xml:space="preserve">обсяг видатків на фінансову підтримку </t>
  </si>
  <si>
    <t>кількість компаній, яким планується надати фінансову  підтримку</t>
  </si>
  <si>
    <t>середні обсяг фінансової підтримки однієї компанії</t>
  </si>
  <si>
    <t>відсоток  виконання завдання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</si>
  <si>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</si>
  <si>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</si>
  <si>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обмежений  термін  дії.</t>
    </r>
  </si>
  <si>
    <t>Оцінка ефективності бюджетної програми за 2022рік</t>
  </si>
  <si>
    <t>Забезпечення інформування громади щодо діяльності місцевих органів влади через сприяння діяльності телебачення і радіомовлення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</si>
  <si>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раціональне використання бюджетних коштів за рахунок економії заробітної плати з нарахуваннями та придбання предметів та матеріалів в умовах воєнного стану (залишок планових асигнувань на кінець звітного періоду)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</si>
  <si>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залишок планових призначень на кінець бюджетного періоду (економія заробітної плати з нарахуваннями та придбання предметів та матеріалів в умовах воєнного стану)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</si>
  <si>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зменшення обсягу видатків за рахунок економіі заробітної плати з нарахуваннями та придбанням предметів та матеріалів в умовах воєнного стану (залишок планових призначень на кінець бюджетного періоду)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</si>
  <si>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зменшення обсягу видатків за рахунок економіі заробітної плати з нарахуваннями та придбанням предметів та матеріалів в умовах воєнного стану (залишок планових призначень на кінець бюджетного періоду)</t>
    </r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</si>
  <si>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у поточному та звітному роках були різні напрями використання коштів, тому різні обсяги проведених видатків у поточному році та в попередньому</t>
    </r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</si>
  <si>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 у поточному та звітному роках були різні напрями використання коштів, тому різні обсяги проведених видатків у поточному році та в попередньому</t>
  </si>
  <si>
    <t>у поточному та звітному роках були різні напрями використання коштів, тому різні обсяги проведених видатків у поточному році та в попередньому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</si>
  <si>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 заборгованість та дебіторська  заборгованість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</si>
  <si>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інформування громади щодо діяльності місцевих органів влади через сприяння діяльності радіомовлення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</si>
  <si>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 Надано фінансову підтримку "Ніжин ФМ" на виконання угоди щодо висвітлення інформації про діяльність місцевих органів влади засобами масової інформації (виплачена заробітна плата з нарахуванням, придбано офісні меблі  (столи, шафи, стільці. За спеціальним фондом (бюджет розвитку) планові показники виконані на 100%, придбано кондиціонери)</t>
    </r>
  </si>
  <si>
    <t>Динаміка пояснюється припиненням діяльності підприємства телебачення та відкриттям і закриттям радіомовлення (через повномаштабне вторгнення рф стало неможливим закупівля обладнання для запуску радіо "Ніжин ФМ")</t>
  </si>
  <si>
    <t>Аналіз бюджетної програми показав, що кошти  направлені на підтримку ЗМІ, але через повномаштабне вторгнення рф стало неможливим закупівля обладнання для запуску радіо "Ніжин ФМ"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</si>
  <si>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Підтримка радіомовлення, але через повномаштабне вторгнення рф стало неможливим закупівля обладнання для запуску радіо "Ніжин ФМ"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</si>
</sst>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0\ _₽_-;\-* #,##0.000\ _₽_-;_-* &quot;-&quot;??\ _₽_-;_-@_-"/>
    <numFmt numFmtId="166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4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0" fontId="2" fillId="0" borderId="0" xfId="6" applyFont="1" applyAlignment="1">
      <alignment horizontal="left" vertical="center" wrapText="1"/>
    </xf>
    <xf numFmtId="0" fontId="6" fillId="0" borderId="1" xfId="6" applyFont="1" applyBorder="1" applyAlignment="1">
      <alignment horizontal="center" vertical="center" wrapText="1"/>
    </xf>
    <xf numFmtId="0" fontId="6" fillId="0" borderId="0" xfId="6" applyFont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left" vertical="center" wrapText="1"/>
    </xf>
    <xf numFmtId="0" fontId="9" fillId="0" borderId="1" xfId="6" applyFont="1" applyBorder="1" applyAlignment="1">
      <alignment horizontal="center" vertical="center" wrapText="1"/>
    </xf>
    <xf numFmtId="0" fontId="10" fillId="0" borderId="1" xfId="6" applyFont="1" applyBorder="1" applyAlignment="1">
      <alignment horizontal="left" vertical="center" wrapText="1"/>
    </xf>
    <xf numFmtId="0" fontId="9" fillId="0" borderId="1" xfId="6" applyFont="1" applyBorder="1" applyAlignment="1">
      <alignment horizontal="left" vertical="center" wrapText="1"/>
    </xf>
    <xf numFmtId="0" fontId="11" fillId="0" borderId="1" xfId="6" applyFont="1" applyBorder="1" applyAlignment="1">
      <alignment horizontal="left" vertical="center" wrapText="1"/>
    </xf>
    <xf numFmtId="0" fontId="10" fillId="0" borderId="0" xfId="6" applyFont="1" applyAlignment="1">
      <alignment horizontal="left" vertical="center" wrapText="1"/>
    </xf>
    <xf numFmtId="0" fontId="7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2" fontId="2" fillId="0" borderId="1" xfId="6" applyNumberFormat="1" applyFont="1" applyBorder="1" applyAlignment="1">
      <alignment horizontal="center" vertical="center" wrapText="1"/>
    </xf>
    <xf numFmtId="166" fontId="2" fillId="0" borderId="1" xfId="6" applyNumberFormat="1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2" fontId="2" fillId="0" borderId="1" xfId="6" applyNumberFormat="1" applyFont="1" applyFill="1" applyBorder="1" applyAlignment="1">
      <alignment horizontal="center" vertical="center" wrapText="1"/>
    </xf>
    <xf numFmtId="166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0" fontId="4" fillId="0" borderId="0" xfId="6" applyFont="1" applyAlignment="1">
      <alignment horizontal="center" vertical="center" wrapText="1"/>
    </xf>
    <xf numFmtId="0" fontId="2" fillId="0" borderId="1" xfId="6" applyFont="1" applyBorder="1" applyAlignment="1">
      <alignment horizontal="left" vertical="center" wrapText="1"/>
    </xf>
    <xf numFmtId="0" fontId="2" fillId="0" borderId="1" xfId="6" applyFont="1" applyBorder="1" applyAlignment="1">
      <alignment horizontal="center" vertical="center" wrapText="1"/>
    </xf>
    <xf numFmtId="0" fontId="8" fillId="0" borderId="0" xfId="6" applyFont="1" applyAlignment="1">
      <alignment horizontal="center" vertical="center" wrapText="1"/>
    </xf>
    <xf numFmtId="0" fontId="13" fillId="0" borderId="0" xfId="6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0" fontId="10" fillId="0" borderId="1" xfId="6" applyFont="1" applyBorder="1" applyAlignment="1">
      <alignment horizontal="left" vertical="center" wrapText="1"/>
    </xf>
    <xf numFmtId="0" fontId="11" fillId="0" borderId="1" xfId="6" applyFont="1" applyBorder="1" applyAlignment="1">
      <alignment horizontal="left" vertical="center" wrapText="1"/>
    </xf>
    <xf numFmtId="0" fontId="11" fillId="0" borderId="2" xfId="6" applyFont="1" applyBorder="1" applyAlignment="1">
      <alignment horizontal="center" vertical="center" wrapText="1"/>
    </xf>
    <xf numFmtId="0" fontId="11" fillId="0" borderId="0" xfId="6" applyFont="1" applyAlignment="1">
      <alignment horizontal="left" vertical="center" wrapText="1"/>
    </xf>
    <xf numFmtId="0" fontId="10" fillId="0" borderId="0" xfId="6" applyFont="1" applyAlignment="1">
      <alignment horizontal="left" vertical="center" wrapText="1"/>
    </xf>
    <xf numFmtId="0" fontId="14" fillId="0" borderId="0" xfId="6" applyFont="1" applyAlignment="1">
      <alignment horizontal="left" vertical="center" wrapText="1"/>
    </xf>
    <xf numFmtId="0" fontId="11" fillId="0" borderId="0" xfId="6" applyFont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0" xfId="6" applyFont="1" applyAlignment="1">
      <alignment horizontal="left" vertical="center" wrapText="1"/>
    </xf>
    <xf numFmtId="0" fontId="11" fillId="0" borderId="1" xfId="6" applyFont="1" applyBorder="1" applyAlignment="1">
      <alignment horizontal="center" vertical="center" wrapText="1"/>
    </xf>
    <xf numFmtId="0" fontId="15" fillId="0" borderId="3" xfId="6" applyFont="1" applyBorder="1" applyAlignment="1">
      <alignment horizontal="left" vertical="center" wrapText="1"/>
    </xf>
    <xf numFmtId="0" fontId="10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0" fontId="2" fillId="0" borderId="4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6" xfId="6" applyFont="1" applyBorder="1" applyAlignment="1">
      <alignment horizontal="left" vertical="center" wrapText="1"/>
    </xf>
    <xf numFmtId="0" fontId="5" fillId="0" borderId="0" xfId="6" applyFont="1" applyAlignment="1">
      <alignment horizontal="center" vertical="center" wrapText="1"/>
    </xf>
    <xf numFmtId="0" fontId="15" fillId="0" borderId="0" xfId="6" applyFont="1" applyAlignment="1">
      <alignment horizontal="left" vertical="center" wrapText="1"/>
    </xf>
  </cellXfs>
  <cellStyles count="7">
    <cellStyle name="Обычный" xfId="0" builtinId="0"/>
    <cellStyle name="Обычный 14" xfId="4"/>
    <cellStyle name="Обычный 3" xfId="1"/>
    <cellStyle name="Обычный 6" xfId="3"/>
    <cellStyle name="Обычный 6 2" xfId="5"/>
    <cellStyle name="Обычный 7" xfId="6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tabSelected="1" view="pageBreakPreview" zoomScaleNormal="85" zoomScaleSheetLayoutView="100" workbookViewId="0">
      <selection activeCell="L69" sqref="L69"/>
    </sheetView>
  </sheetViews>
  <sheetFormatPr defaultColWidth="34" defaultRowHeight="12.75" x14ac:dyDescent="0.2"/>
  <cols>
    <col min="1" max="1" width="5.42578125" style="5" customWidth="1"/>
    <col min="2" max="2" width="34" style="5"/>
    <col min="3" max="3" width="10.5703125" style="5" customWidth="1"/>
    <col min="4" max="5" width="9.42578125" style="5" customWidth="1"/>
    <col min="6" max="6" width="10.28515625" style="5" customWidth="1"/>
    <col min="7" max="7" width="9.28515625" style="5" customWidth="1"/>
    <col min="8" max="8" width="9.42578125" style="5" customWidth="1"/>
    <col min="9" max="9" width="10.85546875" style="5" customWidth="1"/>
    <col min="10" max="10" width="9.42578125" style="5" customWidth="1"/>
    <col min="11" max="11" width="13.140625" style="5" customWidth="1"/>
    <col min="12" max="16384" width="34" style="5"/>
  </cols>
  <sheetData>
    <row r="1" spans="1:11" x14ac:dyDescent="0.2">
      <c r="H1" s="32" t="s">
        <v>0</v>
      </c>
      <c r="I1" s="32"/>
      <c r="J1" s="32"/>
      <c r="K1" s="32"/>
    </row>
    <row r="2" spans="1:11" ht="29.45" customHeight="1" x14ac:dyDescent="0.2">
      <c r="H2" s="32" t="s">
        <v>1</v>
      </c>
      <c r="I2" s="32"/>
      <c r="J2" s="32"/>
      <c r="K2" s="32"/>
    </row>
    <row r="3" spans="1:11" ht="18.75" customHeight="1" x14ac:dyDescent="0.2">
      <c r="A3" s="31" t="s">
        <v>133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17.45" customHeight="1" x14ac:dyDescent="0.2">
      <c r="A4" s="2" t="s">
        <v>2</v>
      </c>
      <c r="B4" s="2" t="s">
        <v>3</v>
      </c>
      <c r="C4" s="2"/>
      <c r="D4" s="31" t="s">
        <v>4</v>
      </c>
      <c r="E4" s="31"/>
      <c r="F4" s="31"/>
      <c r="G4" s="31"/>
      <c r="H4" s="31"/>
      <c r="I4" s="31"/>
      <c r="J4" s="31"/>
      <c r="K4" s="31"/>
    </row>
    <row r="5" spans="1:11" ht="18" customHeight="1" x14ac:dyDescent="0.2">
      <c r="A5" s="3"/>
      <c r="B5" s="3" t="s">
        <v>5</v>
      </c>
      <c r="C5" s="3"/>
      <c r="D5" s="33" t="s">
        <v>6</v>
      </c>
      <c r="E5" s="33"/>
      <c r="F5" s="33"/>
      <c r="G5" s="33"/>
      <c r="H5" s="33"/>
      <c r="I5" s="33"/>
      <c r="J5" s="33"/>
      <c r="K5" s="33"/>
    </row>
    <row r="6" spans="1:11" ht="17.45" customHeight="1" x14ac:dyDescent="0.2">
      <c r="A6" s="2" t="s">
        <v>7</v>
      </c>
      <c r="B6" s="2" t="s">
        <v>8</v>
      </c>
      <c r="C6" s="2"/>
      <c r="D6" s="31" t="s">
        <v>4</v>
      </c>
      <c r="E6" s="31"/>
      <c r="F6" s="31"/>
      <c r="G6" s="31"/>
      <c r="H6" s="31"/>
      <c r="I6" s="31"/>
      <c r="J6" s="31"/>
      <c r="K6" s="31"/>
    </row>
    <row r="7" spans="1:11" ht="18" customHeight="1" x14ac:dyDescent="0.2">
      <c r="B7" s="3" t="s">
        <v>5</v>
      </c>
      <c r="D7" s="33" t="s">
        <v>9</v>
      </c>
      <c r="E7" s="33"/>
      <c r="F7" s="33"/>
      <c r="G7" s="33"/>
      <c r="H7" s="33"/>
      <c r="I7" s="33"/>
      <c r="J7" s="33"/>
      <c r="K7" s="33"/>
    </row>
    <row r="8" spans="1:11" s="2" customFormat="1" ht="24.6" customHeight="1" x14ac:dyDescent="0.2">
      <c r="A8" s="2" t="s">
        <v>10</v>
      </c>
      <c r="B8" s="2" t="s">
        <v>123</v>
      </c>
      <c r="C8" s="1" t="s">
        <v>124</v>
      </c>
      <c r="D8" s="36" t="s">
        <v>125</v>
      </c>
      <c r="E8" s="36"/>
      <c r="F8" s="36"/>
      <c r="G8" s="36"/>
      <c r="H8" s="36"/>
      <c r="I8" s="36"/>
      <c r="J8" s="36"/>
      <c r="K8" s="36"/>
    </row>
    <row r="9" spans="1:11" s="3" customFormat="1" ht="18.75" x14ac:dyDescent="0.2">
      <c r="A9" s="2"/>
      <c r="B9" s="3" t="s">
        <v>5</v>
      </c>
      <c r="C9" s="4" t="s">
        <v>11</v>
      </c>
    </row>
    <row r="10" spans="1:11" s="3" customFormat="1" ht="39" customHeight="1" x14ac:dyDescent="0.2">
      <c r="A10" s="2" t="s">
        <v>12</v>
      </c>
      <c r="B10" s="2" t="s">
        <v>13</v>
      </c>
      <c r="C10" s="37" t="s">
        <v>134</v>
      </c>
      <c r="D10" s="37"/>
      <c r="E10" s="37"/>
      <c r="F10" s="37"/>
      <c r="G10" s="37"/>
      <c r="H10" s="37"/>
      <c r="I10" s="37"/>
      <c r="J10" s="37"/>
      <c r="K10" s="37"/>
    </row>
    <row r="11" spans="1:11" s="3" customFormat="1" ht="16.899999999999999" customHeight="1" x14ac:dyDescent="0.2">
      <c r="A11" s="2" t="s">
        <v>14</v>
      </c>
      <c r="B11" s="38" t="s">
        <v>15</v>
      </c>
      <c r="C11" s="38"/>
      <c r="D11" s="38"/>
      <c r="E11" s="38"/>
      <c r="F11" s="38"/>
      <c r="G11" s="38"/>
      <c r="H11" s="38"/>
      <c r="I11" s="38"/>
      <c r="J11" s="38"/>
      <c r="K11" s="38"/>
    </row>
    <row r="12" spans="1:11" ht="18" customHeight="1" x14ac:dyDescent="0.2">
      <c r="A12" s="39" t="s">
        <v>16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ht="16.899999999999999" customHeight="1" x14ac:dyDescent="0.2">
      <c r="A13" s="34" t="s">
        <v>17</v>
      </c>
      <c r="B13" s="34" t="s">
        <v>18</v>
      </c>
      <c r="C13" s="35" t="s">
        <v>19</v>
      </c>
      <c r="D13" s="35"/>
      <c r="E13" s="35"/>
      <c r="F13" s="35" t="s">
        <v>20</v>
      </c>
      <c r="G13" s="35"/>
      <c r="H13" s="35"/>
      <c r="I13" s="35" t="s">
        <v>21</v>
      </c>
      <c r="J13" s="35"/>
      <c r="K13" s="35"/>
    </row>
    <row r="14" spans="1:11" ht="22.5" x14ac:dyDescent="0.2">
      <c r="A14" s="34"/>
      <c r="B14" s="34"/>
      <c r="C14" s="6" t="s">
        <v>22</v>
      </c>
      <c r="D14" s="6" t="s">
        <v>23</v>
      </c>
      <c r="E14" s="6" t="s">
        <v>24</v>
      </c>
      <c r="F14" s="6" t="s">
        <v>22</v>
      </c>
      <c r="G14" s="6" t="s">
        <v>25</v>
      </c>
      <c r="H14" s="6" t="s">
        <v>24</v>
      </c>
      <c r="I14" s="6" t="s">
        <v>26</v>
      </c>
      <c r="J14" s="6" t="s">
        <v>27</v>
      </c>
      <c r="K14" s="6" t="s">
        <v>24</v>
      </c>
    </row>
    <row r="15" spans="1:11" s="7" customFormat="1" ht="11.25" x14ac:dyDescent="0.2">
      <c r="A15" s="6"/>
      <c r="B15" s="6"/>
      <c r="C15" s="6" t="s">
        <v>28</v>
      </c>
      <c r="D15" s="6" t="s">
        <v>29</v>
      </c>
      <c r="E15" s="6" t="s">
        <v>30</v>
      </c>
      <c r="F15" s="6" t="s">
        <v>31</v>
      </c>
      <c r="G15" s="6" t="s">
        <v>32</v>
      </c>
      <c r="H15" s="6" t="s">
        <v>33</v>
      </c>
      <c r="I15" s="6" t="s">
        <v>34</v>
      </c>
      <c r="J15" s="6" t="s">
        <v>35</v>
      </c>
      <c r="K15" s="6" t="s">
        <v>36</v>
      </c>
    </row>
    <row r="16" spans="1:11" s="4" customFormat="1" ht="15" x14ac:dyDescent="0.2">
      <c r="A16" s="8" t="s">
        <v>37</v>
      </c>
      <c r="B16" s="15" t="s">
        <v>38</v>
      </c>
      <c r="C16" s="8">
        <v>250</v>
      </c>
      <c r="D16" s="8">
        <v>20.28</v>
      </c>
      <c r="E16" s="8">
        <f>C16+D16</f>
        <v>270.27999999999997</v>
      </c>
      <c r="F16" s="8">
        <v>195.54900000000001</v>
      </c>
      <c r="G16" s="8">
        <v>20.28</v>
      </c>
      <c r="H16" s="8">
        <f>F16+G16</f>
        <v>215.82900000000001</v>
      </c>
      <c r="I16" s="8">
        <f>C16-F16</f>
        <v>54.450999999999993</v>
      </c>
      <c r="J16" s="8">
        <f>D16-G16</f>
        <v>0</v>
      </c>
      <c r="K16" s="8">
        <f>I16+J16</f>
        <v>54.450999999999993</v>
      </c>
    </row>
    <row r="17" spans="1:11" ht="53.25" customHeight="1" x14ac:dyDescent="0.2">
      <c r="A17" s="39" t="s">
        <v>135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ht="15.75" x14ac:dyDescent="0.2">
      <c r="A18" s="9"/>
      <c r="B18" s="9" t="s">
        <v>120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41.85" customHeight="1" x14ac:dyDescent="0.2">
      <c r="A19" s="8">
        <v>1</v>
      </c>
      <c r="B19" s="19" t="s">
        <v>125</v>
      </c>
      <c r="C19" s="8">
        <v>250</v>
      </c>
      <c r="D19" s="21">
        <v>20.28</v>
      </c>
      <c r="E19" s="8">
        <f>C19+D19</f>
        <v>270.27999999999997</v>
      </c>
      <c r="F19" s="8">
        <v>195.54900000000001</v>
      </c>
      <c r="G19" s="21">
        <v>20.28</v>
      </c>
      <c r="H19" s="8">
        <f>F19+G19</f>
        <v>215.82900000000001</v>
      </c>
      <c r="I19" s="17">
        <f t="shared" ref="I19:J19" si="0">C19-F19</f>
        <v>54.450999999999993</v>
      </c>
      <c r="J19" s="17">
        <f t="shared" si="0"/>
        <v>0</v>
      </c>
      <c r="K19" s="17">
        <f t="shared" ref="K19" si="1">I19+J19</f>
        <v>54.450999999999993</v>
      </c>
    </row>
    <row r="20" spans="1:11" ht="21.6" customHeight="1" x14ac:dyDescent="0.2">
      <c r="A20" s="39" t="s">
        <v>40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</row>
    <row r="21" spans="1:11" ht="36" x14ac:dyDescent="0.2">
      <c r="A21" s="9" t="s">
        <v>41</v>
      </c>
      <c r="B21" s="9" t="s">
        <v>42</v>
      </c>
      <c r="C21" s="10" t="s">
        <v>43</v>
      </c>
      <c r="D21" s="10" t="s">
        <v>44</v>
      </c>
      <c r="E21" s="10" t="s">
        <v>45</v>
      </c>
    </row>
    <row r="22" spans="1:11" ht="15" x14ac:dyDescent="0.2">
      <c r="A22" s="9" t="s">
        <v>37</v>
      </c>
      <c r="B22" s="9" t="s">
        <v>46</v>
      </c>
      <c r="C22" s="9" t="s">
        <v>47</v>
      </c>
      <c r="D22" s="9"/>
      <c r="E22" s="9" t="s">
        <v>47</v>
      </c>
    </row>
    <row r="23" spans="1:11" ht="15" x14ac:dyDescent="0.2">
      <c r="A23" s="9"/>
      <c r="B23" s="9" t="s">
        <v>39</v>
      </c>
      <c r="C23" s="9"/>
      <c r="D23" s="9"/>
      <c r="E23" s="9"/>
    </row>
    <row r="24" spans="1:11" ht="15" x14ac:dyDescent="0.2">
      <c r="A24" s="9" t="s">
        <v>48</v>
      </c>
      <c r="B24" s="9" t="s">
        <v>49</v>
      </c>
      <c r="C24" s="9" t="s">
        <v>47</v>
      </c>
      <c r="D24" s="9"/>
      <c r="E24" s="9" t="s">
        <v>47</v>
      </c>
    </row>
    <row r="25" spans="1:11" ht="15" x14ac:dyDescent="0.2">
      <c r="A25" s="9" t="s">
        <v>50</v>
      </c>
      <c r="B25" s="9" t="s">
        <v>51</v>
      </c>
      <c r="C25" s="9" t="s">
        <v>47</v>
      </c>
      <c r="D25" s="9"/>
      <c r="E25" s="9" t="s">
        <v>47</v>
      </c>
    </row>
    <row r="26" spans="1:11" x14ac:dyDescent="0.2">
      <c r="A26" s="34" t="s">
        <v>52</v>
      </c>
      <c r="B26" s="34"/>
      <c r="C26" s="34"/>
      <c r="D26" s="34"/>
      <c r="E26" s="34"/>
    </row>
    <row r="27" spans="1:11" ht="15" x14ac:dyDescent="0.2">
      <c r="A27" s="9" t="s">
        <v>53</v>
      </c>
      <c r="B27" s="9" t="s">
        <v>54</v>
      </c>
      <c r="C27" s="8">
        <v>20.28</v>
      </c>
      <c r="D27" s="8">
        <v>20.28</v>
      </c>
      <c r="E27" s="8">
        <f t="shared" ref="E27" si="2">SUM(E29:E32)</f>
        <v>0</v>
      </c>
    </row>
    <row r="28" spans="1:11" ht="15" x14ac:dyDescent="0.2">
      <c r="A28" s="9"/>
      <c r="B28" s="9" t="s">
        <v>39</v>
      </c>
      <c r="C28" s="8"/>
      <c r="D28" s="8"/>
      <c r="E28" s="8"/>
    </row>
    <row r="29" spans="1:11" ht="15" x14ac:dyDescent="0.2">
      <c r="A29" s="9" t="s">
        <v>55</v>
      </c>
      <c r="B29" s="9" t="s">
        <v>49</v>
      </c>
      <c r="C29" s="8"/>
      <c r="D29" s="8"/>
      <c r="E29" s="8">
        <f>C29-D29</f>
        <v>0</v>
      </c>
    </row>
    <row r="30" spans="1:11" ht="15" x14ac:dyDescent="0.2">
      <c r="A30" s="9" t="s">
        <v>56</v>
      </c>
      <c r="B30" s="9" t="s">
        <v>57</v>
      </c>
      <c r="C30" s="8"/>
      <c r="D30" s="8"/>
      <c r="E30" s="8">
        <f t="shared" ref="E30:E32" si="3">C30-D30</f>
        <v>0</v>
      </c>
    </row>
    <row r="31" spans="1:11" ht="15" x14ac:dyDescent="0.2">
      <c r="A31" s="9" t="s">
        <v>58</v>
      </c>
      <c r="B31" s="9" t="s">
        <v>59</v>
      </c>
      <c r="C31" s="8"/>
      <c r="D31" s="8"/>
      <c r="E31" s="8">
        <f t="shared" si="3"/>
        <v>0</v>
      </c>
    </row>
    <row r="32" spans="1:11" ht="15" x14ac:dyDescent="0.2">
      <c r="A32" s="9" t="s">
        <v>60</v>
      </c>
      <c r="B32" s="9" t="s">
        <v>61</v>
      </c>
      <c r="C32" s="8">
        <v>20.28</v>
      </c>
      <c r="D32" s="8">
        <v>20.28</v>
      </c>
      <c r="E32" s="8">
        <f t="shared" si="3"/>
        <v>0</v>
      </c>
    </row>
    <row r="33" spans="1:11" x14ac:dyDescent="0.2">
      <c r="A33" s="34" t="s">
        <v>121</v>
      </c>
      <c r="B33" s="34"/>
      <c r="C33" s="34"/>
      <c r="D33" s="34"/>
      <c r="E33" s="34"/>
    </row>
    <row r="34" spans="1:11" ht="15" x14ac:dyDescent="0.2">
      <c r="A34" s="9" t="s">
        <v>62</v>
      </c>
      <c r="B34" s="9" t="s">
        <v>63</v>
      </c>
      <c r="C34" s="9" t="s">
        <v>47</v>
      </c>
      <c r="D34" s="9"/>
      <c r="E34" s="9"/>
    </row>
    <row r="35" spans="1:11" ht="15" x14ac:dyDescent="0.2">
      <c r="A35" s="9"/>
      <c r="B35" s="9" t="s">
        <v>39</v>
      </c>
      <c r="C35" s="9"/>
      <c r="D35" s="9"/>
      <c r="E35" s="9"/>
    </row>
    <row r="36" spans="1:11" ht="15" x14ac:dyDescent="0.2">
      <c r="A36" s="9" t="s">
        <v>64</v>
      </c>
      <c r="B36" s="9" t="s">
        <v>49</v>
      </c>
      <c r="C36" s="9" t="s">
        <v>47</v>
      </c>
      <c r="D36" s="9"/>
      <c r="E36" s="9"/>
    </row>
    <row r="37" spans="1:11" ht="15" x14ac:dyDescent="0.2">
      <c r="A37" s="9" t="s">
        <v>65</v>
      </c>
      <c r="B37" s="9" t="s">
        <v>61</v>
      </c>
      <c r="C37" s="9" t="s">
        <v>47</v>
      </c>
      <c r="D37" s="9"/>
      <c r="E37" s="9"/>
    </row>
    <row r="39" spans="1:11" ht="16.149999999999999" customHeight="1" x14ac:dyDescent="0.2">
      <c r="A39" s="39" t="s">
        <v>66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1" spans="1:11" x14ac:dyDescent="0.2">
      <c r="A41" s="34" t="s">
        <v>41</v>
      </c>
      <c r="B41" s="34" t="s">
        <v>42</v>
      </c>
      <c r="C41" s="34" t="s">
        <v>67</v>
      </c>
      <c r="D41" s="34"/>
      <c r="E41" s="34"/>
      <c r="F41" s="34" t="s">
        <v>68</v>
      </c>
      <c r="G41" s="34"/>
      <c r="H41" s="34"/>
      <c r="I41" s="34" t="s">
        <v>69</v>
      </c>
      <c r="J41" s="34"/>
      <c r="K41" s="34"/>
    </row>
    <row r="42" spans="1:11" ht="22.9" customHeight="1" x14ac:dyDescent="0.2">
      <c r="A42" s="34"/>
      <c r="B42" s="34"/>
      <c r="C42" s="6" t="s">
        <v>70</v>
      </c>
      <c r="D42" s="6" t="s">
        <v>71</v>
      </c>
      <c r="E42" s="6" t="s">
        <v>24</v>
      </c>
      <c r="F42" s="6" t="s">
        <v>70</v>
      </c>
      <c r="G42" s="6" t="s">
        <v>71</v>
      </c>
      <c r="H42" s="6" t="s">
        <v>24</v>
      </c>
      <c r="I42" s="6" t="s">
        <v>70</v>
      </c>
      <c r="J42" s="6" t="s">
        <v>71</v>
      </c>
      <c r="K42" s="6" t="s">
        <v>24</v>
      </c>
    </row>
    <row r="43" spans="1:11" s="14" customFormat="1" ht="14.25" x14ac:dyDescent="0.2">
      <c r="A43" s="11" t="s">
        <v>72</v>
      </c>
      <c r="B43" s="11" t="s">
        <v>73</v>
      </c>
      <c r="C43" s="41"/>
      <c r="D43" s="41"/>
      <c r="E43" s="41"/>
      <c r="F43" s="41"/>
      <c r="G43" s="41"/>
      <c r="H43" s="41"/>
      <c r="I43" s="41"/>
      <c r="J43" s="41"/>
      <c r="K43" s="41"/>
    </row>
    <row r="44" spans="1:11" x14ac:dyDescent="0.2">
      <c r="A44" s="9">
        <v>1</v>
      </c>
      <c r="B44" s="12" t="s">
        <v>126</v>
      </c>
      <c r="C44" s="22">
        <v>250000</v>
      </c>
      <c r="D44" s="23">
        <v>20280</v>
      </c>
      <c r="E44" s="8">
        <f t="shared" ref="E44" si="4">C44+D44</f>
        <v>270280</v>
      </c>
      <c r="F44" s="22">
        <v>195548.97</v>
      </c>
      <c r="G44" s="23">
        <v>20280</v>
      </c>
      <c r="H44" s="22">
        <f t="shared" ref="H44" si="5">F44+G44</f>
        <v>215828.97</v>
      </c>
      <c r="I44" s="8">
        <f>C44-F44</f>
        <v>54451.03</v>
      </c>
      <c r="J44" s="8">
        <f>D44-G44</f>
        <v>0</v>
      </c>
      <c r="K44" s="8">
        <f>I44+J44</f>
        <v>54451.03</v>
      </c>
    </row>
    <row r="45" spans="1:11" ht="45.75" customHeight="1" x14ac:dyDescent="0.2">
      <c r="A45" s="42" t="s">
        <v>136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</row>
    <row r="46" spans="1:11" s="14" customFormat="1" ht="14.25" x14ac:dyDescent="0.2">
      <c r="A46" s="11" t="s">
        <v>74</v>
      </c>
      <c r="B46" s="11" t="s">
        <v>75</v>
      </c>
      <c r="C46" s="41"/>
      <c r="D46" s="41"/>
      <c r="E46" s="41"/>
      <c r="F46" s="41"/>
      <c r="G46" s="41"/>
      <c r="H46" s="41"/>
      <c r="I46" s="41"/>
      <c r="J46" s="41"/>
      <c r="K46" s="41"/>
    </row>
    <row r="47" spans="1:11" ht="24" x14ac:dyDescent="0.2">
      <c r="A47" s="9">
        <v>2</v>
      </c>
      <c r="B47" s="12" t="s">
        <v>127</v>
      </c>
      <c r="C47" s="8">
        <v>1</v>
      </c>
      <c r="D47" s="8"/>
      <c r="E47" s="8">
        <f t="shared" ref="E47" si="6">C47+D47</f>
        <v>1</v>
      </c>
      <c r="F47" s="8">
        <v>1</v>
      </c>
      <c r="G47" s="8"/>
      <c r="H47" s="8">
        <f t="shared" ref="H47" si="7">F47+G47</f>
        <v>1</v>
      </c>
      <c r="I47" s="8">
        <f>C47-F47</f>
        <v>0</v>
      </c>
      <c r="J47" s="8">
        <f>D47-G47</f>
        <v>0</v>
      </c>
      <c r="K47" s="8">
        <f>I47+J47</f>
        <v>0</v>
      </c>
    </row>
    <row r="48" spans="1:11" x14ac:dyDescent="0.2">
      <c r="A48" s="42" t="s">
        <v>131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</row>
    <row r="49" spans="1:11" s="14" customFormat="1" ht="14.25" x14ac:dyDescent="0.2">
      <c r="A49" s="11" t="s">
        <v>76</v>
      </c>
      <c r="B49" s="11" t="s">
        <v>77</v>
      </c>
      <c r="C49" s="41"/>
      <c r="D49" s="41"/>
      <c r="E49" s="41"/>
      <c r="F49" s="41"/>
      <c r="G49" s="41"/>
      <c r="H49" s="41"/>
      <c r="I49" s="41"/>
      <c r="J49" s="41"/>
      <c r="K49" s="41"/>
    </row>
    <row r="50" spans="1:11" ht="24" x14ac:dyDescent="0.2">
      <c r="A50" s="9">
        <v>3</v>
      </c>
      <c r="B50" s="12" t="s">
        <v>128</v>
      </c>
      <c r="C50" s="22">
        <v>250000</v>
      </c>
      <c r="D50" s="8">
        <v>20280</v>
      </c>
      <c r="E50" s="8">
        <f t="shared" ref="E50" si="8">C50+D50</f>
        <v>270280</v>
      </c>
      <c r="F50" s="22">
        <v>195548.97</v>
      </c>
      <c r="G50" s="8">
        <v>20280</v>
      </c>
      <c r="H50" s="8">
        <f t="shared" ref="H50" si="9">F50+G50</f>
        <v>215828.97</v>
      </c>
      <c r="I50" s="8">
        <f>C50-F50</f>
        <v>54451.03</v>
      </c>
      <c r="J50" s="8">
        <f>D50-G50</f>
        <v>0</v>
      </c>
      <c r="K50" s="8">
        <f>I50+J50</f>
        <v>54451.03</v>
      </c>
    </row>
    <row r="51" spans="1:11" ht="45.75" customHeight="1" x14ac:dyDescent="0.2">
      <c r="A51" s="42" t="s">
        <v>137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</row>
    <row r="52" spans="1:11" s="14" customFormat="1" ht="14.25" x14ac:dyDescent="0.2">
      <c r="A52" s="11">
        <v>4</v>
      </c>
      <c r="B52" s="13" t="s">
        <v>78</v>
      </c>
      <c r="C52" s="41"/>
      <c r="D52" s="41"/>
      <c r="E52" s="41"/>
      <c r="F52" s="41"/>
      <c r="G52" s="41"/>
      <c r="H52" s="41"/>
      <c r="I52" s="41"/>
      <c r="J52" s="41"/>
      <c r="K52" s="41"/>
    </row>
    <row r="53" spans="1:11" x14ac:dyDescent="0.2">
      <c r="A53" s="9">
        <v>4</v>
      </c>
      <c r="B53" s="12" t="s">
        <v>129</v>
      </c>
      <c r="C53" s="8">
        <v>100</v>
      </c>
      <c r="D53" s="8">
        <v>100</v>
      </c>
      <c r="E53" s="8">
        <v>100</v>
      </c>
      <c r="F53" s="8">
        <v>78.209999999999994</v>
      </c>
      <c r="G53" s="8">
        <v>100</v>
      </c>
      <c r="H53" s="8">
        <v>86.33</v>
      </c>
      <c r="I53" s="8">
        <f>C53-F53</f>
        <v>21.790000000000006</v>
      </c>
      <c r="J53" s="8">
        <f>D53-G53</f>
        <v>0</v>
      </c>
      <c r="K53" s="30">
        <f>E53-H53</f>
        <v>13.670000000000002</v>
      </c>
    </row>
    <row r="54" spans="1:11" ht="44.25" customHeight="1" x14ac:dyDescent="0.2">
      <c r="A54" s="42" t="s">
        <v>138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</row>
    <row r="55" spans="1:11" ht="33" customHeight="1" x14ac:dyDescent="0.2">
      <c r="A55" s="44" t="s">
        <v>79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</row>
    <row r="56" spans="1:11" x14ac:dyDescent="0.2">
      <c r="A56" s="46" t="s">
        <v>80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</row>
    <row r="57" spans="1:11" ht="13.15" customHeight="1" x14ac:dyDescent="0.2">
      <c r="A57" s="47" t="s">
        <v>81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</row>
    <row r="58" spans="1:11" ht="18" customHeight="1" x14ac:dyDescent="0.2">
      <c r="A58" s="46" t="s">
        <v>122</v>
      </c>
      <c r="B58" s="46"/>
      <c r="C58" s="46"/>
      <c r="D58" s="46"/>
      <c r="E58" s="46"/>
      <c r="F58" s="46"/>
      <c r="G58" s="46"/>
      <c r="H58" s="46"/>
      <c r="I58" s="46"/>
      <c r="J58" s="46"/>
      <c r="K58" s="46"/>
    </row>
    <row r="59" spans="1:11" ht="17.45" customHeight="1" x14ac:dyDescent="0.2">
      <c r="A59" s="40" t="s">
        <v>82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1:11" ht="28.35" customHeight="1" x14ac:dyDescent="0.2">
      <c r="A60" s="34" t="s">
        <v>41</v>
      </c>
      <c r="B60" s="34" t="s">
        <v>42</v>
      </c>
      <c r="C60" s="35" t="s">
        <v>83</v>
      </c>
      <c r="D60" s="35"/>
      <c r="E60" s="35"/>
      <c r="F60" s="35" t="s">
        <v>84</v>
      </c>
      <c r="G60" s="35"/>
      <c r="H60" s="35"/>
      <c r="I60" s="48" t="s">
        <v>85</v>
      </c>
      <c r="J60" s="35"/>
      <c r="K60" s="35"/>
    </row>
    <row r="61" spans="1:11" s="7" customFormat="1" ht="20.45" customHeight="1" x14ac:dyDescent="0.2">
      <c r="A61" s="34"/>
      <c r="B61" s="34"/>
      <c r="C61" s="6" t="s">
        <v>22</v>
      </c>
      <c r="D61" s="6" t="s">
        <v>23</v>
      </c>
      <c r="E61" s="6" t="s">
        <v>24</v>
      </c>
      <c r="F61" s="6" t="s">
        <v>22</v>
      </c>
      <c r="G61" s="6" t="s">
        <v>23</v>
      </c>
      <c r="H61" s="6" t="s">
        <v>24</v>
      </c>
      <c r="I61" s="6" t="s">
        <v>22</v>
      </c>
      <c r="J61" s="6" t="s">
        <v>23</v>
      </c>
      <c r="K61" s="6" t="s">
        <v>24</v>
      </c>
    </row>
    <row r="62" spans="1:11" ht="15" x14ac:dyDescent="0.2">
      <c r="A62" s="9"/>
      <c r="B62" s="9" t="s">
        <v>86</v>
      </c>
      <c r="C62" s="24">
        <v>347.577</v>
      </c>
      <c r="D62" s="17"/>
      <c r="E62" s="17">
        <f>C62+D62</f>
        <v>347.577</v>
      </c>
      <c r="F62" s="24">
        <v>195.54900000000001</v>
      </c>
      <c r="G62" s="17">
        <v>20.28</v>
      </c>
      <c r="H62" s="17">
        <f>F62+G62</f>
        <v>215.82900000000001</v>
      </c>
      <c r="I62" s="17">
        <f>F62/C62*100</f>
        <v>56.260627141611785</v>
      </c>
      <c r="J62" s="17"/>
      <c r="K62" s="17">
        <f>H62/E62*100</f>
        <v>62.095305500651655</v>
      </c>
    </row>
    <row r="63" spans="1:11" ht="47.25" customHeight="1" x14ac:dyDescent="0.2">
      <c r="A63" s="43" t="s">
        <v>139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</row>
    <row r="64" spans="1:11" ht="15" x14ac:dyDescent="0.2">
      <c r="A64" s="9"/>
      <c r="B64" s="9" t="s">
        <v>39</v>
      </c>
      <c r="C64" s="9"/>
      <c r="D64" s="9"/>
      <c r="E64" s="9"/>
      <c r="F64" s="16"/>
      <c r="G64" s="16"/>
      <c r="H64" s="16"/>
      <c r="I64" s="16"/>
      <c r="J64" s="16"/>
      <c r="K64" s="16"/>
    </row>
    <row r="65" spans="1:11" ht="39" customHeight="1" x14ac:dyDescent="0.2">
      <c r="A65" s="9"/>
      <c r="B65" s="19" t="s">
        <v>125</v>
      </c>
      <c r="C65" s="25">
        <v>347.577</v>
      </c>
      <c r="D65" s="17"/>
      <c r="E65" s="17">
        <f>C65+D65</f>
        <v>347.577</v>
      </c>
      <c r="F65" s="17">
        <v>195.54900000000001</v>
      </c>
      <c r="G65" s="17">
        <v>20.28</v>
      </c>
      <c r="H65" s="17">
        <f>F65+G65</f>
        <v>215.82900000000001</v>
      </c>
      <c r="I65" s="17">
        <f>F65/C65*100</f>
        <v>56.260627141611785</v>
      </c>
      <c r="J65" s="17"/>
      <c r="K65" s="17">
        <f>H65/E65*100</f>
        <v>62.095305500651655</v>
      </c>
    </row>
    <row r="66" spans="1:11" ht="56.25" customHeight="1" x14ac:dyDescent="0.2">
      <c r="A66" s="50" t="s">
        <v>140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</row>
    <row r="67" spans="1:11" ht="15" customHeight="1" x14ac:dyDescent="0.2">
      <c r="A67" s="46" t="s">
        <v>141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</row>
    <row r="68" spans="1:11" s="14" customFormat="1" ht="14.25" x14ac:dyDescent="0.2">
      <c r="A68" s="11" t="s">
        <v>72</v>
      </c>
      <c r="B68" s="11" t="s">
        <v>73</v>
      </c>
      <c r="C68" s="8"/>
      <c r="D68" s="8"/>
      <c r="E68" s="8"/>
      <c r="F68" s="8"/>
      <c r="G68" s="8"/>
      <c r="H68" s="8"/>
      <c r="I68" s="23"/>
      <c r="J68" s="23"/>
      <c r="K68" s="23"/>
    </row>
    <row r="69" spans="1:11" x14ac:dyDescent="0.2">
      <c r="A69" s="9">
        <v>1</v>
      </c>
      <c r="B69" s="12" t="s">
        <v>126</v>
      </c>
      <c r="C69" s="26">
        <v>347576.65</v>
      </c>
      <c r="D69" s="27"/>
      <c r="E69" s="28">
        <f t="shared" ref="E69" si="10">C69+D69</f>
        <v>347576.65</v>
      </c>
      <c r="F69" s="22">
        <v>195548.97</v>
      </c>
      <c r="G69" s="23">
        <v>20280</v>
      </c>
      <c r="H69" s="23">
        <f t="shared" ref="H69" si="11">F69+G69</f>
        <v>215828.97</v>
      </c>
      <c r="I69" s="17">
        <f t="shared" ref="I69:J69" si="12">F69/C69*100</f>
        <v>56.260675163305706</v>
      </c>
      <c r="J69" s="17"/>
      <c r="K69" s="17">
        <f>H69/E69*100</f>
        <v>62.095359397704073</v>
      </c>
    </row>
    <row r="70" spans="1:11" s="14" customFormat="1" ht="14.25" x14ac:dyDescent="0.2">
      <c r="A70" s="11" t="s">
        <v>74</v>
      </c>
      <c r="B70" s="11" t="s">
        <v>75</v>
      </c>
      <c r="C70" s="29"/>
      <c r="D70" s="29"/>
      <c r="E70" s="29"/>
      <c r="F70" s="18"/>
      <c r="G70" s="18"/>
      <c r="H70" s="18"/>
      <c r="I70" s="17"/>
      <c r="J70" s="23"/>
      <c r="K70" s="17"/>
    </row>
    <row r="71" spans="1:11" ht="24" x14ac:dyDescent="0.2">
      <c r="A71" s="9">
        <v>2</v>
      </c>
      <c r="B71" s="12" t="s">
        <v>127</v>
      </c>
      <c r="C71" s="28">
        <v>1</v>
      </c>
      <c r="D71" s="28"/>
      <c r="E71" s="28">
        <f t="shared" ref="E71" si="13">C71+D71</f>
        <v>1</v>
      </c>
      <c r="F71" s="8">
        <v>1</v>
      </c>
      <c r="G71" s="8">
        <v>1</v>
      </c>
      <c r="H71" s="8">
        <v>1</v>
      </c>
      <c r="I71" s="17">
        <f t="shared" ref="I71:J71" si="14">F71/C71*100</f>
        <v>100</v>
      </c>
      <c r="J71" s="17"/>
      <c r="K71" s="17">
        <f t="shared" ref="K71" si="15">H71/E71*100</f>
        <v>100</v>
      </c>
    </row>
    <row r="72" spans="1:11" s="14" customFormat="1" ht="14.25" x14ac:dyDescent="0.2">
      <c r="A72" s="11" t="s">
        <v>76</v>
      </c>
      <c r="B72" s="11" t="s">
        <v>77</v>
      </c>
      <c r="C72" s="29"/>
      <c r="D72" s="29"/>
      <c r="E72" s="29"/>
      <c r="F72" s="18"/>
      <c r="G72" s="18"/>
      <c r="H72" s="18"/>
      <c r="I72" s="17"/>
      <c r="J72" s="23"/>
      <c r="K72" s="17"/>
    </row>
    <row r="73" spans="1:11" ht="24" x14ac:dyDescent="0.2">
      <c r="A73" s="9">
        <v>3</v>
      </c>
      <c r="B73" s="12" t="s">
        <v>128</v>
      </c>
      <c r="C73" s="26">
        <v>347576.65</v>
      </c>
      <c r="D73" s="28"/>
      <c r="E73" s="28">
        <f t="shared" ref="E73" si="16">C73+D73</f>
        <v>347576.65</v>
      </c>
      <c r="F73" s="22">
        <v>195548.97</v>
      </c>
      <c r="G73" s="8">
        <v>20280</v>
      </c>
      <c r="H73" s="8">
        <f t="shared" ref="H73" si="17">F73+G73</f>
        <v>215828.97</v>
      </c>
      <c r="I73" s="17">
        <f t="shared" ref="I73:J73" si="18">F73/C73*100</f>
        <v>56.260675163305706</v>
      </c>
      <c r="J73" s="17"/>
      <c r="K73" s="17">
        <f t="shared" ref="K73" si="19">H73/E73*100</f>
        <v>62.095359397704073</v>
      </c>
    </row>
    <row r="74" spans="1:11" s="14" customFormat="1" ht="14.25" x14ac:dyDescent="0.2">
      <c r="A74" s="11">
        <v>4</v>
      </c>
      <c r="B74" s="13" t="s">
        <v>78</v>
      </c>
      <c r="C74" s="29"/>
      <c r="D74" s="29"/>
      <c r="E74" s="29"/>
      <c r="F74" s="18"/>
      <c r="G74" s="18"/>
      <c r="H74" s="18"/>
      <c r="I74" s="17"/>
      <c r="J74" s="23"/>
      <c r="K74" s="17"/>
    </row>
    <row r="75" spans="1:11" x14ac:dyDescent="0.2">
      <c r="A75" s="9"/>
      <c r="B75" s="12" t="s">
        <v>129</v>
      </c>
      <c r="C75" s="28">
        <v>100</v>
      </c>
      <c r="D75" s="28"/>
      <c r="E75" s="28">
        <f t="shared" ref="E75" si="20">C75+D75</f>
        <v>100</v>
      </c>
      <c r="F75" s="8">
        <v>78.209999999999994</v>
      </c>
      <c r="G75" s="8">
        <v>100</v>
      </c>
      <c r="H75" s="8">
        <v>86.33</v>
      </c>
      <c r="I75" s="17">
        <f t="shared" ref="I75:J75" si="21">F75/C75*100</f>
        <v>78.209999999999994</v>
      </c>
      <c r="J75" s="17"/>
      <c r="K75" s="17">
        <f t="shared" ref="K75" si="22">H75/E75*100</f>
        <v>86.33</v>
      </c>
    </row>
    <row r="76" spans="1:11" ht="17.45" customHeight="1" x14ac:dyDescent="0.2">
      <c r="A76" s="50" t="s">
        <v>87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</row>
    <row r="77" spans="1:11" ht="31.5" customHeight="1" x14ac:dyDescent="0.2">
      <c r="A77" s="51" t="s">
        <v>145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</row>
    <row r="78" spans="1:11" ht="13.9" customHeight="1" x14ac:dyDescent="0.2">
      <c r="A78" s="52" t="s">
        <v>88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</row>
    <row r="79" spans="1:11" ht="24.75" customHeight="1" x14ac:dyDescent="0.2">
      <c r="A79" s="46" t="s">
        <v>146</v>
      </c>
      <c r="B79" s="46"/>
      <c r="C79" s="46"/>
      <c r="D79" s="46"/>
      <c r="E79" s="46"/>
      <c r="F79" s="46"/>
      <c r="G79" s="46"/>
      <c r="H79" s="46"/>
      <c r="I79" s="46"/>
      <c r="J79" s="46"/>
      <c r="K79" s="46"/>
    </row>
    <row r="80" spans="1:11" ht="15" customHeight="1" x14ac:dyDescent="0.2">
      <c r="A80" s="39" t="s">
        <v>89</v>
      </c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1:8" ht="72" x14ac:dyDescent="0.2">
      <c r="A81" s="9" t="s">
        <v>90</v>
      </c>
      <c r="B81" s="9" t="s">
        <v>42</v>
      </c>
      <c r="C81" s="10" t="s">
        <v>91</v>
      </c>
      <c r="D81" s="10" t="s">
        <v>92</v>
      </c>
      <c r="E81" s="10" t="s">
        <v>93</v>
      </c>
      <c r="F81" s="10" t="s">
        <v>45</v>
      </c>
      <c r="G81" s="10" t="s">
        <v>94</v>
      </c>
      <c r="H81" s="10" t="s">
        <v>95</v>
      </c>
    </row>
    <row r="82" spans="1:8" ht="15" x14ac:dyDescent="0.2">
      <c r="A82" s="9" t="s">
        <v>37</v>
      </c>
      <c r="B82" s="9" t="s">
        <v>53</v>
      </c>
      <c r="C82" s="9" t="s">
        <v>62</v>
      </c>
      <c r="D82" s="9" t="s">
        <v>96</v>
      </c>
      <c r="E82" s="9" t="s">
        <v>97</v>
      </c>
      <c r="F82" s="9" t="s">
        <v>98</v>
      </c>
      <c r="G82" s="9" t="s">
        <v>99</v>
      </c>
      <c r="H82" s="9" t="s">
        <v>100</v>
      </c>
    </row>
    <row r="83" spans="1:8" ht="15" x14ac:dyDescent="0.2">
      <c r="A83" s="9" t="s">
        <v>101</v>
      </c>
      <c r="B83" s="9" t="s">
        <v>102</v>
      </c>
      <c r="C83" s="9" t="s">
        <v>47</v>
      </c>
      <c r="D83" s="9"/>
      <c r="E83" s="9"/>
      <c r="F83" s="9">
        <f>E83-D83</f>
        <v>0</v>
      </c>
      <c r="G83" s="9" t="s">
        <v>47</v>
      </c>
      <c r="H83" s="9" t="s">
        <v>47</v>
      </c>
    </row>
    <row r="84" spans="1:8" ht="15" x14ac:dyDescent="0.2">
      <c r="A84" s="9"/>
      <c r="B84" s="9" t="s">
        <v>103</v>
      </c>
      <c r="C84" s="9" t="s">
        <v>47</v>
      </c>
      <c r="D84" s="9"/>
      <c r="E84" s="9"/>
      <c r="F84" s="9">
        <f t="shared" ref="F84:F85" si="23">E84-D84</f>
        <v>0</v>
      </c>
      <c r="G84" s="9" t="s">
        <v>47</v>
      </c>
      <c r="H84" s="9" t="s">
        <v>47</v>
      </c>
    </row>
    <row r="85" spans="1:8" ht="30" x14ac:dyDescent="0.2">
      <c r="A85" s="9"/>
      <c r="B85" s="9" t="s">
        <v>104</v>
      </c>
      <c r="C85" s="9" t="s">
        <v>47</v>
      </c>
      <c r="D85" s="9"/>
      <c r="E85" s="9"/>
      <c r="F85" s="9">
        <f t="shared" si="23"/>
        <v>0</v>
      </c>
      <c r="G85" s="9" t="s">
        <v>47</v>
      </c>
      <c r="H85" s="9" t="s">
        <v>47</v>
      </c>
    </row>
    <row r="86" spans="1:8" ht="15" x14ac:dyDescent="0.2">
      <c r="A86" s="9"/>
      <c r="B86" s="9" t="s">
        <v>105</v>
      </c>
      <c r="C86" s="9" t="s">
        <v>47</v>
      </c>
      <c r="D86" s="9"/>
      <c r="E86" s="9"/>
      <c r="F86" s="9"/>
      <c r="G86" s="9" t="s">
        <v>47</v>
      </c>
      <c r="H86" s="9" t="s">
        <v>47</v>
      </c>
    </row>
    <row r="87" spans="1:8" ht="15" x14ac:dyDescent="0.2">
      <c r="A87" s="9"/>
      <c r="B87" s="9" t="s">
        <v>106</v>
      </c>
      <c r="C87" s="9" t="s">
        <v>47</v>
      </c>
      <c r="D87" s="9"/>
      <c r="E87" s="9"/>
      <c r="F87" s="9"/>
      <c r="G87" s="9" t="s">
        <v>47</v>
      </c>
      <c r="H87" s="9" t="s">
        <v>47</v>
      </c>
    </row>
    <row r="88" spans="1:8" x14ac:dyDescent="0.2">
      <c r="A88" s="53" t="s">
        <v>107</v>
      </c>
      <c r="B88" s="34"/>
      <c r="C88" s="34"/>
      <c r="D88" s="34"/>
      <c r="E88" s="34"/>
      <c r="F88" s="34"/>
      <c r="G88" s="34"/>
      <c r="H88" s="34"/>
    </row>
    <row r="89" spans="1:8" ht="15" x14ac:dyDescent="0.2">
      <c r="A89" s="9" t="s">
        <v>53</v>
      </c>
      <c r="B89" s="9" t="s">
        <v>108</v>
      </c>
      <c r="C89" s="9" t="s">
        <v>47</v>
      </c>
      <c r="D89" s="9"/>
      <c r="E89" s="9"/>
      <c r="F89" s="9">
        <f t="shared" ref="F89" si="24">E89-D89</f>
        <v>0</v>
      </c>
      <c r="G89" s="9" t="s">
        <v>47</v>
      </c>
      <c r="H89" s="9" t="s">
        <v>47</v>
      </c>
    </row>
    <row r="90" spans="1:8" x14ac:dyDescent="0.2">
      <c r="A90" s="53" t="s">
        <v>109</v>
      </c>
      <c r="B90" s="34"/>
      <c r="C90" s="34"/>
      <c r="D90" s="34"/>
      <c r="E90" s="34"/>
      <c r="F90" s="34"/>
      <c r="G90" s="34"/>
      <c r="H90" s="34"/>
    </row>
    <row r="91" spans="1:8" x14ac:dyDescent="0.2">
      <c r="A91" s="34" t="s">
        <v>110</v>
      </c>
      <c r="B91" s="34"/>
      <c r="C91" s="34"/>
      <c r="D91" s="34"/>
      <c r="E91" s="34"/>
      <c r="F91" s="34"/>
      <c r="G91" s="34"/>
      <c r="H91" s="34"/>
    </row>
    <row r="92" spans="1:8" ht="15" x14ac:dyDescent="0.2">
      <c r="A92" s="9" t="s">
        <v>55</v>
      </c>
      <c r="B92" s="9" t="s">
        <v>111</v>
      </c>
      <c r="C92" s="9"/>
      <c r="D92" s="9"/>
      <c r="E92" s="9"/>
      <c r="F92" s="9"/>
      <c r="G92" s="9"/>
      <c r="H92" s="9"/>
    </row>
    <row r="93" spans="1:8" ht="15" x14ac:dyDescent="0.2">
      <c r="A93" s="9"/>
      <c r="B93" s="9" t="s">
        <v>112</v>
      </c>
      <c r="C93" s="9"/>
      <c r="D93" s="9"/>
      <c r="E93" s="9"/>
      <c r="F93" s="9">
        <f t="shared" ref="F93" si="25">E93-D93</f>
        <v>0</v>
      </c>
      <c r="G93" s="9"/>
      <c r="H93" s="9"/>
    </row>
    <row r="94" spans="1:8" ht="13.5" thickBot="1" x14ac:dyDescent="0.25">
      <c r="A94" s="54" t="s">
        <v>113</v>
      </c>
      <c r="B94" s="55"/>
      <c r="C94" s="55"/>
      <c r="D94" s="55"/>
      <c r="E94" s="55"/>
      <c r="F94" s="55"/>
      <c r="G94" s="55"/>
      <c r="H94" s="56"/>
    </row>
    <row r="95" spans="1:8" ht="30" x14ac:dyDescent="0.2">
      <c r="A95" s="9"/>
      <c r="B95" s="19" t="s">
        <v>114</v>
      </c>
      <c r="C95" s="9"/>
      <c r="D95" s="9"/>
      <c r="E95" s="9"/>
      <c r="F95" s="9">
        <f t="shared" ref="F95" si="26">E95-D95</f>
        <v>0</v>
      </c>
      <c r="G95" s="9"/>
      <c r="H95" s="9"/>
    </row>
    <row r="96" spans="1:8" ht="30" x14ac:dyDescent="0.2">
      <c r="A96" s="9"/>
      <c r="B96" s="9" t="s">
        <v>115</v>
      </c>
      <c r="C96" s="9"/>
      <c r="D96" s="9"/>
      <c r="E96" s="9"/>
      <c r="F96" s="9"/>
      <c r="G96" s="9"/>
      <c r="H96" s="9"/>
    </row>
    <row r="97" spans="1:11" ht="30" x14ac:dyDescent="0.2">
      <c r="A97" s="9" t="s">
        <v>56</v>
      </c>
      <c r="B97" s="9" t="s">
        <v>116</v>
      </c>
      <c r="C97" s="9" t="s">
        <v>47</v>
      </c>
      <c r="D97" s="9"/>
      <c r="E97" s="9"/>
      <c r="F97" s="9"/>
      <c r="G97" s="9" t="s">
        <v>47</v>
      </c>
      <c r="H97" s="9" t="s">
        <v>47</v>
      </c>
    </row>
    <row r="98" spans="1:11" ht="22.9" customHeight="1" x14ac:dyDescent="0.2">
      <c r="A98" s="49" t="s">
        <v>130</v>
      </c>
      <c r="B98" s="49"/>
      <c r="C98" s="49"/>
      <c r="D98" s="49"/>
      <c r="E98" s="49"/>
      <c r="F98" s="49"/>
      <c r="G98" s="49"/>
      <c r="H98" s="49"/>
      <c r="I98" s="49"/>
      <c r="J98" s="49"/>
      <c r="K98" s="49"/>
    </row>
    <row r="99" spans="1:11" ht="16.899999999999999" customHeight="1" x14ac:dyDescent="0.2">
      <c r="A99" s="49" t="s">
        <v>142</v>
      </c>
      <c r="B99" s="49"/>
      <c r="C99" s="49"/>
      <c r="D99" s="49"/>
      <c r="E99" s="49"/>
      <c r="F99" s="49"/>
      <c r="G99" s="49"/>
      <c r="H99" s="49"/>
      <c r="I99" s="49"/>
      <c r="J99" s="49"/>
      <c r="K99" s="49"/>
    </row>
    <row r="100" spans="1:11" ht="18" customHeight="1" x14ac:dyDescent="0.2">
      <c r="A100" s="49" t="s">
        <v>117</v>
      </c>
      <c r="B100" s="40"/>
      <c r="C100" s="40"/>
      <c r="D100" s="40"/>
      <c r="E100" s="40"/>
      <c r="F100" s="40"/>
      <c r="G100" s="40"/>
      <c r="H100" s="40"/>
      <c r="I100" s="40"/>
      <c r="J100" s="40"/>
      <c r="K100" s="40"/>
    </row>
    <row r="101" spans="1:11" ht="26.25" customHeight="1" x14ac:dyDescent="0.2">
      <c r="A101" s="58" t="s">
        <v>143</v>
      </c>
      <c r="B101" s="46"/>
      <c r="C101" s="46"/>
      <c r="D101" s="46"/>
      <c r="E101" s="46"/>
      <c r="F101" s="46"/>
      <c r="G101" s="46"/>
      <c r="H101" s="46"/>
      <c r="I101" s="46"/>
      <c r="J101" s="46"/>
      <c r="K101" s="46"/>
    </row>
    <row r="102" spans="1:11" ht="55.5" customHeight="1" x14ac:dyDescent="0.2">
      <c r="A102" s="49" t="s">
        <v>144</v>
      </c>
      <c r="B102" s="49"/>
      <c r="C102" s="49"/>
      <c r="D102" s="49"/>
      <c r="E102" s="49"/>
      <c r="F102" s="49"/>
      <c r="G102" s="49"/>
      <c r="H102" s="49"/>
      <c r="I102" s="49"/>
      <c r="J102" s="49"/>
      <c r="K102" s="49"/>
    </row>
    <row r="103" spans="1:11" ht="30" customHeight="1" x14ac:dyDescent="0.2">
      <c r="A103" s="49" t="s">
        <v>147</v>
      </c>
      <c r="B103" s="49"/>
      <c r="C103" s="49"/>
      <c r="D103" s="49"/>
      <c r="E103" s="49"/>
      <c r="F103" s="49"/>
      <c r="G103" s="49"/>
      <c r="H103" s="49"/>
      <c r="I103" s="49"/>
      <c r="J103" s="49"/>
      <c r="K103" s="49"/>
    </row>
    <row r="104" spans="1:11" ht="15.6" customHeight="1" x14ac:dyDescent="0.2">
      <c r="A104" s="49" t="s">
        <v>132</v>
      </c>
      <c r="B104" s="49"/>
      <c r="C104" s="49"/>
      <c r="D104" s="49"/>
      <c r="E104" s="49"/>
      <c r="F104" s="49"/>
      <c r="G104" s="49"/>
      <c r="H104" s="49"/>
      <c r="I104" s="49"/>
      <c r="J104" s="49"/>
      <c r="K104" s="49"/>
    </row>
    <row r="105" spans="1:11" ht="59.85" customHeight="1" x14ac:dyDescent="0.2">
      <c r="B105" s="20" t="s">
        <v>118</v>
      </c>
      <c r="C105" s="20"/>
      <c r="D105" s="20"/>
      <c r="E105" s="57" t="s">
        <v>119</v>
      </c>
      <c r="F105" s="57"/>
      <c r="G105" s="57"/>
    </row>
  </sheetData>
  <mergeCells count="72">
    <mergeCell ref="E105:G105"/>
    <mergeCell ref="A99:K99"/>
    <mergeCell ref="A100:K100"/>
    <mergeCell ref="A101:K101"/>
    <mergeCell ref="A102:K102"/>
    <mergeCell ref="A103:K103"/>
    <mergeCell ref="A104:K104"/>
    <mergeCell ref="A98:K98"/>
    <mergeCell ref="A66:K66"/>
    <mergeCell ref="A67:K67"/>
    <mergeCell ref="A76:K76"/>
    <mergeCell ref="A77:K77"/>
    <mergeCell ref="A78:K78"/>
    <mergeCell ref="A79:K79"/>
    <mergeCell ref="A80:K80"/>
    <mergeCell ref="A88:H88"/>
    <mergeCell ref="A90:H90"/>
    <mergeCell ref="A91:H91"/>
    <mergeCell ref="A94:H94"/>
    <mergeCell ref="A63:K63"/>
    <mergeCell ref="A54:K54"/>
    <mergeCell ref="A55:K55"/>
    <mergeCell ref="A56:K56"/>
    <mergeCell ref="A57:K57"/>
    <mergeCell ref="A58:K58"/>
    <mergeCell ref="A59:K59"/>
    <mergeCell ref="A60:A61"/>
    <mergeCell ref="B60:B61"/>
    <mergeCell ref="C60:E60"/>
    <mergeCell ref="F60:H60"/>
    <mergeCell ref="I60:K60"/>
    <mergeCell ref="C52:E52"/>
    <mergeCell ref="F52:H52"/>
    <mergeCell ref="I52:K52"/>
    <mergeCell ref="C43:E43"/>
    <mergeCell ref="F43:H43"/>
    <mergeCell ref="I43:K43"/>
    <mergeCell ref="A45:K45"/>
    <mergeCell ref="C46:E46"/>
    <mergeCell ref="F46:H46"/>
    <mergeCell ref="I46:K46"/>
    <mergeCell ref="A48:K48"/>
    <mergeCell ref="C49:E49"/>
    <mergeCell ref="F49:H49"/>
    <mergeCell ref="I49:K49"/>
    <mergeCell ref="A51:K51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7" fitToHeight="4" orientation="portrait" r:id="rId1"/>
  <rowBreaks count="3" manualBreakCount="3">
    <brk id="25" max="16383" man="1"/>
    <brk id="58" max="16383" man="1"/>
    <brk id="8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8410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VNMR</cp:lastModifiedBy>
  <cp:lastPrinted>2023-02-08T10:46:24Z</cp:lastPrinted>
  <dcterms:created xsi:type="dcterms:W3CDTF">2022-02-11T12:46:28Z</dcterms:created>
  <dcterms:modified xsi:type="dcterms:W3CDTF">2023-02-08T10:46:35Z</dcterms:modified>
</cp:coreProperties>
</file>