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20" windowWidth="19440" windowHeight="13740" tabRatio="873" activeTab="1"/>
  </bookViews>
  <sheets>
    <sheet name="Аналіз7520" sheetId="36" r:id="rId1"/>
    <sheet name="дод1 7520" sheetId="37" r:id="rId2"/>
  </sheets>
  <calcPr calcId="125725"/>
</workbook>
</file>

<file path=xl/calcChain.xml><?xml version="1.0" encoding="utf-8"?>
<calcChain xmlns="http://schemas.openxmlformats.org/spreadsheetml/2006/main">
  <c r="B28" i="36"/>
  <c r="C15"/>
  <c r="E19" i="37" l="1"/>
  <c r="G10" i="36"/>
  <c r="D12"/>
  <c r="C21" s="1"/>
  <c r="D10"/>
  <c r="C17" s="1"/>
  <c r="C9" i="37"/>
  <c r="C17"/>
  <c r="G12" i="36"/>
  <c r="C19" s="1"/>
  <c r="C23" l="1"/>
</calcChain>
</file>

<file path=xl/sharedStrings.xml><?xml version="1.0" encoding="utf-8"?>
<sst xmlns="http://schemas.openxmlformats.org/spreadsheetml/2006/main" count="80" uniqueCount="60">
  <si>
    <t>Затверджено</t>
  </si>
  <si>
    <t>(КПКВК МБ)</t>
  </si>
  <si>
    <t>(найменування головного розпорядника)</t>
  </si>
  <si>
    <t>2.</t>
  </si>
  <si>
    <t>3.</t>
  </si>
  <si>
    <t>№ з/п</t>
  </si>
  <si>
    <t>Показники</t>
  </si>
  <si>
    <t>(найменування бюджетної програми)</t>
  </si>
  <si>
    <t>Виконання результативних показників бюджетної програми</t>
  </si>
  <si>
    <t>Виконано</t>
  </si>
  <si>
    <t>Виконання плану</t>
  </si>
  <si>
    <t>Показники ефективності:</t>
  </si>
  <si>
    <t>x</t>
  </si>
  <si>
    <t>Розрахунок основних параметрів оцінки:</t>
  </si>
  <si>
    <t>Кінцевий розрахунок загальної ефективності бюджетної програми складається із загальної суми балів за кожним з параметром оцінки:</t>
  </si>
  <si>
    <t>Завдання:</t>
  </si>
  <si>
    <t>Результати аналізу ефективності бюджетної програми</t>
  </si>
  <si>
    <t>4. Результати аналізу ефективності:</t>
  </si>
  <si>
    <t>Кількість нарахованих балів</t>
  </si>
  <si>
    <t>Висока ефективність</t>
  </si>
  <si>
    <t>Середня ефективність</t>
  </si>
  <si>
    <t>Низька ефективність</t>
  </si>
  <si>
    <t>Загальний результат оцінки програми</t>
  </si>
  <si>
    <t>5. Поглиблений аналіз причин низької ефективності</t>
  </si>
  <si>
    <t>Пояснення щодо причин низької ефективності, визначення факторів через які не досягнуто запланованих результатів</t>
  </si>
  <si>
    <t xml:space="preserve">    (підпис)</t>
  </si>
  <si>
    <t>Назва завдання бюджетної програми2</t>
  </si>
  <si>
    <t>Назва підпрограми / завдання бюджетної програми1</t>
  </si>
  <si>
    <r>
      <t>2</t>
    </r>
    <r>
      <rPr>
        <sz val="8"/>
        <rFont val="Times New Roman"/>
        <family val="1"/>
        <charset val="204"/>
      </rPr>
      <t>Зазначаються усі завдання, які мають низьку ефективність</t>
    </r>
  </si>
  <si>
    <r>
      <t>1</t>
    </r>
    <r>
      <rPr>
        <sz val="8"/>
        <rFont val="Times New Roman"/>
        <family val="1"/>
        <charset val="204"/>
      </rPr>
      <t>Зазначаються усі програми та завдання, які включені до звіту про виконання паспорту бюджетної програми</t>
    </r>
  </si>
  <si>
    <t>1.</t>
  </si>
  <si>
    <t>Додаток1</t>
  </si>
  <si>
    <r>
      <t>Програма:</t>
    </r>
    <r>
      <rPr>
        <sz val="11"/>
        <rFont val="Times New Roman"/>
        <family val="1"/>
        <charset val="204"/>
      </rPr>
      <t xml:space="preserve"> </t>
    </r>
  </si>
  <si>
    <t>а) розрахунок середнього індексу виконання показників ефективності звітного періоду:</t>
  </si>
  <si>
    <t>б) розрахунок середнього індексу виконання показників ефективності попереднього періоду:</t>
  </si>
  <si>
    <t xml:space="preserve">      (ініціали та прізвище)</t>
  </si>
  <si>
    <t>Показники якості:</t>
  </si>
  <si>
    <t>в) розрахунок середнього індексу виконання показників якості звітного періоду:</t>
  </si>
  <si>
    <t>д) розрахунок порівняння результативності бюджетної програми із показниками попередніх періодів:</t>
  </si>
  <si>
    <t>Визначення ступеню ефективності:</t>
  </si>
  <si>
    <t>г) розрахунок середнього індексу виконання показників якості попереднього періоду:</t>
  </si>
  <si>
    <t>Управління житлово-комунального господарства та будівництва Ніжинської  міської ради</t>
  </si>
  <si>
    <t>Аналіз ефективності виконання бюджетних програм  по управлінню житлово-комунального господарства та будівництва Ніжинської міської ради</t>
  </si>
  <si>
    <r>
      <t>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t>
    </r>
    <r>
      <rPr>
        <vertAlign val="subscript"/>
        <sz val="11"/>
        <rFont val="Times New Roman"/>
        <family val="1"/>
        <charset val="204"/>
      </rPr>
      <t>1</t>
    </r>
    <r>
      <rPr>
        <sz val="11"/>
        <rFont val="Times New Roman"/>
        <family val="1"/>
        <charset val="204"/>
      </rPr>
      <t xml:space="preserve">).
</t>
    </r>
  </si>
  <si>
    <t>Реалізація Національної програми інформатизації</t>
  </si>
  <si>
    <t>середня вартість послуг на виконання програми інформатизації</t>
  </si>
  <si>
    <r>
      <t>І</t>
    </r>
    <r>
      <rPr>
        <vertAlign val="subscript"/>
        <sz val="11"/>
        <rFont val="Times New Roman"/>
        <family val="1"/>
        <charset val="204"/>
      </rPr>
      <t>(як)</t>
    </r>
    <r>
      <rPr>
        <sz val="11"/>
        <rFont val="Times New Roman"/>
        <family val="1"/>
        <charset val="204"/>
      </rPr>
      <t>= (1,00):1*100 =</t>
    </r>
  </si>
  <si>
    <r>
      <t>І</t>
    </r>
    <r>
      <rPr>
        <vertAlign val="subscript"/>
        <sz val="11"/>
        <rFont val="Times New Roman"/>
        <family val="1"/>
        <charset val="204"/>
      </rPr>
      <t>(еф)</t>
    </r>
    <r>
      <rPr>
        <sz val="11"/>
        <rFont val="Times New Roman"/>
        <family val="1"/>
        <charset val="204"/>
      </rPr>
      <t>= (0,939):1*100 =</t>
    </r>
  </si>
  <si>
    <t>Начальник управління житлово-комунального господарства та будівництва Ніжинської міської ради</t>
  </si>
  <si>
    <t>Анатолій  КУШНІРЕНКО</t>
  </si>
  <si>
    <t>Рівень виконання програми</t>
  </si>
  <si>
    <r>
      <t>І</t>
    </r>
    <r>
      <rPr>
        <vertAlign val="subscript"/>
        <sz val="11"/>
        <rFont val="Times New Roman"/>
        <family val="1"/>
        <charset val="204"/>
      </rPr>
      <t>(еф)</t>
    </r>
    <r>
      <rPr>
        <sz val="11"/>
        <rFont val="Times New Roman"/>
        <family val="1"/>
        <charset val="204"/>
      </rPr>
      <t>= (0,976):1*100 =</t>
    </r>
  </si>
  <si>
    <r>
      <t>І</t>
    </r>
    <r>
      <rPr>
        <vertAlign val="subscript"/>
        <sz val="11"/>
        <rFont val="Times New Roman"/>
        <family val="1"/>
        <charset val="204"/>
      </rPr>
      <t>1</t>
    </r>
    <r>
      <rPr>
        <sz val="11"/>
        <rFont val="Times New Roman"/>
        <family val="1"/>
        <charset val="204"/>
      </rPr>
      <t>=97,6/93,9=</t>
    </r>
  </si>
  <si>
    <r>
      <t>При порівнянні отриманого значення зі шкалою оцінки ефективності бюджетних програм можемо зробити висновок, що дана програма має</t>
    </r>
    <r>
      <rPr>
        <b/>
        <sz val="11"/>
        <rFont val="Times New Roman"/>
        <family val="1"/>
        <charset val="204"/>
      </rPr>
      <t xml:space="preserve"> висока ефективність.</t>
    </r>
  </si>
  <si>
    <t>станом на 01.01.2023 року</t>
  </si>
  <si>
    <t>Попередній період (2021рік)</t>
  </si>
  <si>
    <t>Звітний період (2022 рік)</t>
  </si>
  <si>
    <t xml:space="preserve"> виконання завдань програми інформатизації</t>
  </si>
  <si>
    <t>Е= 97,6+100,0+25=</t>
  </si>
  <si>
    <r>
      <t xml:space="preserve">Розрахунок кількості набраних балів за параметром порівняння результативності бюджетних програми із показниками попередніх періодів. Оскільки І1=1,0, що відповідає критерію оцінки І1   ≥ 1 , то за цим параметром для даної програми нараховується  </t>
    </r>
    <r>
      <rPr>
        <b/>
        <sz val="11"/>
        <rFont val="Times New Roman"/>
        <family val="1"/>
        <charset val="204"/>
      </rPr>
      <t>25 балів.</t>
    </r>
  </si>
</sst>
</file>

<file path=xl/styles.xml><?xml version="1.0" encoding="utf-8"?>
<styleSheet xmlns="http://schemas.openxmlformats.org/spreadsheetml/2006/main">
  <numFmts count="5">
    <numFmt numFmtId="164" formatCode="_(* #,##0.00_);_(* \(#,##0.00\);_(* &quot;-&quot;??_);_(@_)"/>
    <numFmt numFmtId="165" formatCode="0.000"/>
    <numFmt numFmtId="166" formatCode="0.0"/>
    <numFmt numFmtId="167" formatCode="_(* #,##0.0_);_(* \(#,##0.0\);_(* &quot;-&quot;??_);_(@_)"/>
    <numFmt numFmtId="168" formatCode="#,##0.0"/>
  </numFmts>
  <fonts count="12">
    <font>
      <sz val="10"/>
      <name val="Arial"/>
    </font>
    <font>
      <sz val="10"/>
      <name val="Arial"/>
      <family val="2"/>
      <charset val="204"/>
    </font>
    <font>
      <sz val="11"/>
      <name val="Times New Roman"/>
      <family val="1"/>
      <charset val="204"/>
    </font>
    <font>
      <sz val="8"/>
      <name val="Times New Roman"/>
      <family val="1"/>
      <charset val="204"/>
    </font>
    <font>
      <vertAlign val="superscript"/>
      <sz val="8"/>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1"/>
      <name val="Times New Roman"/>
      <family val="1"/>
      <charset val="204"/>
    </font>
    <font>
      <sz val="9"/>
      <name val="Times New Roman"/>
      <family val="1"/>
      <charset val="204"/>
    </font>
    <font>
      <b/>
      <sz val="10"/>
      <name val="Times New Roman"/>
      <family val="1"/>
      <charset val="204"/>
    </font>
    <font>
      <vertAlign val="subscript"/>
      <sz val="1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64">
    <xf numFmtId="0" fontId="0" fillId="0" borderId="0" xfId="0"/>
    <xf numFmtId="0" fontId="2" fillId="0" borderId="0" xfId="0" applyFont="1" applyAlignment="1">
      <alignment vertical="center"/>
    </xf>
    <xf numFmtId="0" fontId="6" fillId="0" borderId="1" xfId="0" applyFont="1" applyBorder="1" applyAlignment="1">
      <alignment horizontal="center" vertical="center" wrapText="1"/>
    </xf>
    <xf numFmtId="0" fontId="6" fillId="0" borderId="0" xfId="0" applyFont="1" applyAlignment="1">
      <alignment vertical="center"/>
    </xf>
    <xf numFmtId="0" fontId="10" fillId="0" borderId="0" xfId="0" applyFont="1" applyAlignment="1">
      <alignment vertical="center"/>
    </xf>
    <xf numFmtId="0" fontId="5" fillId="0" borderId="1" xfId="0" applyFont="1" applyBorder="1" applyAlignment="1">
      <alignment vertical="center" wrapText="1"/>
    </xf>
    <xf numFmtId="0" fontId="7" fillId="0" borderId="0" xfId="0" applyFont="1" applyAlignment="1">
      <alignment vertical="center"/>
    </xf>
    <xf numFmtId="0" fontId="6" fillId="0" borderId="0" xfId="0" applyFont="1" applyAlignment="1">
      <alignment horizontal="left" vertical="center"/>
    </xf>
    <xf numFmtId="0" fontId="3" fillId="0" borderId="0" xfId="0" applyFont="1" applyAlignment="1">
      <alignment horizontal="center" vertical="center"/>
    </xf>
    <xf numFmtId="0" fontId="7" fillId="0" borderId="1" xfId="0" applyFont="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7" fillId="0" borderId="0" xfId="0" applyFont="1" applyAlignment="1">
      <alignmen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2" fillId="0" borderId="1" xfId="0" applyFont="1" applyBorder="1" applyAlignment="1">
      <alignment horizontal="left" vertical="center" wrapText="1"/>
    </xf>
    <xf numFmtId="167" fontId="6" fillId="2" borderId="1" xfId="1" applyNumberFormat="1" applyFont="1" applyFill="1" applyBorder="1" applyAlignment="1">
      <alignment horizontal="center" vertical="center" wrapText="1"/>
    </xf>
    <xf numFmtId="167" fontId="5" fillId="2" borderId="1" xfId="1" applyNumberFormat="1" applyFont="1" applyFill="1" applyBorder="1" applyAlignment="1">
      <alignment horizontal="center" vertical="center" wrapText="1"/>
    </xf>
    <xf numFmtId="0" fontId="6" fillId="2" borderId="2" xfId="0" applyFont="1" applyFill="1" applyBorder="1" applyAlignment="1">
      <alignment vertical="center"/>
    </xf>
    <xf numFmtId="0" fontId="7"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justify" vertical="center"/>
    </xf>
    <xf numFmtId="0" fontId="6" fillId="0" borderId="0" xfId="0" applyFont="1" applyFill="1" applyAlignment="1">
      <alignment vertical="center"/>
    </xf>
    <xf numFmtId="0" fontId="8" fillId="0" borderId="0" xfId="0" applyFont="1" applyFill="1" applyAlignment="1">
      <alignment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2" fillId="0" borderId="1" xfId="0" applyFont="1" applyFill="1" applyBorder="1" applyAlignment="1">
      <alignment horizontal="center" vertical="center" wrapText="1"/>
    </xf>
    <xf numFmtId="0" fontId="7" fillId="0" borderId="0" xfId="0" applyFont="1" applyFill="1" applyAlignment="1">
      <alignment vertical="center" wrapText="1"/>
    </xf>
    <xf numFmtId="0" fontId="7" fillId="0" borderId="1" xfId="0" applyFont="1" applyFill="1" applyBorder="1" applyAlignment="1">
      <alignment horizontal="left" vertical="center" wrapText="1"/>
    </xf>
    <xf numFmtId="164" fontId="2" fillId="0" borderId="1" xfId="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1" xfId="1" applyNumberFormat="1" applyFont="1" applyFill="1" applyBorder="1" applyAlignment="1">
      <alignment horizontal="center" vertical="center" wrapText="1"/>
    </xf>
    <xf numFmtId="0" fontId="2" fillId="0" borderId="0" xfId="0" applyFont="1" applyFill="1" applyAlignment="1">
      <alignment horizontal="left" vertical="center" wrapText="1"/>
    </xf>
    <xf numFmtId="1" fontId="2" fillId="0" borderId="0" xfId="0" applyNumberFormat="1" applyFont="1" applyFill="1" applyAlignment="1">
      <alignment horizontal="left" vertical="center" wrapText="1"/>
    </xf>
    <xf numFmtId="166" fontId="8" fillId="0" borderId="0" xfId="0" applyNumberFormat="1"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right" vertical="center" wrapText="1"/>
    </xf>
    <xf numFmtId="164" fontId="8" fillId="0" borderId="0" xfId="1" applyFont="1" applyFill="1" applyAlignment="1">
      <alignment horizontal="center" vertical="center" wrapText="1"/>
    </xf>
    <xf numFmtId="0" fontId="8" fillId="0" borderId="0" xfId="0" applyFont="1" applyFill="1" applyAlignment="1">
      <alignment horizontal="left" vertical="center" wrapText="1"/>
    </xf>
    <xf numFmtId="168" fontId="2" fillId="0" borderId="0" xfId="0" applyNumberFormat="1" applyFont="1" applyFill="1" applyAlignment="1">
      <alignment vertical="center" wrapText="1"/>
    </xf>
    <xf numFmtId="0" fontId="2" fillId="0" borderId="0" xfId="0" applyFont="1" applyFill="1" applyAlignment="1">
      <alignment horizontal="left" vertical="center" wrapText="1"/>
    </xf>
    <xf numFmtId="0" fontId="2" fillId="0" borderId="0" xfId="0" applyFont="1" applyAlignment="1">
      <alignment horizontal="left" vertical="center" wrapText="1"/>
    </xf>
    <xf numFmtId="0" fontId="7" fillId="0" borderId="0" xfId="0" applyFont="1" applyAlignment="1">
      <alignment horizontal="left" vertical="center" wrapText="1"/>
    </xf>
    <xf numFmtId="0" fontId="8" fillId="0" borderId="3" xfId="0" applyFont="1" applyFill="1" applyBorder="1" applyAlignment="1">
      <alignment horizontal="left" vertical="center" wrapText="1"/>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6" fillId="0" borderId="2"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0" fontId="2" fillId="2" borderId="0" xfId="0" applyFont="1" applyFill="1" applyAlignment="1">
      <alignment horizontal="left" vertical="center" wrapText="1"/>
    </xf>
    <xf numFmtId="0" fontId="6" fillId="2" borderId="2" xfId="0" applyFont="1" applyFill="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horizontal="center" vertical="center"/>
    </xf>
    <xf numFmtId="0" fontId="2" fillId="0" borderId="2" xfId="0" applyFont="1" applyBorder="1" applyAlignment="1">
      <alignment horizontal="center" vertical="center" wrapText="1"/>
    </xf>
    <xf numFmtId="0" fontId="6" fillId="0" borderId="2" xfId="0" applyFont="1" applyBorder="1" applyAlignment="1">
      <alignment horizontal="left" vertical="center" wrapText="1"/>
    </xf>
    <xf numFmtId="0" fontId="8" fillId="2" borderId="0" xfId="0" applyFont="1" applyFill="1" applyAlignment="1">
      <alignment vertical="center"/>
    </xf>
    <xf numFmtId="0" fontId="2" fillId="2" borderId="0" xfId="0" applyFont="1" applyFill="1" applyAlignment="1">
      <alignment vertical="center" wrapText="1"/>
    </xf>
    <xf numFmtId="0" fontId="7" fillId="2" borderId="0" xfId="0" applyFont="1" applyFill="1" applyAlignment="1">
      <alignment vertical="center"/>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sheetPr>
  <dimension ref="A1:Q34"/>
  <sheetViews>
    <sheetView topLeftCell="A16" workbookViewId="0">
      <selection activeCell="A4" sqref="A4"/>
    </sheetView>
  </sheetViews>
  <sheetFormatPr defaultRowHeight="12.75"/>
  <cols>
    <col min="1" max="1" width="38" style="6" customWidth="1"/>
    <col min="2" max="3" width="12" style="6" customWidth="1"/>
    <col min="4" max="4" width="13.5703125" style="6" customWidth="1"/>
    <col min="5" max="5" width="11.5703125" style="6" customWidth="1"/>
    <col min="6" max="7" width="12.28515625" style="6" customWidth="1"/>
    <col min="8" max="16384" width="9.140625" style="6"/>
  </cols>
  <sheetData>
    <row r="1" spans="1:17">
      <c r="A1" s="19"/>
      <c r="B1" s="19"/>
      <c r="C1" s="19"/>
      <c r="D1" s="19"/>
      <c r="E1" s="19"/>
      <c r="F1" s="19"/>
      <c r="G1" s="19"/>
      <c r="H1" s="19"/>
    </row>
    <row r="2" spans="1:17" ht="30.75" customHeight="1">
      <c r="A2" s="45" t="s">
        <v>42</v>
      </c>
      <c r="B2" s="45"/>
      <c r="C2" s="45"/>
      <c r="D2" s="45"/>
      <c r="E2" s="45"/>
      <c r="F2" s="45"/>
      <c r="G2" s="45"/>
      <c r="H2" s="20"/>
      <c r="I2" s="1"/>
      <c r="J2" s="1"/>
      <c r="K2" s="1"/>
      <c r="L2" s="1"/>
      <c r="M2" s="1"/>
    </row>
    <row r="3" spans="1:17" ht="15.75">
      <c r="A3" s="21"/>
      <c r="B3" s="22"/>
      <c r="C3" s="22"/>
      <c r="D3" s="22"/>
      <c r="E3" s="22"/>
      <c r="F3" s="22"/>
      <c r="G3" s="22">
        <v>1217520</v>
      </c>
      <c r="H3" s="19"/>
    </row>
    <row r="4" spans="1:17" ht="30.6" customHeight="1">
      <c r="A4" s="23" t="s">
        <v>32</v>
      </c>
      <c r="B4" s="46" t="s">
        <v>44</v>
      </c>
      <c r="C4" s="46"/>
      <c r="D4" s="46"/>
      <c r="E4" s="46"/>
      <c r="F4" s="46"/>
      <c r="G4" s="46"/>
      <c r="H4" s="19"/>
    </row>
    <row r="5" spans="1:17" s="63" customFormat="1" ht="28.15" customHeight="1">
      <c r="A5" s="61" t="s">
        <v>15</v>
      </c>
      <c r="B5" s="62" t="s">
        <v>57</v>
      </c>
      <c r="C5" s="62"/>
      <c r="D5" s="62"/>
      <c r="E5" s="62"/>
      <c r="F5" s="62"/>
      <c r="G5" s="62"/>
    </row>
    <row r="6" spans="1:17" ht="15.75">
      <c r="A6" s="47" t="s">
        <v>8</v>
      </c>
      <c r="B6" s="47"/>
      <c r="C6" s="47"/>
      <c r="D6" s="47"/>
      <c r="E6" s="47"/>
      <c r="F6" s="47"/>
      <c r="G6" s="47"/>
      <c r="H6" s="19"/>
    </row>
    <row r="7" spans="1:17" ht="31.5" customHeight="1">
      <c r="A7" s="48" t="s">
        <v>6</v>
      </c>
      <c r="B7" s="50" t="s">
        <v>55</v>
      </c>
      <c r="C7" s="50"/>
      <c r="D7" s="50"/>
      <c r="E7" s="50" t="s">
        <v>56</v>
      </c>
      <c r="F7" s="50"/>
      <c r="G7" s="50"/>
      <c r="H7" s="19"/>
      <c r="L7" s="42"/>
      <c r="M7" s="42"/>
      <c r="N7" s="42"/>
      <c r="O7" s="42"/>
      <c r="P7" s="42"/>
      <c r="Q7" s="42"/>
    </row>
    <row r="8" spans="1:17" ht="22.5">
      <c r="A8" s="49"/>
      <c r="B8" s="24" t="s">
        <v>0</v>
      </c>
      <c r="C8" s="24" t="s">
        <v>9</v>
      </c>
      <c r="D8" s="24" t="s">
        <v>10</v>
      </c>
      <c r="E8" s="24" t="s">
        <v>0</v>
      </c>
      <c r="F8" s="24" t="s">
        <v>9</v>
      </c>
      <c r="G8" s="24" t="s">
        <v>10</v>
      </c>
      <c r="H8" s="19"/>
    </row>
    <row r="9" spans="1:17" s="12" customFormat="1" ht="15">
      <c r="A9" s="25" t="s">
        <v>11</v>
      </c>
      <c r="B9" s="26" t="s">
        <v>12</v>
      </c>
      <c r="C9" s="26" t="s">
        <v>12</v>
      </c>
      <c r="D9" s="26" t="s">
        <v>12</v>
      </c>
      <c r="E9" s="26" t="s">
        <v>12</v>
      </c>
      <c r="F9" s="26" t="s">
        <v>12</v>
      </c>
      <c r="G9" s="26" t="s">
        <v>12</v>
      </c>
      <c r="H9" s="27"/>
    </row>
    <row r="10" spans="1:17" s="12" customFormat="1" ht="30.6" customHeight="1">
      <c r="A10" s="28" t="s">
        <v>45</v>
      </c>
      <c r="B10" s="29">
        <v>4.41</v>
      </c>
      <c r="C10" s="29">
        <v>4.1399999999999997</v>
      </c>
      <c r="D10" s="30">
        <f>C10/B10</f>
        <v>0.93877551020408156</v>
      </c>
      <c r="E10" s="26">
        <v>2.5</v>
      </c>
      <c r="F10" s="26">
        <v>2.44</v>
      </c>
      <c r="G10" s="30">
        <f>F10/E10</f>
        <v>0.97599999999999998</v>
      </c>
      <c r="H10" s="27"/>
      <c r="K10" s="43"/>
      <c r="L10" s="43"/>
      <c r="M10" s="43"/>
      <c r="N10" s="43"/>
      <c r="O10" s="43"/>
      <c r="P10" s="43"/>
    </row>
    <row r="11" spans="1:17" s="12" customFormat="1" ht="15">
      <c r="A11" s="25" t="s">
        <v>36</v>
      </c>
      <c r="B11" s="26" t="s">
        <v>12</v>
      </c>
      <c r="C11" s="26" t="s">
        <v>12</v>
      </c>
      <c r="D11" s="26" t="s">
        <v>12</v>
      </c>
      <c r="E11" s="26" t="s">
        <v>12</v>
      </c>
      <c r="F11" s="26" t="s">
        <v>12</v>
      </c>
      <c r="G11" s="26" t="s">
        <v>12</v>
      </c>
      <c r="H11" s="27"/>
    </row>
    <row r="12" spans="1:17" s="12" customFormat="1" ht="30.75" customHeight="1">
      <c r="A12" s="31" t="s">
        <v>50</v>
      </c>
      <c r="B12" s="32">
        <v>181.15</v>
      </c>
      <c r="C12" s="32">
        <v>181.15</v>
      </c>
      <c r="D12" s="30">
        <f>C12/B12</f>
        <v>1</v>
      </c>
      <c r="E12" s="26">
        <v>90.71</v>
      </c>
      <c r="F12" s="26">
        <v>90.71</v>
      </c>
      <c r="G12" s="30">
        <f>F12/E12</f>
        <v>1</v>
      </c>
      <c r="H12" s="27"/>
      <c r="K12" s="43"/>
      <c r="L12" s="43"/>
      <c r="M12" s="43"/>
      <c r="N12" s="43"/>
      <c r="O12" s="43"/>
      <c r="P12" s="43"/>
    </row>
    <row r="13" spans="1:17" s="12" customFormat="1" ht="16.899999999999999" customHeight="1">
      <c r="A13" s="44" t="s">
        <v>13</v>
      </c>
      <c r="B13" s="44"/>
      <c r="C13" s="44"/>
      <c r="D13" s="44"/>
      <c r="E13" s="44"/>
      <c r="F13" s="44"/>
      <c r="G13" s="44"/>
      <c r="H13" s="27"/>
    </row>
    <row r="14" spans="1:17" s="12" customFormat="1" ht="18.75" customHeight="1">
      <c r="A14" s="41" t="s">
        <v>33</v>
      </c>
      <c r="B14" s="41"/>
      <c r="C14" s="41"/>
      <c r="D14" s="41"/>
      <c r="E14" s="41"/>
      <c r="F14" s="41"/>
      <c r="G14" s="41"/>
      <c r="H14" s="27"/>
    </row>
    <row r="15" spans="1:17" s="12" customFormat="1" ht="16.5">
      <c r="A15" s="33" t="s">
        <v>51</v>
      </c>
      <c r="B15" s="34"/>
      <c r="C15" s="35">
        <f>(G10)/1*100</f>
        <v>97.6</v>
      </c>
      <c r="D15" s="34"/>
      <c r="E15" s="36"/>
      <c r="F15" s="36"/>
      <c r="G15" s="36"/>
      <c r="H15" s="27"/>
    </row>
    <row r="16" spans="1:17" s="12" customFormat="1" ht="19.149999999999999" customHeight="1">
      <c r="A16" s="41" t="s">
        <v>34</v>
      </c>
      <c r="B16" s="41"/>
      <c r="C16" s="41"/>
      <c r="D16" s="41"/>
      <c r="E16" s="41"/>
      <c r="F16" s="41"/>
      <c r="G16" s="41"/>
      <c r="H16" s="27"/>
    </row>
    <row r="17" spans="1:8" s="12" customFormat="1" ht="16.5">
      <c r="A17" s="33" t="s">
        <v>47</v>
      </c>
      <c r="B17" s="34"/>
      <c r="C17" s="35">
        <f>(D10)/1*100</f>
        <v>93.877551020408163</v>
      </c>
      <c r="D17" s="34"/>
      <c r="E17" s="36"/>
      <c r="F17" s="36"/>
      <c r="G17" s="36"/>
      <c r="H17" s="27"/>
    </row>
    <row r="18" spans="1:8" s="12" customFormat="1" ht="18.75" customHeight="1">
      <c r="A18" s="41" t="s">
        <v>37</v>
      </c>
      <c r="B18" s="41"/>
      <c r="C18" s="41"/>
      <c r="D18" s="41"/>
      <c r="E18" s="41"/>
      <c r="F18" s="41"/>
      <c r="G18" s="41"/>
      <c r="H18" s="27"/>
    </row>
    <row r="19" spans="1:8" s="12" customFormat="1" ht="16.5">
      <c r="A19" s="33" t="s">
        <v>46</v>
      </c>
      <c r="B19" s="34"/>
      <c r="C19" s="35">
        <f>(G12)/1*100</f>
        <v>100</v>
      </c>
      <c r="D19" s="34"/>
      <c r="E19" s="36"/>
      <c r="F19" s="36"/>
      <c r="G19" s="36"/>
      <c r="H19" s="27"/>
    </row>
    <row r="20" spans="1:8" s="12" customFormat="1" ht="19.149999999999999" customHeight="1">
      <c r="A20" s="41" t="s">
        <v>40</v>
      </c>
      <c r="B20" s="41"/>
      <c r="C20" s="41"/>
      <c r="D20" s="41"/>
      <c r="E20" s="41"/>
      <c r="F20" s="41"/>
      <c r="G20" s="41"/>
      <c r="H20" s="27"/>
    </row>
    <row r="21" spans="1:8" s="12" customFormat="1" ht="16.5">
      <c r="A21" s="33" t="s">
        <v>46</v>
      </c>
      <c r="B21" s="34"/>
      <c r="C21" s="35">
        <f>(D12)/1*100</f>
        <v>100</v>
      </c>
      <c r="D21" s="34"/>
      <c r="E21" s="36"/>
      <c r="F21" s="36"/>
      <c r="G21" s="36"/>
      <c r="H21" s="27"/>
    </row>
    <row r="22" spans="1:8" s="12" customFormat="1" ht="18" customHeight="1">
      <c r="A22" s="41" t="s">
        <v>38</v>
      </c>
      <c r="B22" s="41"/>
      <c r="C22" s="41"/>
      <c r="D22" s="41"/>
      <c r="E22" s="41"/>
      <c r="F22" s="41"/>
      <c r="G22" s="41"/>
      <c r="H22" s="27"/>
    </row>
    <row r="23" spans="1:8" s="12" customFormat="1" ht="18" customHeight="1">
      <c r="A23" s="37" t="s">
        <v>52</v>
      </c>
      <c r="B23" s="38">
        <v>0</v>
      </c>
      <c r="C23" s="40">
        <f>C15/C17</f>
        <v>1.0396521739130433</v>
      </c>
      <c r="D23" s="36"/>
      <c r="E23" s="36"/>
      <c r="F23" s="36"/>
      <c r="G23" s="36"/>
      <c r="H23" s="27"/>
    </row>
    <row r="24" spans="1:8" s="12" customFormat="1" ht="46.5" customHeight="1">
      <c r="A24" s="41" t="s">
        <v>59</v>
      </c>
      <c r="B24" s="41"/>
      <c r="C24" s="41"/>
      <c r="D24" s="41"/>
      <c r="E24" s="41"/>
      <c r="F24" s="41"/>
      <c r="G24" s="41"/>
      <c r="H24" s="27"/>
    </row>
    <row r="25" spans="1:8" s="12" customFormat="1" ht="15">
      <c r="A25" s="39" t="s">
        <v>39</v>
      </c>
      <c r="B25" s="36"/>
      <c r="C25" s="36"/>
      <c r="D25" s="36"/>
      <c r="E25" s="36"/>
      <c r="F25" s="36"/>
      <c r="G25" s="36"/>
      <c r="H25" s="27"/>
    </row>
    <row r="26" spans="1:8" s="12" customFormat="1" ht="45.75" customHeight="1">
      <c r="A26" s="41" t="s">
        <v>14</v>
      </c>
      <c r="B26" s="41"/>
      <c r="C26" s="41"/>
      <c r="D26" s="41"/>
      <c r="E26" s="41"/>
      <c r="F26" s="41"/>
      <c r="G26" s="41"/>
      <c r="H26" s="27"/>
    </row>
    <row r="27" spans="1:8" s="12" customFormat="1" ht="92.25" customHeight="1">
      <c r="A27" s="41" t="s">
        <v>43</v>
      </c>
      <c r="B27" s="41"/>
      <c r="C27" s="41"/>
      <c r="D27" s="41"/>
      <c r="E27" s="41"/>
      <c r="F27" s="41"/>
      <c r="G27" s="41"/>
      <c r="H27" s="27"/>
    </row>
    <row r="28" spans="1:8" s="12" customFormat="1" ht="15">
      <c r="A28" s="37" t="s">
        <v>58</v>
      </c>
      <c r="B28" s="35">
        <f>C15+C19+25</f>
        <v>222.6</v>
      </c>
      <c r="C28" s="36"/>
      <c r="D28" s="36"/>
      <c r="E28" s="36"/>
      <c r="F28" s="36"/>
      <c r="G28" s="36"/>
      <c r="H28" s="27"/>
    </row>
    <row r="29" spans="1:8" s="12" customFormat="1" ht="31.5" customHeight="1">
      <c r="A29" s="41" t="s">
        <v>53</v>
      </c>
      <c r="B29" s="41"/>
      <c r="C29" s="41"/>
      <c r="D29" s="41"/>
      <c r="E29" s="41"/>
      <c r="F29" s="41"/>
      <c r="G29" s="41"/>
      <c r="H29" s="27"/>
    </row>
    <row r="30" spans="1:8">
      <c r="A30" s="19"/>
      <c r="B30" s="19"/>
      <c r="C30" s="19"/>
      <c r="D30" s="19"/>
      <c r="E30" s="19"/>
      <c r="F30" s="19"/>
      <c r="G30" s="19"/>
      <c r="H30" s="19"/>
    </row>
    <row r="31" spans="1:8">
      <c r="A31" s="19"/>
      <c r="B31" s="19"/>
      <c r="C31" s="19"/>
      <c r="D31" s="19"/>
      <c r="E31" s="19"/>
      <c r="F31" s="19"/>
      <c r="G31" s="19"/>
      <c r="H31" s="19"/>
    </row>
    <row r="32" spans="1:8">
      <c r="A32" s="19"/>
      <c r="B32" s="19"/>
      <c r="C32" s="19"/>
      <c r="D32" s="19"/>
      <c r="E32" s="19"/>
      <c r="F32" s="19"/>
      <c r="G32" s="19"/>
      <c r="H32" s="19"/>
    </row>
    <row r="33" spans="1:8">
      <c r="A33" s="19"/>
      <c r="B33" s="19"/>
      <c r="C33" s="19"/>
      <c r="D33" s="19"/>
      <c r="E33" s="19"/>
      <c r="F33" s="19"/>
      <c r="G33" s="19"/>
      <c r="H33" s="19"/>
    </row>
    <row r="34" spans="1:8">
      <c r="A34" s="19"/>
      <c r="B34" s="19"/>
      <c r="C34" s="19"/>
      <c r="D34" s="19"/>
      <c r="E34" s="19"/>
      <c r="F34" s="19"/>
      <c r="G34" s="19"/>
      <c r="H34" s="19"/>
    </row>
  </sheetData>
  <mergeCells count="20">
    <mergeCell ref="A16:G16"/>
    <mergeCell ref="A2:G2"/>
    <mergeCell ref="B4:G4"/>
    <mergeCell ref="B5:G5"/>
    <mergeCell ref="A6:G6"/>
    <mergeCell ref="A7:A8"/>
    <mergeCell ref="B7:D7"/>
    <mergeCell ref="E7:G7"/>
    <mergeCell ref="L7:Q7"/>
    <mergeCell ref="K10:P10"/>
    <mergeCell ref="K12:P12"/>
    <mergeCell ref="A13:G13"/>
    <mergeCell ref="A14:G14"/>
    <mergeCell ref="A29:G29"/>
    <mergeCell ref="A18:G18"/>
    <mergeCell ref="A20:G20"/>
    <mergeCell ref="A22:G22"/>
    <mergeCell ref="A24:G24"/>
    <mergeCell ref="A26:G26"/>
    <mergeCell ref="A27:G27"/>
  </mergeCells>
  <pageMargins left="0.70866141732283472" right="0.70866141732283472" top="0.74803149606299213" bottom="0.74803149606299213" header="0.31496062992125984" footer="0.31496062992125984"/>
  <pageSetup paperSize="9" scale="75" orientation="portrait" verticalDpi="0" r:id="rId1"/>
</worksheet>
</file>

<file path=xl/worksheets/sheet2.xml><?xml version="1.0" encoding="utf-8"?>
<worksheet xmlns="http://schemas.openxmlformats.org/spreadsheetml/2006/main" xmlns:r="http://schemas.openxmlformats.org/officeDocument/2006/relationships">
  <sheetPr>
    <tabColor rgb="FFFFFF00"/>
  </sheetPr>
  <dimension ref="A1:F31"/>
  <sheetViews>
    <sheetView tabSelected="1" workbookViewId="0">
      <selection activeCell="C17" sqref="C17"/>
    </sheetView>
  </sheetViews>
  <sheetFormatPr defaultRowHeight="12.75"/>
  <cols>
    <col min="1" max="1" width="4.85546875" style="6" customWidth="1"/>
    <col min="2" max="2" width="9.85546875" style="6" customWidth="1"/>
    <col min="3" max="3" width="42.140625" style="6" customWidth="1"/>
    <col min="4" max="4" width="14.42578125" style="6" customWidth="1"/>
    <col min="5" max="5" width="13.28515625" style="6" customWidth="1"/>
    <col min="6" max="6" width="12" style="6" customWidth="1"/>
    <col min="7" max="16384" width="9.140625" style="6"/>
  </cols>
  <sheetData>
    <row r="1" spans="1:6">
      <c r="F1" s="6" t="s">
        <v>31</v>
      </c>
    </row>
    <row r="2" spans="1:6" ht="15.75">
      <c r="B2" s="58" t="s">
        <v>16</v>
      </c>
      <c r="C2" s="58"/>
      <c r="D2" s="58"/>
      <c r="E2" s="58"/>
      <c r="F2" s="58"/>
    </row>
    <row r="3" spans="1:6" ht="15.75">
      <c r="B3" s="58" t="s">
        <v>54</v>
      </c>
      <c r="C3" s="58"/>
      <c r="D3" s="58"/>
      <c r="E3" s="58"/>
      <c r="F3" s="58"/>
    </row>
    <row r="4" spans="1:6" ht="15.75">
      <c r="B4" s="7"/>
    </row>
    <row r="5" spans="1:6" ht="16.899999999999999" customHeight="1">
      <c r="A5" s="3" t="s">
        <v>30</v>
      </c>
      <c r="B5" s="13">
        <v>1200000</v>
      </c>
      <c r="C5" s="59" t="s">
        <v>41</v>
      </c>
      <c r="D5" s="59"/>
      <c r="E5" s="59"/>
      <c r="F5" s="59"/>
    </row>
    <row r="6" spans="1:6" ht="16.899999999999999" customHeight="1">
      <c r="A6" s="3"/>
      <c r="B6" s="8" t="s">
        <v>1</v>
      </c>
      <c r="C6" s="6" t="s">
        <v>2</v>
      </c>
    </row>
    <row r="7" spans="1:6" ht="16.899999999999999" customHeight="1">
      <c r="A7" s="3" t="s">
        <v>3</v>
      </c>
      <c r="B7" s="14">
        <v>1210000</v>
      </c>
      <c r="C7" s="59" t="s">
        <v>41</v>
      </c>
      <c r="D7" s="59"/>
      <c r="E7" s="59"/>
      <c r="F7" s="59"/>
    </row>
    <row r="8" spans="1:6" ht="16.899999999999999" customHeight="1">
      <c r="A8" s="3"/>
      <c r="B8" s="8" t="s">
        <v>1</v>
      </c>
      <c r="C8" s="6" t="s">
        <v>2</v>
      </c>
    </row>
    <row r="9" spans="1:6" ht="22.15" customHeight="1">
      <c r="A9" s="3" t="s">
        <v>4</v>
      </c>
      <c r="B9" s="13">
        <v>1217520</v>
      </c>
      <c r="C9" s="60" t="str">
        <f>Аналіз7520!B4</f>
        <v>Реалізація Національної програми інформатизації</v>
      </c>
      <c r="D9" s="60"/>
      <c r="E9" s="60"/>
      <c r="F9" s="60"/>
    </row>
    <row r="10" spans="1:6">
      <c r="B10" s="8" t="s">
        <v>1</v>
      </c>
      <c r="C10" s="6" t="s">
        <v>7</v>
      </c>
    </row>
    <row r="12" spans="1:6" ht="15.75">
      <c r="B12" s="3" t="s">
        <v>17</v>
      </c>
    </row>
    <row r="13" spans="1:6" ht="15.75">
      <c r="B13" s="3"/>
    </row>
    <row r="14" spans="1:6" ht="25.7" customHeight="1">
      <c r="B14" s="51" t="s">
        <v>5</v>
      </c>
      <c r="C14" s="56" t="s">
        <v>27</v>
      </c>
      <c r="D14" s="51" t="s">
        <v>18</v>
      </c>
      <c r="E14" s="51"/>
      <c r="F14" s="51"/>
    </row>
    <row r="15" spans="1:6" ht="25.5">
      <c r="B15" s="51"/>
      <c r="C15" s="57"/>
      <c r="D15" s="9" t="s">
        <v>19</v>
      </c>
      <c r="E15" s="9" t="s">
        <v>20</v>
      </c>
      <c r="F15" s="9" t="s">
        <v>21</v>
      </c>
    </row>
    <row r="16" spans="1:6" ht="15.75">
      <c r="B16" s="2">
        <v>1</v>
      </c>
      <c r="C16" s="2">
        <v>2</v>
      </c>
      <c r="D16" s="2">
        <v>3</v>
      </c>
      <c r="E16" s="2">
        <v>4</v>
      </c>
      <c r="F16" s="2">
        <v>5</v>
      </c>
    </row>
    <row r="17" spans="2:6" ht="32.1" customHeight="1">
      <c r="B17" s="2">
        <v>1</v>
      </c>
      <c r="C17" s="15" t="str">
        <f>Аналіз7520!B5</f>
        <v xml:space="preserve"> виконання завдань програми інформатизації</v>
      </c>
      <c r="D17" s="16">
        <v>222.6</v>
      </c>
      <c r="E17" s="16"/>
      <c r="F17" s="16"/>
    </row>
    <row r="18" spans="2:6" ht="21" customHeight="1">
      <c r="B18" s="2"/>
      <c r="C18" s="15"/>
      <c r="D18" s="16"/>
      <c r="E18" s="16"/>
      <c r="F18" s="16"/>
    </row>
    <row r="19" spans="2:6" s="4" customFormat="1" ht="15" customHeight="1">
      <c r="B19" s="5"/>
      <c r="C19" s="5" t="s">
        <v>22</v>
      </c>
      <c r="D19" s="17"/>
      <c r="E19" s="17">
        <f>E17</f>
        <v>0</v>
      </c>
      <c r="F19" s="17"/>
    </row>
    <row r="20" spans="2:6" s="10" customFormat="1" ht="11.25">
      <c r="B20" s="11" t="s">
        <v>29</v>
      </c>
    </row>
    <row r="21" spans="2:6" ht="15.75">
      <c r="B21" s="3"/>
    </row>
    <row r="22" spans="2:6" ht="15.75">
      <c r="B22" s="3" t="s">
        <v>23</v>
      </c>
    </row>
    <row r="23" spans="2:6" ht="15.75" hidden="1">
      <c r="B23" s="3"/>
    </row>
    <row r="24" spans="2:6" ht="49.5" customHeight="1">
      <c r="B24" s="9" t="s">
        <v>5</v>
      </c>
      <c r="C24" s="9" t="s">
        <v>26</v>
      </c>
      <c r="D24" s="51" t="s">
        <v>24</v>
      </c>
      <c r="E24" s="51"/>
      <c r="F24" s="51"/>
    </row>
    <row r="25" spans="2:6" ht="15.75">
      <c r="B25" s="2">
        <v>1</v>
      </c>
      <c r="C25" s="2">
        <v>2</v>
      </c>
      <c r="D25" s="52">
        <v>3</v>
      </c>
      <c r="E25" s="52"/>
      <c r="F25" s="52"/>
    </row>
    <row r="26" spans="2:6" ht="63.6" customHeight="1">
      <c r="B26" s="2"/>
      <c r="C26" s="15"/>
      <c r="D26" s="53"/>
      <c r="E26" s="53"/>
      <c r="F26" s="53"/>
    </row>
    <row r="27" spans="2:6">
      <c r="B27" s="11" t="s">
        <v>28</v>
      </c>
      <c r="C27" s="10"/>
    </row>
    <row r="30" spans="2:6" ht="50.1" customHeight="1">
      <c r="B30" s="54" t="s">
        <v>48</v>
      </c>
      <c r="C30" s="54"/>
      <c r="D30" s="18"/>
      <c r="E30" s="55" t="s">
        <v>49</v>
      </c>
      <c r="F30" s="55"/>
    </row>
    <row r="31" spans="2:6" ht="15.75">
      <c r="B31" s="3"/>
      <c r="C31" s="3"/>
      <c r="D31" s="3" t="s">
        <v>25</v>
      </c>
      <c r="E31" s="3" t="s">
        <v>35</v>
      </c>
      <c r="F31" s="3"/>
    </row>
  </sheetData>
  <mergeCells count="13">
    <mergeCell ref="B14:B15"/>
    <mergeCell ref="C14:C15"/>
    <mergeCell ref="D14:F14"/>
    <mergeCell ref="B2:F2"/>
    <mergeCell ref="B3:F3"/>
    <mergeCell ref="C5:F5"/>
    <mergeCell ref="C7:F7"/>
    <mergeCell ref="C9:F9"/>
    <mergeCell ref="D24:F24"/>
    <mergeCell ref="D25:F25"/>
    <mergeCell ref="D26:F26"/>
    <mergeCell ref="B30:C30"/>
    <mergeCell ref="E30:F30"/>
  </mergeCells>
  <pageMargins left="0.70866141732283472" right="0.70866141732283472" top="0.74803149606299213" bottom="0.74803149606299213" header="0.31496062992125984" footer="0.31496062992125984"/>
  <pageSetup paperSize="9" scale="8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Аналіз7520</vt:lpstr>
      <vt:lpstr>дод1 7520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2023-02-14T06:56:35Z</cp:lastPrinted>
  <dcterms:created xsi:type="dcterms:W3CDTF">1996-10-08T23:32:33Z</dcterms:created>
  <dcterms:modified xsi:type="dcterms:W3CDTF">2023-02-14T06:58:53Z</dcterms:modified>
</cp:coreProperties>
</file>