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-120" windowWidth="19290" windowHeight="11760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'!$7:$7</definedName>
    <definedName name="_xlnm.Print_Area" localSheetId="0">' бюдж комісія '!$B$1:$K$85</definedName>
  </definedNames>
  <calcPr calcId="125725"/>
</workbook>
</file>

<file path=xl/calcChain.xml><?xml version="1.0" encoding="utf-8"?>
<calcChain xmlns="http://schemas.openxmlformats.org/spreadsheetml/2006/main">
  <c r="E17" i="3"/>
  <c r="F77" l="1"/>
  <c r="F47"/>
  <c r="F46"/>
  <c r="F45"/>
  <c r="F17"/>
  <c r="F75"/>
  <c r="F73"/>
  <c r="F71"/>
  <c r="F69"/>
  <c r="F65"/>
  <c r="F51" l="1"/>
  <c r="F29"/>
  <c r="F62"/>
  <c r="F58"/>
  <c r="F55"/>
  <c r="F54"/>
  <c r="F53"/>
  <c r="F52"/>
  <c r="E29"/>
  <c r="F41"/>
  <c r="F40"/>
  <c r="F39"/>
  <c r="F38"/>
  <c r="F36"/>
  <c r="F34" l="1"/>
  <c r="F32"/>
  <c r="F35"/>
  <c r="F31"/>
</calcChain>
</file>

<file path=xl/sharedStrings.xml><?xml version="1.0" encoding="utf-8"?>
<sst xmlns="http://schemas.openxmlformats.org/spreadsheetml/2006/main" count="231" uniqueCount="203">
  <si>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</si>
  <si>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</si>
  <si>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</si>
  <si>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</si>
  <si>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</si>
  <si>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</si>
  <si>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</si>
  <si>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</si>
  <si>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</si>
  <si>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</si>
  <si>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2023 рік </t>
  </si>
  <si>
    <t>Додаток 10</t>
  </si>
  <si>
    <t>Зміни за рахунок  міжбюджених трансфертів</t>
  </si>
  <si>
    <t>РАЗОМ</t>
  </si>
  <si>
    <t xml:space="preserve">   </t>
  </si>
  <si>
    <t xml:space="preserve">  </t>
  </si>
  <si>
    <t xml:space="preserve">    </t>
  </si>
  <si>
    <r>
      <t xml:space="preserve">            </t>
    </r>
    <r>
      <rPr>
        <u/>
        <sz val="36"/>
        <rFont val="Times New Roman"/>
        <family val="1"/>
        <charset val="204"/>
      </rPr>
      <t xml:space="preserve">                         </t>
    </r>
  </si>
  <si>
    <t>Міський голова                                              Олександр КОДОЛА</t>
  </si>
  <si>
    <t>Лист секретаря міської ради від 17.08.2023 № 01.1-24/1508</t>
  </si>
  <si>
    <t xml:space="preserve">Фінуправління </t>
  </si>
  <si>
    <t>Зменшення резервного фонду</t>
  </si>
  <si>
    <t xml:space="preserve">КПКВ 3719800           КЕКВ 2620 </t>
  </si>
  <si>
    <t>( +-) 320 000</t>
  </si>
  <si>
    <t>Лист управління освіти від 17.08.2023 № 01-10/1174</t>
  </si>
  <si>
    <t>Лист управління освіти від 21.08.2023 № 01-10/1188</t>
  </si>
  <si>
    <t>,,,,,,,,0,</t>
  </si>
  <si>
    <t>Лист УСЗН від 24.08.2023 № 01-16/05/3053</t>
  </si>
  <si>
    <t>(+-) 515 000</t>
  </si>
  <si>
    <t>Зміни за рахунок  перевиконання бюджету станом на 01.09.2023 року - 13 200 000 грн.</t>
  </si>
  <si>
    <t>Бюджетні установи</t>
  </si>
  <si>
    <t>Харчування дітей в закладах загальної середньої освіти згідно програми "Соціальний захист учнів закладів загальної середньої освіти Ніжинської МТГ шляхом організації гарячого харчування у 2023 році"</t>
  </si>
  <si>
    <r>
      <t xml:space="preserve">КПКВ 0611021 </t>
    </r>
    <r>
      <rPr>
        <sz val="36"/>
        <rFont val="Times New Roman"/>
        <family val="1"/>
        <charset val="204"/>
      </rPr>
      <t>КЕКВ 2230</t>
    </r>
  </si>
  <si>
    <t>Зміни в межах кошторисних призначень</t>
  </si>
  <si>
    <t>Лист КП "Муніципальна  служба правопорядку ВАРТА" від 24.08.2023 № 245</t>
  </si>
  <si>
    <t>Придбання паливно - мастильних матеріалів</t>
  </si>
  <si>
    <r>
      <t xml:space="preserve">КПКВ 0218210     </t>
    </r>
    <r>
      <rPr>
        <sz val="36"/>
        <rFont val="Times New Roman"/>
        <family val="1"/>
        <charset val="204"/>
      </rPr>
      <t>КЕКВ 2610</t>
    </r>
  </si>
  <si>
    <t xml:space="preserve">Усунення виявлених ревізією порушень згідно вимог  Північного офісу Держаудитслужби в Чернігівській області (зняття лімітів) </t>
  </si>
  <si>
    <r>
      <t xml:space="preserve">КПКВ 0617520       </t>
    </r>
    <r>
      <rPr>
        <sz val="36"/>
        <rFont val="Times New Roman"/>
        <family val="1"/>
        <charset val="204"/>
      </rPr>
      <t>КЕКВ 2210-2177100</t>
    </r>
    <r>
      <rPr>
        <b/>
        <sz val="36"/>
        <rFont val="Times New Roman"/>
        <family val="1"/>
        <charset val="204"/>
      </rPr>
      <t xml:space="preserve">      </t>
    </r>
    <r>
      <rPr>
        <sz val="36"/>
        <rFont val="Times New Roman"/>
        <family val="1"/>
        <charset val="204"/>
      </rPr>
      <t>КЕКВ 2240 -348175,42</t>
    </r>
    <r>
      <rPr>
        <b/>
        <sz val="36"/>
        <rFont val="Times New Roman"/>
        <family val="1"/>
        <charset val="204"/>
      </rPr>
      <t xml:space="preserve">  КПКВ 0611141                           </t>
    </r>
    <r>
      <rPr>
        <sz val="36"/>
        <rFont val="Times New Roman"/>
        <family val="1"/>
        <charset val="204"/>
      </rPr>
      <t>КЕКВ 2111-508456,31  КЕКВ 2120 - 117332,39</t>
    </r>
  </si>
  <si>
    <t>Збільшення резервного фонду</t>
  </si>
  <si>
    <r>
      <t xml:space="preserve">КПКВ 3718710       </t>
    </r>
    <r>
      <rPr>
        <sz val="36"/>
        <rFont val="Times New Roman"/>
        <family val="1"/>
        <charset val="204"/>
      </rPr>
      <t>КЕКВ 9000</t>
    </r>
  </si>
  <si>
    <t>Перерозподіл кошторисних призначень: із спеціального фонду  "Будівництво  водопроводу для підключення  гімназії  №9 по вул.Шевченка, 103 в м. Ніжин, Чернігівської області  до водопровідної мережі КП "НУВКГ"  на загальний фонд  "Поточний ремонт  системи водопостачання зовнішніх мереж гімназії №9 до водопровідної мережі КП "НУВКГ" по вул.Шевченка, 103 в м. Ніжин, Чернігівської області"</t>
  </si>
  <si>
    <r>
      <t xml:space="preserve">КПКВ 0617321       </t>
    </r>
    <r>
      <rPr>
        <sz val="36"/>
        <rFont val="Times New Roman"/>
        <family val="1"/>
        <charset val="204"/>
      </rPr>
      <t>КЕКВ 3122 - 320 000</t>
    </r>
    <r>
      <rPr>
        <b/>
        <sz val="36"/>
        <rFont val="Times New Roman"/>
        <family val="1"/>
        <charset val="204"/>
      </rPr>
      <t xml:space="preserve">     КПКВ 0611021            </t>
    </r>
    <r>
      <rPr>
        <sz val="36"/>
        <rFont val="Times New Roman"/>
        <family val="1"/>
        <charset val="204"/>
      </rPr>
      <t>КЕКВ 2240 + 320 000</t>
    </r>
  </si>
  <si>
    <t>Лист Ніжинського міського центру соціальних служб  від 22.08.2023 №01-23/418</t>
  </si>
  <si>
    <t xml:space="preserve">Перерозподіл кошторисних призначень  з придбання миючих засобів на оплату послуг з вивезення ТПВ    </t>
  </si>
  <si>
    <t>(+,-) 100,00</t>
  </si>
  <si>
    <r>
      <t xml:space="preserve">КПКВ 0813121       </t>
    </r>
    <r>
      <rPr>
        <sz val="36"/>
        <rFont val="Times New Roman"/>
        <family val="1"/>
        <charset val="204"/>
      </rPr>
      <t>КЕКВ 2210-100,      КЕКВ 2275+100</t>
    </r>
  </si>
  <si>
    <t xml:space="preserve">Виготовлення  актів оцінки потреб сім’ї/ особи  на виконання постанови КМУ від 05.04.2017 № 268 (статус дитини, яка постраждала внаслідок воєнних дій  та збройних конфліктів) </t>
  </si>
  <si>
    <r>
      <t xml:space="preserve">КПКВ 0813121                           </t>
    </r>
    <r>
      <rPr>
        <sz val="36"/>
        <rFont val="Times New Roman"/>
        <family val="1"/>
        <charset val="204"/>
      </rPr>
      <t xml:space="preserve">КЕКВ 2210 + 45 000 </t>
    </r>
  </si>
  <si>
    <t>3</t>
  </si>
  <si>
    <t>Лист НДУ ім. Миколи Гоголя від 04.08.2023 № 55-01/377</t>
  </si>
  <si>
    <t xml:space="preserve">Співфінансування облаштування найпростішого укриття: проведення поточного ремонту, обладнання електромереж аварійного живлення, придбання ємностей для питної води  </t>
  </si>
  <si>
    <r>
      <t xml:space="preserve">КПКВ 3719800      </t>
    </r>
    <r>
      <rPr>
        <sz val="36"/>
        <rFont val="Times New Roman"/>
        <family val="1"/>
        <charset val="204"/>
      </rPr>
      <t>КЕКВ 2620 + 59 597      КЕКВ 3220 + 340 000</t>
    </r>
  </si>
  <si>
    <t>Лист КНП "ЦМЛ ім. М. Галицького"від 04.08.2023 № 01-14/1610</t>
  </si>
  <si>
    <t>Відповідно до вимог щодо усунення порушень, виявлених ревізією Північного  офісу Держаудитслужби України  в Чернігівській області додатково на проведення капітальних видатків (період  серпень - грудень 2019р.) - 2552419,5 грн;  на видатки по програмі інформатизації (продовж 2020-2023р.р.) - 1212148,0 грн.</t>
  </si>
  <si>
    <t xml:space="preserve"> Субвенція з місцевого бюджету державному бюджету  на виконання програм соціально - економічного розвитку регіонів для покриття  заборгованості в/ч та інших підрозділів за теплопостачання </t>
  </si>
  <si>
    <t>7</t>
  </si>
  <si>
    <t xml:space="preserve">Фінансування Програми сприяння розвитку волонтерства Ніжинської міської територіальної громади </t>
  </si>
  <si>
    <r>
      <t xml:space="preserve">КПКВ 0210180       </t>
    </r>
    <r>
      <rPr>
        <sz val="36"/>
        <rFont val="Times New Roman"/>
        <family val="1"/>
        <charset val="204"/>
      </rPr>
      <t>КЕКВ 2610+ 100 000                       КЕКВ 3210 + 100 000</t>
    </r>
  </si>
  <si>
    <t xml:space="preserve">Депутатське звернення від 09.09.23 р. </t>
  </si>
  <si>
    <t>Закупівля стійки для велосипедів (велопарковки) на 40 місць управлінню освіти для Ніжинського міського ліцею</t>
  </si>
  <si>
    <t xml:space="preserve">Листи міської організації ветеранів України  від 06.09.23 р., від 13.09.23 р. № 31 </t>
  </si>
  <si>
    <t>Фінансова підтримка  Ради ветеранів (заробітна плата з нарахуваннями - 8455 грн., підписка періодичних видань на 2024 рік для одиноких, малозабезпечених ветеранів, інвалідів - 10000 грн.)</t>
  </si>
  <si>
    <t>Лист управління комун.майна та земельних відносин від 07.09.23 р. №793</t>
  </si>
  <si>
    <t>Оплата послуг з утримання управління (поточний ремонт фасаду)</t>
  </si>
  <si>
    <t>Лист управління комун.майна та земельних відносин від 12.09.23 р.</t>
  </si>
  <si>
    <t>Лист центру соціальних служб від 07.09.23 р. № 01-23/440</t>
  </si>
  <si>
    <t>Поточний ремонт даху приміщення</t>
  </si>
  <si>
    <t>8</t>
  </si>
  <si>
    <t>Лист Територіального центру соц.обслуговування від 07.09.23 р. № 01-22/584</t>
  </si>
  <si>
    <t>Перерозподіл кошторисних призначень  з поточного ремонту укриття по загальному фонду на капітальний ремонт підвального приміщення під захисну споруду цивільного захисту подвійного призначення</t>
  </si>
  <si>
    <t>(+,-) 475 000</t>
  </si>
  <si>
    <r>
      <t xml:space="preserve">КПКВ 0813104      </t>
    </r>
    <r>
      <rPr>
        <sz val="36"/>
        <rFont val="Times New Roman"/>
        <family val="1"/>
        <charset val="204"/>
      </rPr>
      <t>КЕКВ 2240-475000, КЕКВ 3132+475000</t>
    </r>
  </si>
  <si>
    <t xml:space="preserve">9 </t>
  </si>
  <si>
    <t>Лист відділу з питань фізкультури та спорту від 04.09.23 №  02-25/73</t>
  </si>
  <si>
    <t>Перерозподіл кошторисних призначень для придбання принтеру та оплати інтернет-послуг</t>
  </si>
  <si>
    <t>(+,-) 18 000</t>
  </si>
  <si>
    <t>10</t>
  </si>
  <si>
    <t>Лист УЖКГ та Б від 12.09.23 № 01-14/879</t>
  </si>
  <si>
    <t>Перерозподіл кошторисних призначень з оплати газопостачання на оплату електроенергії</t>
  </si>
  <si>
    <t>(+,-) 40 000</t>
  </si>
  <si>
    <r>
      <t xml:space="preserve">КПКВ 1216030       </t>
    </r>
    <r>
      <rPr>
        <sz val="36"/>
        <rFont val="Times New Roman"/>
        <family val="1"/>
        <charset val="204"/>
      </rPr>
      <t xml:space="preserve">КЕКВ 2274-40000, </t>
    </r>
    <r>
      <rPr>
        <b/>
        <sz val="36"/>
        <rFont val="Times New Roman"/>
        <family val="1"/>
        <charset val="204"/>
      </rPr>
      <t xml:space="preserve">КПКВ 1210160    </t>
    </r>
    <r>
      <rPr>
        <sz val="36"/>
        <rFont val="Times New Roman"/>
        <family val="1"/>
        <charset val="204"/>
      </rPr>
      <t xml:space="preserve">   КЕКВ 2273+40000</t>
    </r>
  </si>
  <si>
    <r>
      <t xml:space="preserve">КПКВ 1115031       </t>
    </r>
    <r>
      <rPr>
        <sz val="36"/>
        <rFont val="Times New Roman"/>
        <family val="1"/>
        <charset val="204"/>
      </rPr>
      <t xml:space="preserve">КЕКВ 2240-18000, </t>
    </r>
    <r>
      <rPr>
        <b/>
        <sz val="36"/>
        <rFont val="Times New Roman"/>
        <family val="1"/>
        <charset val="204"/>
      </rPr>
      <t>КПКВ 1117520</t>
    </r>
    <r>
      <rPr>
        <sz val="36"/>
        <rFont val="Times New Roman"/>
        <family val="1"/>
        <charset val="204"/>
      </rPr>
      <t xml:space="preserve">      КЕКВ 2210+15000, КЕКВ 2240+3000</t>
    </r>
  </si>
  <si>
    <t xml:space="preserve">11 </t>
  </si>
  <si>
    <t xml:space="preserve">Лист виконкому від 08.09.23 </t>
  </si>
  <si>
    <t>(+,-) 101 600</t>
  </si>
  <si>
    <t>Лист КНП "Лосинівський ЦПМСД" від 05.09.23 № 178</t>
  </si>
  <si>
    <t>Лист КП "ВУКГ" від 04.09.23 № 1-3/1522</t>
  </si>
  <si>
    <t>Внески до статутного капіталу на придбання комбінованої дорожньої машини КДМ-12 на базі самоскиду HOWO SITRAK 6×4 , укомплектованої спецобладнанням(снігоочисним відвалом, розкидачем інертних матеріалів, щіточним обладнанням)</t>
  </si>
  <si>
    <t>Пропозиція фінуправління</t>
  </si>
  <si>
    <r>
      <t xml:space="preserve">КПКВ 0611021       </t>
    </r>
    <r>
      <rPr>
        <sz val="36"/>
        <rFont val="Times New Roman"/>
        <family val="1"/>
        <charset val="204"/>
      </rPr>
      <t>КЕКВ 3132</t>
    </r>
  </si>
  <si>
    <t>13</t>
  </si>
  <si>
    <t>14</t>
  </si>
  <si>
    <t>Лист КНП "ЦМЛ ім. М. Галицького"від 13.09.2023 № 01-14/1851</t>
  </si>
  <si>
    <t>(+,-) 3 056 920</t>
  </si>
  <si>
    <t>15</t>
  </si>
  <si>
    <t>Лист управління освіти від 29.08.23 № 01-10/1245</t>
  </si>
  <si>
    <t>Перерозподіл кошторисних призначень з об’єкту "Капітальний ремонт фасаду ЗЗСО № 7, в т.ч. ПКД" на "Капітальний ремонт частини даху ЗОШ №7 м. Ніжин, вул. Гоголя, 15 Чернігівська обл., в т.ч. ПКД"</t>
  </si>
  <si>
    <t>Лист управління освіти від 29.08.23 № 01-10/1244</t>
  </si>
  <si>
    <t>Лист управління освіти від 30.08.23 № 01-10/1252</t>
  </si>
  <si>
    <t>(+,-) 97 500</t>
  </si>
  <si>
    <r>
      <t xml:space="preserve">КПКВ 0611021        </t>
    </r>
    <r>
      <rPr>
        <sz val="36"/>
        <rFont val="Times New Roman"/>
        <family val="1"/>
        <charset val="204"/>
      </rPr>
      <t>КЕКВ 3110</t>
    </r>
  </si>
  <si>
    <r>
      <rPr>
        <sz val="36"/>
        <rFont val="Times New Roman"/>
        <family val="1"/>
        <charset val="204"/>
      </rPr>
      <t xml:space="preserve"> </t>
    </r>
    <r>
      <rPr>
        <b/>
        <sz val="36"/>
        <rFont val="Times New Roman"/>
        <family val="1"/>
        <charset val="204"/>
      </rPr>
      <t xml:space="preserve">КПКВ 3718710 </t>
    </r>
    <r>
      <rPr>
        <sz val="36"/>
        <rFont val="Times New Roman"/>
        <family val="1"/>
        <charset val="204"/>
      </rPr>
      <t xml:space="preserve">      КЕКВ 9000 </t>
    </r>
  </si>
  <si>
    <t>(+,-) 4 086 000</t>
  </si>
  <si>
    <r>
      <t xml:space="preserve">КПКВ 0611021       </t>
    </r>
    <r>
      <rPr>
        <sz val="36"/>
        <rFont val="Times New Roman"/>
        <family val="1"/>
        <charset val="204"/>
      </rPr>
      <t>КЕКВ 3132 - 1914000,</t>
    </r>
    <r>
      <rPr>
        <b/>
        <sz val="36"/>
        <rFont val="Times New Roman"/>
        <family val="1"/>
        <charset val="204"/>
      </rPr>
      <t xml:space="preserve"> КПКВ 3718710  </t>
    </r>
    <r>
      <rPr>
        <sz val="36"/>
        <rFont val="Times New Roman"/>
        <family val="1"/>
        <charset val="204"/>
      </rPr>
      <t xml:space="preserve">     КЕКВ 9000 - 1086000</t>
    </r>
  </si>
  <si>
    <t xml:space="preserve">Зменшення резервного фонду бюджету </t>
  </si>
  <si>
    <t>Зняття невикористаних планових призначень з об’єкта "Капітальний ремонт фасаду ЗЗСО № 7, в т.ч. ПКД" - 1 914 000 грн., зменшення резервного фонду бюджету  (соціальні програми) - 1086000 грн.</t>
  </si>
  <si>
    <t>Лист виконкому від 15.09.23 № 63</t>
  </si>
  <si>
    <t xml:space="preserve">Перерозподіл кошторисних призначень із спеціального фонду на загальний для закупівлі меблів для малого залу та оплати послуг </t>
  </si>
  <si>
    <t>(+,-) 247 000</t>
  </si>
  <si>
    <r>
      <t xml:space="preserve">КПКВ 0210160 </t>
    </r>
    <r>
      <rPr>
        <sz val="36"/>
        <rFont val="Times New Roman"/>
        <family val="1"/>
        <charset val="204"/>
      </rPr>
      <t>КЕКВ 3110-247000, КЕКВ 2210+100000, КЕКВ 2240+147000</t>
    </r>
  </si>
  <si>
    <t>Лист управління освіти від 19.09.23р. № 01-10/1381</t>
  </si>
  <si>
    <t xml:space="preserve">Співфінансування об’єкту "Капітальний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 </t>
  </si>
  <si>
    <r>
      <t xml:space="preserve">КПКВ 0611021 </t>
    </r>
    <r>
      <rPr>
        <sz val="36"/>
        <rFont val="Times New Roman"/>
        <family val="1"/>
        <charset val="204"/>
      </rPr>
      <t>КЕКВ 3132</t>
    </r>
  </si>
  <si>
    <r>
      <t>КПКВ 1115011</t>
    </r>
    <r>
      <rPr>
        <sz val="36"/>
        <rFont val="Times New Roman"/>
        <family val="1"/>
        <charset val="204"/>
      </rPr>
      <t xml:space="preserve"> КЕКВ 2240</t>
    </r>
  </si>
  <si>
    <t>16</t>
  </si>
  <si>
    <t>17</t>
  </si>
  <si>
    <t>Перерозподіл кошторисних призначень з оплати послуг (з установки  генератора в райлікарні - 556920 грн., з поточного ремонту туалетів - 500000 грн., з поточного ремонту даху приміщення по вул.Амосова - 1000000 грн.) -  2056920 грн. та з придбання медичного обладнання - 1000000 грн. на заробітну плату з нарахуваннями - 3056920 грн.</t>
  </si>
  <si>
    <t>Реконструкція нежитлового приміщення "майстерня по виготовленню одягу" за адресою: вул. Шевченка, 96 б/1 в м. Ніжин, Чернігівської області в житлову квартиру - 761436 грн.;  реконструкція нежитлового приміщення комунальної власності Ніжинської ТГ за адресою: Чернігівська область, місто Ніжин, вул.Озерна 21/2 під дві окремі квартири - 1327936 грн.; реконструкція нежитлового приміщення комунальної власності Ніжинської ТГ за адресою: Чернігівська область, місто Ніжин, вулиця Амосова академіка, буд.14-А приміщення 1 під житлову квартиру 1086315 грн.</t>
  </si>
  <si>
    <t>Лист МЦ "Спорт для всіх" від 20.09.2023 р.</t>
  </si>
  <si>
    <t>(+,-) 340 000</t>
  </si>
  <si>
    <t xml:space="preserve">Перерозподіл кошторисних призначень. Зняти 340000 грн. з об’єктів «Капітальний ремонт системи опалення адмінбудівлі з заміною котла, в т.ч. ПКД» та «Капітальний ремонт даху адмінбудівлі на ст. «Спартак», в т.ч. ПКД». Направити: 273000 грн на металопластикові вікна (спортзал)- 99000 грн, конструкції та їх частини (адмінбудівля) – 99000 грн, газонокосарку «Still» 2 шт. * 15000 = 30000 грн;  предмети , матеріали для виконання робіт господарським способом – 40000 грн;  ПММ для розпилювання дров – 5000 грн.; 45000 грн. на поточний ремонт частини даху спортзали по вул. Прилуцька,156; 22000 грн. на  придбання дров </t>
  </si>
  <si>
    <t>Листи начальника Ніжинського гарнізону, Ніжинської РДА від 22.08.2023 № 01-16/5013</t>
  </si>
  <si>
    <r>
      <t xml:space="preserve">КПКВ 0813160      </t>
    </r>
    <r>
      <rPr>
        <sz val="36"/>
        <rFont val="Times New Roman"/>
        <family val="1"/>
        <charset val="204"/>
      </rPr>
      <t xml:space="preserve">КЕКВ 2730 - 515 000   </t>
    </r>
    <r>
      <rPr>
        <b/>
        <sz val="36"/>
        <rFont val="Times New Roman"/>
        <family val="1"/>
        <charset val="204"/>
      </rPr>
      <t xml:space="preserve">  КПКВ 0813180      </t>
    </r>
    <r>
      <rPr>
        <sz val="36"/>
        <rFont val="Times New Roman"/>
        <family val="1"/>
        <charset val="204"/>
      </rPr>
      <t xml:space="preserve"> КЕКВ 2730 + 515 000</t>
    </r>
  </si>
  <si>
    <r>
      <t xml:space="preserve">КПКВ 0813121       </t>
    </r>
    <r>
      <rPr>
        <sz val="36"/>
        <rFont val="Times New Roman"/>
        <family val="1"/>
        <charset val="204"/>
      </rPr>
      <t xml:space="preserve">КЕКВ 2240 </t>
    </r>
  </si>
  <si>
    <t>Придбання калоприймачів для особи з інвалідністю по програмі реабілітації - субвенція бюджету Лосинівської громади</t>
  </si>
  <si>
    <r>
      <t xml:space="preserve">КПКВ 1217330       </t>
    </r>
    <r>
      <rPr>
        <sz val="36"/>
        <rFont val="Times New Roman"/>
        <family val="1"/>
        <charset val="204"/>
      </rPr>
      <t>КЕКВ</t>
    </r>
    <r>
      <rPr>
        <b/>
        <sz val="36"/>
        <rFont val="Times New Roman"/>
        <family val="1"/>
        <charset val="204"/>
      </rPr>
      <t xml:space="preserve"> 3142</t>
    </r>
  </si>
  <si>
    <r>
      <t xml:space="preserve">КПКВ 1217670      </t>
    </r>
    <r>
      <rPr>
        <sz val="36"/>
        <rFont val="Times New Roman"/>
        <family val="1"/>
        <charset val="204"/>
      </rPr>
      <t>КЕКВ 3210</t>
    </r>
  </si>
  <si>
    <t>Службова записка відділу міжнародних зв’язків та інвест.діяльності від 21.09.23</t>
  </si>
  <si>
    <t>Співфінансування проекту "Створення ветеранського простору "НЕЗЛАМНІ" у Ніжинській ТГ" на оплату комунальних послуг впродовж  1 року діяльності</t>
  </si>
  <si>
    <t>Заробітна плата та нарахування на заробітну плату до кінця року</t>
  </si>
  <si>
    <t>-</t>
  </si>
  <si>
    <t>Земля належить НДУ</t>
  </si>
  <si>
    <t>Лист КНП "ЦМЛ ім. М. Галицького"від 20.09.2023 № 01-14/</t>
  </si>
  <si>
    <t>Перерозподіл кошторисних призначень з виготовлення ПКД по проведенню термомодернізації будівлі по вул. Амосова на заробітну плату</t>
  </si>
  <si>
    <t>(+,-) 2 500 000</t>
  </si>
  <si>
    <r>
      <t xml:space="preserve">КПКВ 0217640     </t>
    </r>
    <r>
      <rPr>
        <sz val="36"/>
        <rFont val="Times New Roman"/>
        <family val="1"/>
        <charset val="204"/>
      </rPr>
      <t>КЕКВ 3210(3130) - 2500000,</t>
    </r>
    <r>
      <rPr>
        <b/>
        <sz val="36"/>
        <rFont val="Times New Roman"/>
        <family val="1"/>
        <charset val="204"/>
      </rPr>
      <t xml:space="preserve"> КПКВ 0212010 </t>
    </r>
    <r>
      <rPr>
        <sz val="36"/>
        <rFont val="Times New Roman"/>
        <family val="1"/>
        <charset val="204"/>
      </rPr>
      <t>КЕКВ</t>
    </r>
    <r>
      <rPr>
        <b/>
        <sz val="36"/>
        <rFont val="Times New Roman"/>
        <family val="1"/>
        <charset val="204"/>
      </rPr>
      <t xml:space="preserve"> </t>
    </r>
    <r>
      <rPr>
        <sz val="36"/>
        <rFont val="Times New Roman"/>
        <family val="1"/>
        <charset val="204"/>
      </rPr>
      <t>2610(2110) + 2070000, КЕКВ 2610(2120) + 430000</t>
    </r>
  </si>
  <si>
    <t>18</t>
  </si>
  <si>
    <t>Лист УСЗН від 21.09.23 № 01-16/05/3436</t>
  </si>
  <si>
    <t>Перерозподіл кошторисних призначень з надання соціальних послуг громадянам на компенсаційні виплати за пільговий проїзд автомобільним транспортом</t>
  </si>
  <si>
    <t>(+,-) 600 000</t>
  </si>
  <si>
    <r>
      <t xml:space="preserve">КПКВ 0813160 </t>
    </r>
    <r>
      <rPr>
        <sz val="36"/>
        <rFont val="Times New Roman"/>
        <family val="1"/>
        <charset val="204"/>
      </rPr>
      <t>КЕКВ 2730- 600000,</t>
    </r>
    <r>
      <rPr>
        <b/>
        <sz val="36"/>
        <rFont val="Times New Roman"/>
        <family val="1"/>
        <charset val="204"/>
      </rPr>
      <t xml:space="preserve"> КПКВ 0813033 </t>
    </r>
    <r>
      <rPr>
        <sz val="36"/>
        <rFont val="Times New Roman"/>
        <family val="1"/>
        <charset val="204"/>
      </rPr>
      <t>КЕКВ 2730+ 600000</t>
    </r>
  </si>
  <si>
    <t xml:space="preserve"> </t>
  </si>
  <si>
    <t>Комплексна програма заходів та робіт з територіальної оборони Ніжинської МТГ на 2023 рік</t>
  </si>
  <si>
    <r>
      <t xml:space="preserve">КПКВ 0218240             </t>
    </r>
    <r>
      <rPr>
        <sz val="36"/>
        <rFont val="Times New Roman"/>
        <family val="1"/>
        <charset val="204"/>
      </rPr>
      <t>КЕКВ 2210</t>
    </r>
  </si>
  <si>
    <t>Перерозподіл кошторисних призначень в межах програм для збільшення плану на матеріальну допомогу на часткову оплату вартості тимчасового проживання сім’ям, у яких в результаті воєнних дій на території Ніжинської ТГ  повністю зруйновані житлові будинки, і не є придатні для проживання -48000 грн., на заохочення почесних громадян і виплати до почесних грамот - 53600 грн.</t>
  </si>
  <si>
    <t>Лист УЖКГ та Б, пропозиція фінуправління</t>
  </si>
  <si>
    <t>Перерозподіл кошторисних призначень з поточних видатків УСЗН - 600000 грн., заходів та робіт з територіальної оборони по УЖКГ та Б - 900000 грн., з об’єктів "Капітальний ремонт дороги по вул. Богушевича в м. Ніжин, Чернігівської обл., в т.ч. ПКД" - 2876961грн.,  "Будівництво бомбосховищ, в т.ч. ПКД" - 100000 грн., "Капітальний ремонт пішоходної зони та посадкової платформи зупинки громадського транспорту "Площа Франка " біля будівлі №2 на пл.Івана Франка" - 100000 грн. на будівництво і облаштування укриттів в ЗОШ № 9,11</t>
  </si>
  <si>
    <t>(+,-) 4 576 961</t>
  </si>
  <si>
    <t>Лист КНП "ЦМЛ ім. М. Галицького" від 20.09.2023 № 01-14/1874</t>
  </si>
  <si>
    <t>Асфальтування території по вул. Академіка Амосова, 1</t>
  </si>
  <si>
    <r>
      <t xml:space="preserve">КПКВ 0212010       </t>
    </r>
    <r>
      <rPr>
        <sz val="36"/>
        <rFont val="Times New Roman"/>
        <family val="1"/>
        <charset val="204"/>
      </rPr>
      <t xml:space="preserve">КЕКВ 2610(2240) </t>
    </r>
  </si>
  <si>
    <t>Лист УЖКГ та Б від 22.09.23 № 01-14/922</t>
  </si>
  <si>
    <t>Перерозподіл кошторисних призначень з "Реконструкції самопливного колектору по вул. Шевченка та вул.Синяківська в м.Ніжин Чернігівської обл., в т.ч.ПКД": 24 000 грн. на послуги з інженерно-геологічних вишукувань по об’єкту «Будівництво захисних споруд цивільного захисту на території Ніжинської гімназії № 5 Ніжинської міської ради Чернігівської області за адресою: м. Ніжин,вул. Бобрицька,2» в т.ч. ПКД;  24 000 грн. на послуги з інженерно-геологічних вишукувань по об’єкту «Будівництво захисних споруд цивільного захисту на території Ніжинської гімназії № 6 Ніжинської міської ради Чернігівської області за адресою: м.Ніжин,вул. Мигалівська,15» в т.ч. ПКД; 24 000 грн. на послуги з інженерно-геологічних вишукувань по об’єкту "Будівництво захисних споруд цивільного захисту на території закладу дошкільної освіти (ясла садок) № 21»Калинонька» комбінованого типу Ніжинської міської ради Чернігівської області за адресою: м. Ніжин, вул. Шевченка,102-А» в т.ч. ПКД;  24 000 грн. на послуги з інженерно-геологічних вишукувань по об’єкту «Будівництво захисних споруд цивільного захисту на території закладу дошкільної освіти (ясла садок) № 13 «Берізка» Ніжинської міської ради Чернігівської області за адресою: м. Ніжин,вул.. Березанська,12-А»; 24 000 грн. на послуги з інженерно-геологічних вишукувань по об’єкту «Будівництво захисних споруд цивільного захисту на території Ніжинської гімназії №11 Ніжинської міської ради Чернігівської області за адресою: м.Ніжин, вул. Євлашівська, 73»</t>
  </si>
  <si>
    <t>(+,-) 120 000</t>
  </si>
  <si>
    <r>
      <t xml:space="preserve">КПКВ 1217330          </t>
    </r>
    <r>
      <rPr>
        <sz val="36"/>
        <rFont val="Times New Roman"/>
        <family val="1"/>
        <charset val="204"/>
      </rPr>
      <t xml:space="preserve">КЕКВ 3142-120000,         </t>
    </r>
    <r>
      <rPr>
        <b/>
        <sz val="36"/>
        <rFont val="Times New Roman"/>
        <family val="1"/>
        <charset val="204"/>
      </rPr>
      <t xml:space="preserve">КПКВ 1218110               </t>
    </r>
    <r>
      <rPr>
        <sz val="36"/>
        <rFont val="Times New Roman"/>
        <family val="1"/>
        <charset val="204"/>
      </rPr>
      <t>КЕКВ 3122+120000</t>
    </r>
  </si>
  <si>
    <t>Змінити назву об’єкта з "Виготовлення ПКД Капітальний ремонт частини під’їзної дороги до кладовища «Овдіївське» від № 19 до № 37 по вул. Вознесенська та від № 67 до № 83 по вул. Миколи Лисенка м. Ніжин, Чернігівської обл., в т.ч ПКД" на "Виготовлення ПКД Капітальний ремонт частини під’їзної дороги до кладовища «Овдіївське» від № 19 до № 37 по вул.
Вознесенська та від № 67 до № 83 по вул. Лисенка Миколи м. Ніжин, Чернігівської обл., в т.ч ПКД</t>
  </si>
  <si>
    <t>(+,-) 140 000</t>
  </si>
  <si>
    <r>
      <t xml:space="preserve">КПКВ 1217461       </t>
    </r>
    <r>
      <rPr>
        <sz val="36"/>
        <rFont val="Times New Roman"/>
        <family val="1"/>
        <charset val="204"/>
      </rPr>
      <t>КЕКВ 3132</t>
    </r>
  </si>
  <si>
    <t>Змінити назву об’єкта з "Капітальний ремонт внутріквартальної дороги по вул. Олександра Мацієвського м. Ніжин, Чернігівської обл., в т.ч ПКД" на "Капітальний ремонт внутріквартальної дороги по вул. Мацієвського Олександра м. Ніжин, Чернігівської обл., в т.ч ПКД"</t>
  </si>
  <si>
    <r>
      <t xml:space="preserve">КПКВ 1217461        </t>
    </r>
    <r>
      <rPr>
        <sz val="36"/>
        <rFont val="Times New Roman"/>
        <family val="1"/>
        <charset val="204"/>
      </rPr>
      <t>КЕКВ 3132</t>
    </r>
  </si>
  <si>
    <t xml:space="preserve">Перерозподіл кошторисних призначень з надання соціальних гарантій  особам, які надають соціальні послуги на надання щомісячної грошової допомоги на оплату ЖКП сім’ям загиблих військовослужбовців - 500300 грн., пільг особам з інвалідністю по зору з оплати абонементної плати за користування телефоном - 14700 </t>
  </si>
  <si>
    <t>(+,-) 2 210 000</t>
  </si>
  <si>
    <t>Перерозподіл кошторисних призначень з "Реконструкції самопливного колектору по вул. Шевченка та вул.Синяківська в м.Ніжин Чернігівської обл., в т.ч.ПКД" на виготовлення ПКД ро обєкту «Будівництво притулку для безпритульних тварин в м. Ніжин,Чернігівської обл.»</t>
  </si>
  <si>
    <t>(+,-) 900 000</t>
  </si>
  <si>
    <r>
      <t xml:space="preserve">КПКВ 1217330         </t>
    </r>
    <r>
      <rPr>
        <sz val="36"/>
        <rFont val="Times New Roman"/>
        <family val="1"/>
        <charset val="204"/>
      </rPr>
      <t xml:space="preserve"> КЕКВ 3142- 900000, </t>
    </r>
    <r>
      <rPr>
        <b/>
        <sz val="36"/>
        <rFont val="Times New Roman"/>
        <family val="1"/>
        <charset val="204"/>
      </rPr>
      <t xml:space="preserve">КПКВ 1217330       </t>
    </r>
    <r>
      <rPr>
        <sz val="36"/>
        <rFont val="Times New Roman"/>
        <family val="1"/>
        <charset val="204"/>
      </rPr>
      <t xml:space="preserve">КЕКВ 3122+900000 </t>
    </r>
  </si>
  <si>
    <t>(+,-) 936 100</t>
  </si>
  <si>
    <r>
      <rPr>
        <b/>
        <sz val="36"/>
        <rFont val="Times New Roman"/>
        <family val="1"/>
        <charset val="204"/>
      </rPr>
      <t xml:space="preserve">КПКВ 0217680 </t>
    </r>
    <r>
      <rPr>
        <sz val="36"/>
        <rFont val="Times New Roman"/>
        <family val="1"/>
        <charset val="204"/>
      </rPr>
      <t xml:space="preserve">КЕКВ 2800-7323,            </t>
    </r>
    <r>
      <rPr>
        <b/>
        <sz val="36"/>
        <rFont val="Times New Roman"/>
        <family val="1"/>
        <charset val="204"/>
      </rPr>
      <t xml:space="preserve"> КПКВ 0213122  </t>
    </r>
    <r>
      <rPr>
        <sz val="36"/>
        <rFont val="Times New Roman"/>
        <family val="1"/>
        <charset val="204"/>
      </rPr>
      <t xml:space="preserve">     КЕКВ 2210-3000,    </t>
    </r>
    <r>
      <rPr>
        <b/>
        <sz val="36"/>
        <rFont val="Times New Roman"/>
        <family val="1"/>
        <charset val="204"/>
      </rPr>
      <t xml:space="preserve">КПКВ 0213131 </t>
    </r>
    <r>
      <rPr>
        <sz val="36"/>
        <rFont val="Times New Roman"/>
        <family val="1"/>
        <charset val="204"/>
      </rPr>
      <t xml:space="preserve">      КЕКВ 2210-48000, КЕКВ 2240-11000, КЕКВ 2730-11000, </t>
    </r>
    <r>
      <rPr>
        <b/>
        <sz val="36"/>
        <rFont val="Times New Roman"/>
        <family val="1"/>
        <charset val="204"/>
      </rPr>
      <t xml:space="preserve">КПКВ 0210180 </t>
    </r>
    <r>
      <rPr>
        <sz val="36"/>
        <rFont val="Times New Roman"/>
        <family val="1"/>
        <charset val="204"/>
      </rPr>
      <t xml:space="preserve">     КЕКВ 2240-21277, </t>
    </r>
    <r>
      <rPr>
        <b/>
        <sz val="36"/>
        <rFont val="Times New Roman"/>
        <family val="1"/>
        <charset val="204"/>
      </rPr>
      <t xml:space="preserve">КПКВ 0213242  </t>
    </r>
    <r>
      <rPr>
        <sz val="36"/>
        <rFont val="Times New Roman"/>
        <family val="1"/>
        <charset val="204"/>
      </rPr>
      <t xml:space="preserve">     КЕКВ 2730+48000, </t>
    </r>
    <r>
      <rPr>
        <b/>
        <sz val="36"/>
        <rFont val="Times New Roman"/>
        <family val="1"/>
        <charset val="204"/>
      </rPr>
      <t xml:space="preserve">КПКВ 0210180    </t>
    </r>
    <r>
      <rPr>
        <sz val="36"/>
        <rFont val="Times New Roman"/>
        <family val="1"/>
        <charset val="204"/>
      </rPr>
      <t xml:space="preserve">   КЕКВ 2730+53600</t>
    </r>
  </si>
  <si>
    <r>
      <rPr>
        <b/>
        <sz val="24"/>
        <rFont val="Times New Roman"/>
        <family val="1"/>
        <charset val="204"/>
      </rPr>
      <t>КПКВ 0210160</t>
    </r>
    <r>
      <rPr>
        <sz val="24"/>
        <rFont val="Times New Roman"/>
        <family val="1"/>
        <charset val="204"/>
      </rPr>
      <t xml:space="preserve"> +2264800 (КЕКВ 2111 + 1612100, КЕКВ 2120 +652700); </t>
    </r>
    <r>
      <rPr>
        <b/>
        <sz val="24"/>
        <rFont val="Times New Roman"/>
        <family val="1"/>
        <charset val="204"/>
      </rPr>
      <t xml:space="preserve">КПКВ 1210160 </t>
    </r>
    <r>
      <rPr>
        <sz val="24"/>
        <rFont val="Times New Roman"/>
        <family val="1"/>
        <charset val="204"/>
      </rPr>
      <t xml:space="preserve">+234100 (КЕКВ 2111 + 141700, КЕКВ 2120 + 92400);      </t>
    </r>
    <r>
      <rPr>
        <b/>
        <sz val="24"/>
        <rFont val="Times New Roman"/>
        <family val="1"/>
        <charset val="204"/>
      </rPr>
      <t>КПКВ 3110160</t>
    </r>
    <r>
      <rPr>
        <sz val="24"/>
        <rFont val="Times New Roman"/>
        <family val="1"/>
        <charset val="204"/>
      </rPr>
      <t xml:space="preserve"> +50000 (КЕКВ 2111 + 40000, КЕКВ 2120 + 10000);                   </t>
    </r>
    <r>
      <rPr>
        <b/>
        <sz val="24"/>
        <rFont val="Times New Roman"/>
        <family val="1"/>
        <charset val="204"/>
      </rPr>
      <t>КПКВ 1115031</t>
    </r>
    <r>
      <rPr>
        <sz val="24"/>
        <rFont val="Times New Roman"/>
        <family val="1"/>
        <charset val="204"/>
      </rPr>
      <t xml:space="preserve"> + 976 00 (КЕКВ 2111 + 800 000, КЕКВ 2120 + 176 000);   </t>
    </r>
    <r>
      <rPr>
        <b/>
        <sz val="24"/>
        <rFont val="Times New Roman"/>
        <family val="1"/>
        <charset val="204"/>
      </rPr>
      <t>КПКВ 3710160</t>
    </r>
    <r>
      <rPr>
        <sz val="24"/>
        <rFont val="Times New Roman"/>
        <family val="1"/>
        <charset val="204"/>
      </rPr>
      <t xml:space="preserve"> +950000 (КЕКВ 2111 + 830000, КЕКВ 2120 + 120000);    </t>
    </r>
    <r>
      <rPr>
        <b/>
        <sz val="24"/>
        <rFont val="Times New Roman"/>
        <family val="1"/>
        <charset val="204"/>
      </rPr>
      <t>КПКВ 0213133</t>
    </r>
    <r>
      <rPr>
        <sz val="24"/>
        <rFont val="Times New Roman"/>
        <family val="1"/>
        <charset val="204"/>
      </rPr>
      <t xml:space="preserve"> +73500 (КЕКВ 2610); </t>
    </r>
    <r>
      <rPr>
        <b/>
        <sz val="24"/>
        <rFont val="Times New Roman"/>
        <family val="1"/>
        <charset val="204"/>
      </rPr>
      <t>КПКВ 0218210</t>
    </r>
    <r>
      <rPr>
        <sz val="24"/>
        <rFont val="Times New Roman"/>
        <family val="1"/>
        <charset val="204"/>
      </rPr>
      <t xml:space="preserve"> +449150 (КЕКВ 2610). </t>
    </r>
  </si>
  <si>
    <r>
      <t xml:space="preserve">КПКВ 0210180 </t>
    </r>
    <r>
      <rPr>
        <sz val="36"/>
        <rFont val="Times New Roman"/>
        <family val="1"/>
        <charset val="204"/>
      </rPr>
      <t>КЕКВ 2000</t>
    </r>
  </si>
  <si>
    <r>
      <t xml:space="preserve">КПКВ 1115061 КЕКВ </t>
    </r>
    <r>
      <rPr>
        <sz val="36"/>
        <rFont val="Times New Roman"/>
        <family val="1"/>
        <charset val="204"/>
      </rPr>
      <t xml:space="preserve">3132-340000, КЕКВ 2210+273000, КЕКВ 2240+45000, КЕКВ 2275+22000    </t>
    </r>
  </si>
  <si>
    <r>
      <t xml:space="preserve">КПКВ 0813192       </t>
    </r>
    <r>
      <rPr>
        <sz val="36"/>
        <rFont val="Times New Roman"/>
        <family val="1"/>
        <charset val="204"/>
      </rPr>
      <t>КЕКВ 2610 (в т.ч 2110+6700, КЕКВ 2120+1755, КЕКВ 2240+2179)</t>
    </r>
  </si>
  <si>
    <r>
      <t xml:space="preserve">КПКВ 1217330         </t>
    </r>
    <r>
      <rPr>
        <sz val="36"/>
        <rFont val="Times New Roman"/>
        <family val="1"/>
        <charset val="204"/>
      </rPr>
      <t xml:space="preserve"> КЕКВ 3142- 936100, </t>
    </r>
    <r>
      <rPr>
        <b/>
        <sz val="36"/>
        <rFont val="Times New Roman"/>
        <family val="1"/>
        <charset val="204"/>
      </rPr>
      <t xml:space="preserve">КПКВ 1217640       </t>
    </r>
    <r>
      <rPr>
        <sz val="36"/>
        <rFont val="Times New Roman"/>
        <family val="1"/>
        <charset val="204"/>
      </rPr>
      <t>КЕКВ 2240+35100,</t>
    </r>
    <r>
      <rPr>
        <b/>
        <sz val="36"/>
        <rFont val="Times New Roman"/>
        <family val="1"/>
        <charset val="204"/>
      </rPr>
      <t xml:space="preserve"> КПКВ 1216030       </t>
    </r>
    <r>
      <rPr>
        <sz val="36"/>
        <rFont val="Times New Roman"/>
        <family val="1"/>
        <charset val="204"/>
      </rPr>
      <t>КЕКВ 2240 +901000</t>
    </r>
  </si>
  <si>
    <t>Листи управління освіти від 19.09.23р. № 01-10/1378, від 22.09.23, від 22.09.23 р. № 01-10/1414</t>
  </si>
  <si>
    <r>
      <t xml:space="preserve">КПКВ 0611010 </t>
    </r>
    <r>
      <rPr>
        <sz val="34"/>
        <rFont val="Times New Roman"/>
        <family val="1"/>
        <charset val="204"/>
      </rPr>
      <t>КЕКВ 2210+490000,</t>
    </r>
    <r>
      <rPr>
        <b/>
        <sz val="34"/>
        <rFont val="Times New Roman"/>
        <family val="1"/>
        <charset val="204"/>
      </rPr>
      <t xml:space="preserve"> </t>
    </r>
    <r>
      <rPr>
        <sz val="34"/>
        <rFont val="Times New Roman"/>
        <family val="1"/>
        <charset val="204"/>
      </rPr>
      <t>КЕКВ 3110-5851,</t>
    </r>
    <r>
      <rPr>
        <b/>
        <sz val="34"/>
        <rFont val="Times New Roman"/>
        <family val="1"/>
        <charset val="204"/>
      </rPr>
      <t xml:space="preserve"> КПКВ 0611021 </t>
    </r>
    <r>
      <rPr>
        <sz val="34"/>
        <rFont val="Times New Roman"/>
        <family val="1"/>
        <charset val="204"/>
      </rPr>
      <t>КЕКВ 2210+1400000, КЕКВ 2111-1500000, КЕКВ 2120-390000, КЕКВ 3110-202925, КЕКВ 3132-111224, КЕКВ 3110+320000</t>
    </r>
  </si>
  <si>
    <r>
      <t xml:space="preserve">КПКВ 0810160 </t>
    </r>
    <r>
      <rPr>
        <sz val="36"/>
        <rFont val="Times New Roman"/>
        <family val="1"/>
        <charset val="204"/>
      </rPr>
      <t>КЕКВ 2210-100000, КЕКВ 2240-500000</t>
    </r>
    <r>
      <rPr>
        <b/>
        <sz val="36"/>
        <rFont val="Times New Roman"/>
        <family val="1"/>
        <charset val="204"/>
      </rPr>
      <t xml:space="preserve">; КПКВ 1218240 </t>
    </r>
    <r>
      <rPr>
        <sz val="36"/>
        <rFont val="Times New Roman"/>
        <family val="1"/>
        <charset val="204"/>
      </rPr>
      <t>КЕКВ 2240-900000</t>
    </r>
    <r>
      <rPr>
        <b/>
        <sz val="36"/>
        <rFont val="Times New Roman"/>
        <family val="1"/>
        <charset val="204"/>
      </rPr>
      <t xml:space="preserve">; КПКВ 1217461 </t>
    </r>
    <r>
      <rPr>
        <sz val="36"/>
        <rFont val="Times New Roman"/>
        <family val="1"/>
        <charset val="204"/>
      </rPr>
      <t>КЕКВ 3132-2976961</t>
    </r>
    <r>
      <rPr>
        <b/>
        <sz val="36"/>
        <rFont val="Times New Roman"/>
        <family val="1"/>
        <charset val="204"/>
      </rPr>
      <t xml:space="preserve">; КПКВ 1217330 </t>
    </r>
    <r>
      <rPr>
        <sz val="36"/>
        <rFont val="Times New Roman"/>
        <family val="1"/>
        <charset val="204"/>
      </rPr>
      <t>КЕКВ 3122-100000 ;КПКВ 1218110 КЕКВ 3122 + 4576961</t>
    </r>
  </si>
  <si>
    <t>Перерозподіл кошторисних призначень для придбання ноутбуків та проекторів в ДНЗ у зв’язку з відкриттям інклюзивних груп та впровадженням дистанційного навчання - 490000 грн., для придбання сучасного приладдя для проведення дослідів і експериментів у класи хімії та фізики - 1400000 грн.</t>
  </si>
  <si>
    <t>Перерозподіл кошторисних призначень з придбання котла для ЗОШ №13 на придбання бесідок для ННВК № 16 (2 шт.) - 65000 грн., для гімназії №17 (1 шт.) - 32500 грн.</t>
  </si>
  <si>
    <r>
      <t xml:space="preserve">КПКВ 3110160 </t>
    </r>
    <r>
      <rPr>
        <sz val="36"/>
        <rFont val="Times New Roman"/>
        <family val="1"/>
        <charset val="204"/>
      </rPr>
      <t xml:space="preserve">КЕКВ 2240; за рахунок зменшення резервного фонду         </t>
    </r>
  </si>
  <si>
    <r>
      <t xml:space="preserve">КПКВ 0212010 </t>
    </r>
    <r>
      <rPr>
        <sz val="36"/>
        <rFont val="Times New Roman"/>
        <family val="1"/>
        <charset val="204"/>
      </rPr>
      <t xml:space="preserve">КЕКВ 2610 (2240) - 2056920, КЕКВ 3210 (3110) - 1000000, КЕКВ 2610(2110)+2550000, КЕКВ 2610(2120) +506920       </t>
    </r>
  </si>
  <si>
    <r>
      <t xml:space="preserve">КПКВ 0212010        </t>
    </r>
    <r>
      <rPr>
        <sz val="36"/>
        <rFont val="Times New Roman"/>
        <family val="1"/>
        <charset val="204"/>
      </rPr>
      <t xml:space="preserve">КЕКВ 3210 +                    2 552 419,50    </t>
    </r>
    <r>
      <rPr>
        <b/>
        <sz val="36"/>
        <rFont val="Times New Roman"/>
        <family val="1"/>
        <charset val="204"/>
      </rPr>
      <t xml:space="preserve">                    КПКВ 0217520           </t>
    </r>
    <r>
      <rPr>
        <sz val="36"/>
        <rFont val="Times New Roman"/>
        <family val="1"/>
        <charset val="204"/>
      </rPr>
      <t xml:space="preserve">КЕКВ 2610 + 749 615    КЕКВ 3210 + 462 533; за рахунок зменшення резервного фонду          </t>
    </r>
  </si>
  <si>
    <t>Лист відділу з питань фізкультури та спорту від 19.09.23 №  02-25/83, лист федерації футболу від 27.09.23 № 12</t>
  </si>
  <si>
    <t>Фінансування участі спортсменів у кубку Чернігівської області з футболу - 80000 грн.,  у всеукраїнських змаганнях з боксу - 20000 грн., в Кубку ГО "ВФСТ "Колос"</t>
  </si>
  <si>
    <t>Лист управління освіти від 26.09.23 № 01-10/1431</t>
  </si>
  <si>
    <t>Перерозподіл кошторисних призначень для облаштування кабінету біології в гімназії №7 (придбання меблів, дидактичного матеріалу, проведення поточного ремонту кабінетів біології, фіхики та хімії)</t>
  </si>
  <si>
    <t>(+,-) 2 110 000</t>
  </si>
  <si>
    <r>
      <rPr>
        <b/>
        <sz val="36"/>
        <rFont val="Times New Roman"/>
        <family val="1"/>
        <charset val="204"/>
      </rPr>
      <t xml:space="preserve">КПКВ 0611070 </t>
    </r>
    <r>
      <rPr>
        <sz val="36"/>
        <rFont val="Times New Roman"/>
        <family val="1"/>
        <charset val="204"/>
      </rPr>
      <t xml:space="preserve">КЕКВ 2240-100000, </t>
    </r>
    <r>
      <rPr>
        <b/>
        <sz val="36"/>
        <rFont val="Times New Roman"/>
        <family val="1"/>
        <charset val="204"/>
      </rPr>
      <t>КПКВ 0611151</t>
    </r>
    <r>
      <rPr>
        <sz val="36"/>
        <rFont val="Times New Roman"/>
        <family val="1"/>
        <charset val="204"/>
      </rPr>
      <t xml:space="preserve"> КЕКВ 2240-90000, </t>
    </r>
    <r>
      <rPr>
        <b/>
        <sz val="36"/>
        <rFont val="Times New Roman"/>
        <family val="1"/>
        <charset val="204"/>
      </rPr>
      <t>КПКВ 0611160</t>
    </r>
    <r>
      <rPr>
        <sz val="36"/>
        <rFont val="Times New Roman"/>
        <family val="1"/>
        <charset val="204"/>
      </rPr>
      <t xml:space="preserve"> КЕКВ 2240-240000, </t>
    </r>
    <r>
      <rPr>
        <b/>
        <sz val="36"/>
        <rFont val="Times New Roman"/>
        <family val="1"/>
        <charset val="204"/>
      </rPr>
      <t xml:space="preserve">КПКВ 0611160 </t>
    </r>
    <r>
      <rPr>
        <sz val="36"/>
        <rFont val="Times New Roman"/>
        <family val="1"/>
        <charset val="204"/>
      </rPr>
      <t xml:space="preserve">КЕКВ 2210-30000, </t>
    </r>
    <r>
      <rPr>
        <b/>
        <sz val="36"/>
        <rFont val="Times New Roman"/>
        <family val="1"/>
        <charset val="204"/>
      </rPr>
      <t>КПКВ 0611021</t>
    </r>
    <r>
      <rPr>
        <sz val="36"/>
        <rFont val="Times New Roman"/>
        <family val="1"/>
        <charset val="204"/>
      </rPr>
      <t xml:space="preserve"> КЕКВ 2274-1650000, </t>
    </r>
    <r>
      <rPr>
        <b/>
        <sz val="36"/>
        <rFont val="Times New Roman"/>
        <family val="1"/>
        <charset val="204"/>
      </rPr>
      <t>КПКВ 0611021</t>
    </r>
    <r>
      <rPr>
        <sz val="36"/>
        <rFont val="Times New Roman"/>
        <family val="1"/>
        <charset val="204"/>
      </rPr>
      <t xml:space="preserve"> КЕКВ 2210+1180000,</t>
    </r>
    <r>
      <rPr>
        <b/>
        <sz val="36"/>
        <rFont val="Times New Roman"/>
        <family val="1"/>
        <charset val="204"/>
      </rPr>
      <t xml:space="preserve"> КПКВ 06111021 </t>
    </r>
    <r>
      <rPr>
        <sz val="36"/>
        <rFont val="Times New Roman"/>
        <family val="1"/>
        <charset val="204"/>
      </rPr>
      <t xml:space="preserve">КЕКВ 2240+460000, </t>
    </r>
    <r>
      <rPr>
        <b/>
        <sz val="36"/>
        <rFont val="Times New Roman"/>
        <family val="1"/>
        <charset val="204"/>
      </rPr>
      <t xml:space="preserve">КПКВ 0611021 </t>
    </r>
    <r>
      <rPr>
        <sz val="36"/>
        <rFont val="Times New Roman"/>
        <family val="1"/>
        <charset val="204"/>
      </rPr>
      <t>КЕКВ 3110+470000</t>
    </r>
  </si>
  <si>
    <t>Листи УЖКГ та Б від 22.09.23 № 01-14/922, від 26.09.23 р. № 01-14/922-1</t>
  </si>
  <si>
    <t>(+,-) 3 644 000</t>
  </si>
  <si>
    <r>
      <t xml:space="preserve">КПКВ 1217330         </t>
    </r>
    <r>
      <rPr>
        <sz val="36"/>
        <rFont val="Times New Roman"/>
        <family val="1"/>
        <charset val="204"/>
      </rPr>
      <t xml:space="preserve"> КЕКВ 3142- 3644000,</t>
    </r>
    <r>
      <rPr>
        <b/>
        <sz val="36"/>
        <rFont val="Times New Roman"/>
        <family val="1"/>
        <charset val="204"/>
      </rPr>
      <t xml:space="preserve"> КПКВ 1216020       </t>
    </r>
    <r>
      <rPr>
        <sz val="36"/>
        <rFont val="Times New Roman"/>
        <family val="1"/>
        <charset val="204"/>
      </rPr>
      <t>КЕКВ 2610+1130000,</t>
    </r>
    <r>
      <rPr>
        <b/>
        <sz val="36"/>
        <rFont val="Times New Roman"/>
        <family val="1"/>
        <charset val="204"/>
      </rPr>
      <t xml:space="preserve"> КПКВ 1217330       </t>
    </r>
    <r>
      <rPr>
        <sz val="36"/>
        <rFont val="Times New Roman"/>
        <family val="1"/>
        <charset val="204"/>
      </rPr>
      <t>КЕКВ 3122+34000,</t>
    </r>
    <r>
      <rPr>
        <b/>
        <sz val="36"/>
        <rFont val="Times New Roman"/>
        <family val="1"/>
        <charset val="204"/>
      </rPr>
      <t xml:space="preserve"> КПКВ 1216011      </t>
    </r>
    <r>
      <rPr>
        <sz val="36"/>
        <rFont val="Times New Roman"/>
        <family val="1"/>
        <charset val="204"/>
      </rPr>
      <t>КЕКВ 3131+2480000</t>
    </r>
  </si>
  <si>
    <t>Лист КДЮСШ від 22.09.23 р. № 114</t>
  </si>
  <si>
    <t>Закупівля та монтаж 8 дзеркал з кріпленням для спортивної зали боксу по вул. Прилуцька,156</t>
  </si>
  <si>
    <r>
      <rPr>
        <b/>
        <sz val="36"/>
        <rFont val="Times New Roman"/>
        <family val="1"/>
        <charset val="204"/>
      </rPr>
      <t>КПКВ 1115061</t>
    </r>
    <r>
      <rPr>
        <sz val="36"/>
        <rFont val="Times New Roman"/>
        <family val="1"/>
        <charset val="204"/>
      </rPr>
      <t xml:space="preserve"> КЕКВ 2000</t>
    </r>
  </si>
  <si>
    <t>Програма підтримки Спеціального авіаційного загону оперативно-рятувальної служби цивільного захисту ДСНС України на 2023-2024 роки</t>
  </si>
  <si>
    <r>
      <t xml:space="preserve">КПКВ 3719800         </t>
    </r>
    <r>
      <rPr>
        <sz val="36"/>
        <rFont val="Times New Roman"/>
        <family val="1"/>
        <charset val="204"/>
      </rPr>
      <t xml:space="preserve">  КЕКВ 3220 </t>
    </r>
  </si>
  <si>
    <t>В тому числі 239 047 грн. за рахунок зменшення резервного фонду</t>
  </si>
  <si>
    <r>
      <t xml:space="preserve">КПКВ 3719800           </t>
    </r>
    <r>
      <rPr>
        <sz val="36"/>
        <rFont val="Times New Roman"/>
        <family val="1"/>
        <charset val="204"/>
      </rPr>
      <t xml:space="preserve">КЕКВ 2620; в т.ч. 189047 грн. за рахунок зменшення резервного фонду                      </t>
    </r>
  </si>
  <si>
    <t>Перерозподіл кошторисних призначень з "Реконструкції самопливного колектору по вул. Шевченка та вул.Синяківська в м.Ніжин Чернігівської обл., в т.ч.ПКД": 780 000 грн. на фінпідтримку КП «ВУКГ», 350000 грн. на фінпідтримку КП «СЄЗ», 34 000 грн на  проведення експертизи проекту по об’єкту
«Будівництво ФОК з басейнами (типової будівлі басейну &amp;quot; Н2О-Classic&amp;quot;) по
вул.Незалежності, м.Ніжин, Чернігівська обл.»., в т.ч.ПВР, 80 000 грн. на експертне обстеження ліфтів для проведення капітального ремонту об’єкта, 2 400 000 грн. на капітальний ремонт ліфтів /співфінансування міського бюджету 90%</t>
  </si>
  <si>
    <t>Перерозподіл кошторисних призначень з "Реконструкції самопливного колектору по вул. Шевченка та вул.Синяківська в м.Ніжин Чернігівської обл., в т.ч.ПКД": 35 100 грн. на послуги з інженерно-геологічних вишукувань по обєкту "Будівництво мережевої сонячної електростанції на 130 кВт для власного
споживання електричної енергії КП «НУВКГ»; 
56 000 грн. на послуги з консервації двох фонтанів на зимовий період; 95 000 грн. на встановлення дорожніх знаків по місту та
встановлення а/з по вул. Незалежності; 400 000 грн. на косовицю трави; 350 000 грн. на підрізання дерев</t>
  </si>
  <si>
    <t>Субвенція з місцевого бюджету  державному бюджету на виконання програм соціально – економічного розвитку регіонів  для військової частини А 3160  на виконання завдань за призначенням: матеріально-технічне забезпечення для  виконання бойових завдань із захисту територіальної цілісності України, проведення поточних ремонтів будівель та поточних ремонтів і реконструкції технологічних ліній будівель військової частини, придбання засобів обігріву та комплектуючих до них, виконання інших заходів правового режиму воєнного стану, згідно Програми матеріально-технічного забезпечення військових частин для виконання  оборонних заходів на 2022-2023 роки</t>
  </si>
  <si>
    <t>Субвенція з місцевого бюджету  державному бюджету на виконання програм соціально – економічного розвитку регіонів  для Спеціального авіаційного загону оперативно-рятувальної служби цивільного захисту ДСНС України  на виготовлення проектно-кошторисної документації для будівництва аварійно-рятувальної станції аеродрому "Ніжин" та реконструкції будівлі "Санчастина"</t>
  </si>
  <si>
    <t>від 28 вересня  2023 р. № 6-33/2023</t>
  </si>
  <si>
    <t xml:space="preserve">Листи В/ч А 3160 від 27.07.2023 № 5091,  від 22.09.2023 № 6532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</si>
</sst>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26"/>
      <name val="Calibri"/>
      <family val="2"/>
      <charset val="204"/>
      <scheme val="minor"/>
    </font>
    <font>
      <u/>
      <sz val="36"/>
      <name val="Times New Roman"/>
      <family val="1"/>
      <charset val="204"/>
    </font>
    <font>
      <b/>
      <sz val="22"/>
      <name val="Times New Roman"/>
      <family val="1"/>
      <charset val="204"/>
    </font>
    <font>
      <sz val="34"/>
      <name val="Times New Roman"/>
      <family val="1"/>
      <charset val="204"/>
    </font>
    <font>
      <b/>
      <sz val="34"/>
      <name val="Times New Roman"/>
      <family val="1"/>
      <charset val="204"/>
    </font>
    <font>
      <b/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4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7" fillId="2" borderId="0" xfId="0" applyFont="1" applyFill="1" applyBorder="1" applyAlignment="1"/>
    <xf numFmtId="0" fontId="9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 wrapText="1"/>
    </xf>
    <xf numFmtId="14" fontId="15" fillId="2" borderId="0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9" fillId="2" borderId="0" xfId="0" applyFont="1" applyFill="1" applyAlignment="1"/>
    <xf numFmtId="0" fontId="9" fillId="2" borderId="0" xfId="0" applyFont="1" applyFill="1"/>
    <xf numFmtId="0" fontId="7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3" fontId="17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/>
    <xf numFmtId="0" fontId="10" fillId="2" borderId="1" xfId="0" applyFont="1" applyFill="1" applyBorder="1" applyAlignment="1">
      <alignment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2"/>
  <sheetViews>
    <sheetView tabSelected="1" view="pageBreakPreview" topLeftCell="B17" zoomScale="36" zoomScaleSheetLayoutView="36" zoomScalePageLayoutView="25" workbookViewId="0">
      <selection activeCell="C17" sqref="C17:C18"/>
    </sheetView>
  </sheetViews>
  <sheetFormatPr defaultColWidth="8.85546875" defaultRowHeight="45.75"/>
  <cols>
    <col min="1" max="1" width="0.42578125" style="1" hidden="1" customWidth="1"/>
    <col min="2" max="2" width="12.7109375" style="10" customWidth="1"/>
    <col min="3" max="3" width="64.7109375" style="33" customWidth="1"/>
    <col min="4" max="4" width="143.140625" style="34" customWidth="1"/>
    <col min="5" max="5" width="49.5703125" style="35" customWidth="1"/>
    <col min="6" max="6" width="53.140625" style="35" customWidth="1"/>
    <col min="7" max="7" width="22.28515625" style="35" hidden="1" customWidth="1"/>
    <col min="8" max="8" width="23.42578125" style="35" hidden="1" customWidth="1"/>
    <col min="9" max="9" width="22.5703125" style="35" hidden="1" customWidth="1"/>
    <col min="10" max="10" width="0.140625" style="1" customWidth="1"/>
    <col min="11" max="11" width="72.5703125" style="1" customWidth="1"/>
    <col min="12" max="12" width="52.7109375" style="1" customWidth="1"/>
    <col min="13" max="13" width="8.85546875" style="1"/>
    <col min="14" max="14" width="59.5703125" style="1" customWidth="1"/>
    <col min="15" max="16384" width="8.85546875" style="1"/>
  </cols>
  <sheetData>
    <row r="1" spans="2:14" ht="52.5" customHeight="1">
      <c r="C1" s="11"/>
      <c r="D1" s="12"/>
      <c r="E1" s="13"/>
      <c r="F1" s="86" t="s">
        <v>11</v>
      </c>
      <c r="G1" s="86"/>
      <c r="H1" s="86"/>
      <c r="I1" s="86"/>
      <c r="J1" s="86"/>
      <c r="K1" s="86"/>
    </row>
    <row r="2" spans="2:14" ht="45.75" customHeight="1">
      <c r="B2" s="14"/>
      <c r="C2" s="11"/>
      <c r="D2" s="15"/>
      <c r="E2" s="13"/>
      <c r="F2" s="86" t="s">
        <v>9</v>
      </c>
      <c r="G2" s="86"/>
      <c r="H2" s="86"/>
      <c r="I2" s="86"/>
      <c r="J2" s="86"/>
      <c r="K2" s="86"/>
    </row>
    <row r="3" spans="2:14" ht="30.75" customHeight="1">
      <c r="B3" s="14"/>
      <c r="C3" s="16"/>
      <c r="D3" s="17"/>
      <c r="E3" s="17"/>
      <c r="F3" s="86" t="s">
        <v>201</v>
      </c>
      <c r="G3" s="86"/>
      <c r="H3" s="86"/>
      <c r="I3" s="86"/>
      <c r="J3" s="86"/>
      <c r="K3" s="86"/>
    </row>
    <row r="4" spans="2:14" ht="42.75" customHeight="1">
      <c r="B4" s="14"/>
      <c r="C4" s="16"/>
      <c r="D4" s="17"/>
      <c r="E4" s="17"/>
      <c r="F4" s="51"/>
      <c r="G4" s="51"/>
      <c r="H4" s="51"/>
      <c r="I4" s="51"/>
      <c r="J4" s="18"/>
      <c r="K4" s="18"/>
    </row>
    <row r="5" spans="2:14" s="2" customFormat="1" ht="60.75" customHeight="1">
      <c r="B5" s="87" t="s">
        <v>10</v>
      </c>
      <c r="C5" s="87"/>
      <c r="D5" s="87"/>
      <c r="E5" s="87"/>
      <c r="F5" s="88"/>
      <c r="G5" s="88"/>
      <c r="H5" s="88"/>
      <c r="I5" s="88"/>
      <c r="J5" s="88"/>
      <c r="K5" s="88"/>
    </row>
    <row r="6" spans="2:14" s="2" customFormat="1" ht="29.25" customHeight="1">
      <c r="B6" s="52"/>
      <c r="C6" s="19"/>
      <c r="D6" s="52"/>
      <c r="E6" s="52"/>
      <c r="F6" s="20"/>
      <c r="G6" s="53"/>
      <c r="H6" s="53"/>
      <c r="I6" s="53"/>
      <c r="J6" s="53"/>
      <c r="K6" s="53"/>
    </row>
    <row r="7" spans="2:14" s="3" customFormat="1" ht="191.25" customHeight="1">
      <c r="B7" s="9" t="s">
        <v>0</v>
      </c>
      <c r="C7" s="21" t="s">
        <v>7</v>
      </c>
      <c r="D7" s="21" t="s">
        <v>3</v>
      </c>
      <c r="E7" s="21" t="s">
        <v>5</v>
      </c>
      <c r="F7" s="54" t="s">
        <v>8</v>
      </c>
      <c r="G7" s="22" t="s">
        <v>4</v>
      </c>
      <c r="H7" s="22" t="s">
        <v>1</v>
      </c>
      <c r="I7" s="22" t="s">
        <v>2</v>
      </c>
      <c r="J7" s="89" t="s">
        <v>6</v>
      </c>
      <c r="K7" s="89"/>
    </row>
    <row r="8" spans="2:14" ht="3" customHeight="1">
      <c r="B8" s="76" t="s">
        <v>12</v>
      </c>
      <c r="C8" s="76"/>
      <c r="D8" s="76"/>
      <c r="E8" s="76"/>
      <c r="F8" s="76"/>
      <c r="G8" s="76"/>
      <c r="H8" s="76"/>
      <c r="I8" s="76"/>
      <c r="J8" s="76"/>
      <c r="K8" s="76"/>
      <c r="N8" s="1" t="s">
        <v>16</v>
      </c>
    </row>
    <row r="9" spans="2:14" ht="27.75" hidden="1" customHeight="1">
      <c r="B9" s="23">
        <v>1</v>
      </c>
      <c r="C9" s="9"/>
      <c r="D9" s="24"/>
      <c r="E9" s="6"/>
      <c r="F9" s="6"/>
      <c r="G9" s="25"/>
      <c r="H9" s="25"/>
      <c r="I9" s="25"/>
      <c r="J9" s="25"/>
      <c r="K9" s="9"/>
    </row>
    <row r="10" spans="2:14" ht="54.75" hidden="1" customHeight="1">
      <c r="B10" s="26"/>
      <c r="C10" s="9"/>
      <c r="D10" s="21" t="s">
        <v>13</v>
      </c>
      <c r="E10" s="5"/>
      <c r="F10" s="5"/>
      <c r="G10" s="5"/>
      <c r="H10" s="5"/>
      <c r="I10" s="5"/>
      <c r="J10" s="23"/>
      <c r="K10" s="27"/>
    </row>
    <row r="11" spans="2:14" ht="74.25" customHeight="1">
      <c r="B11" s="77" t="s">
        <v>29</v>
      </c>
      <c r="C11" s="78"/>
      <c r="D11" s="78"/>
      <c r="E11" s="78"/>
      <c r="F11" s="78"/>
      <c r="G11" s="78"/>
      <c r="H11" s="78"/>
      <c r="I11" s="78"/>
      <c r="J11" s="78"/>
      <c r="K11" s="79"/>
    </row>
    <row r="12" spans="2:14" ht="408.2" customHeight="1">
      <c r="B12" s="54">
        <v>1</v>
      </c>
      <c r="C12" s="9" t="s">
        <v>30</v>
      </c>
      <c r="D12" s="9" t="s">
        <v>130</v>
      </c>
      <c r="E12" s="6">
        <v>4997550</v>
      </c>
      <c r="F12" s="6">
        <v>4997550</v>
      </c>
      <c r="G12" s="9"/>
      <c r="H12" s="9"/>
      <c r="I12" s="9"/>
      <c r="J12" s="9"/>
      <c r="K12" s="45" t="s">
        <v>168</v>
      </c>
    </row>
    <row r="13" spans="2:14" ht="285.95" customHeight="1">
      <c r="B13" s="23">
        <v>2</v>
      </c>
      <c r="C13" s="9" t="s">
        <v>111</v>
      </c>
      <c r="D13" s="9" t="s">
        <v>112</v>
      </c>
      <c r="E13" s="5">
        <v>1500000</v>
      </c>
      <c r="F13" s="6">
        <v>1500000</v>
      </c>
      <c r="G13" s="6"/>
      <c r="H13" s="6"/>
      <c r="I13" s="6"/>
      <c r="J13" s="28"/>
      <c r="K13" s="7" t="s">
        <v>113</v>
      </c>
    </row>
    <row r="14" spans="2:14" ht="228" customHeight="1">
      <c r="B14" s="8" t="s">
        <v>49</v>
      </c>
      <c r="C14" s="9" t="s">
        <v>43</v>
      </c>
      <c r="D14" s="4" t="s">
        <v>47</v>
      </c>
      <c r="E14" s="6">
        <v>45000</v>
      </c>
      <c r="F14" s="6">
        <v>45000</v>
      </c>
      <c r="G14" s="6"/>
      <c r="H14" s="6"/>
      <c r="I14" s="6"/>
      <c r="J14" s="7"/>
      <c r="K14" s="7" t="s">
        <v>48</v>
      </c>
    </row>
    <row r="15" spans="2:14" ht="225.2" customHeight="1">
      <c r="B15" s="23">
        <v>4</v>
      </c>
      <c r="C15" s="9" t="s">
        <v>34</v>
      </c>
      <c r="D15" s="4" t="s">
        <v>35</v>
      </c>
      <c r="E15" s="5">
        <v>113850</v>
      </c>
      <c r="F15" s="6">
        <v>113850</v>
      </c>
      <c r="G15" s="6"/>
      <c r="H15" s="6"/>
      <c r="I15" s="6"/>
      <c r="J15" s="7"/>
      <c r="K15" s="7" t="s">
        <v>36</v>
      </c>
    </row>
    <row r="16" spans="2:14" ht="187.5" customHeight="1">
      <c r="B16" s="23">
        <v>5</v>
      </c>
      <c r="C16" s="9" t="s">
        <v>50</v>
      </c>
      <c r="D16" s="4" t="s">
        <v>51</v>
      </c>
      <c r="E16" s="5">
        <v>399597</v>
      </c>
      <c r="F16" s="6" t="s">
        <v>131</v>
      </c>
      <c r="G16" s="6"/>
      <c r="H16" s="6"/>
      <c r="I16" s="6"/>
      <c r="J16" s="28"/>
      <c r="K16" s="7" t="s">
        <v>52</v>
      </c>
    </row>
    <row r="17" spans="2:12" ht="409.6" customHeight="1">
      <c r="B17" s="58">
        <v>6</v>
      </c>
      <c r="C17" s="60" t="s">
        <v>202</v>
      </c>
      <c r="D17" s="82" t="s">
        <v>199</v>
      </c>
      <c r="E17" s="62">
        <f>10000000+189047.12</f>
        <v>10189047.119999999</v>
      </c>
      <c r="F17" s="64">
        <f>4033000+2309966+189047</f>
        <v>6532013</v>
      </c>
      <c r="G17" s="6"/>
      <c r="H17" s="6"/>
      <c r="I17" s="6"/>
      <c r="J17" s="7"/>
      <c r="K17" s="56" t="s">
        <v>196</v>
      </c>
      <c r="L17" s="41"/>
    </row>
    <row r="18" spans="2:12" ht="278.25" customHeight="1">
      <c r="B18" s="59"/>
      <c r="C18" s="61"/>
      <c r="D18" s="83"/>
      <c r="E18" s="63"/>
      <c r="F18" s="65"/>
      <c r="G18" s="6"/>
      <c r="H18" s="6"/>
      <c r="I18" s="6"/>
      <c r="J18" s="7"/>
      <c r="K18" s="57"/>
      <c r="L18" s="41"/>
    </row>
    <row r="19" spans="2:12" ht="135.75" customHeight="1">
      <c r="B19" s="23">
        <v>7</v>
      </c>
      <c r="C19" s="9" t="s">
        <v>59</v>
      </c>
      <c r="D19" s="4" t="s">
        <v>60</v>
      </c>
      <c r="E19" s="5">
        <v>55000</v>
      </c>
      <c r="F19" s="6" t="s">
        <v>131</v>
      </c>
      <c r="G19" s="6"/>
      <c r="H19" s="6"/>
      <c r="I19" s="6"/>
      <c r="J19" s="7"/>
      <c r="K19" s="28" t="s">
        <v>132</v>
      </c>
    </row>
    <row r="20" spans="2:12" ht="233.25" customHeight="1">
      <c r="B20" s="23">
        <v>8</v>
      </c>
      <c r="C20" s="9" t="s">
        <v>61</v>
      </c>
      <c r="D20" s="4" t="s">
        <v>62</v>
      </c>
      <c r="E20" s="5">
        <v>18455</v>
      </c>
      <c r="F20" s="6">
        <v>10634</v>
      </c>
      <c r="G20" s="6"/>
      <c r="H20" s="6"/>
      <c r="I20" s="6"/>
      <c r="J20" s="7"/>
      <c r="K20" s="29" t="s">
        <v>171</v>
      </c>
    </row>
    <row r="21" spans="2:12" ht="180.75" customHeight="1">
      <c r="B21" s="23">
        <v>9</v>
      </c>
      <c r="C21" s="9" t="s">
        <v>63</v>
      </c>
      <c r="D21" s="4" t="s">
        <v>64</v>
      </c>
      <c r="E21" s="5">
        <v>50000</v>
      </c>
      <c r="F21" s="6">
        <v>50000</v>
      </c>
      <c r="G21" s="6"/>
      <c r="H21" s="6"/>
      <c r="I21" s="6"/>
      <c r="J21" s="7"/>
      <c r="K21" s="7" t="s">
        <v>178</v>
      </c>
    </row>
    <row r="22" spans="2:12" ht="409.6" customHeight="1">
      <c r="B22" s="58">
        <v>10</v>
      </c>
      <c r="C22" s="60" t="s">
        <v>65</v>
      </c>
      <c r="D22" s="82" t="s">
        <v>118</v>
      </c>
      <c r="E22" s="62">
        <v>3175687</v>
      </c>
      <c r="F22" s="64" t="s">
        <v>131</v>
      </c>
      <c r="G22" s="6"/>
      <c r="H22" s="6"/>
      <c r="I22" s="6"/>
      <c r="J22" s="7"/>
      <c r="K22" s="56" t="s">
        <v>126</v>
      </c>
    </row>
    <row r="23" spans="2:12" ht="183.75" customHeight="1">
      <c r="B23" s="59"/>
      <c r="C23" s="61"/>
      <c r="D23" s="83"/>
      <c r="E23" s="63"/>
      <c r="F23" s="65"/>
      <c r="G23" s="6"/>
      <c r="H23" s="6"/>
      <c r="I23" s="6"/>
      <c r="J23" s="7"/>
      <c r="K23" s="57"/>
    </row>
    <row r="24" spans="2:12" ht="180" customHeight="1">
      <c r="B24" s="23">
        <v>11</v>
      </c>
      <c r="C24" s="9" t="s">
        <v>66</v>
      </c>
      <c r="D24" s="4" t="s">
        <v>67</v>
      </c>
      <c r="E24" s="5">
        <v>190000</v>
      </c>
      <c r="F24" s="6">
        <v>190000</v>
      </c>
      <c r="G24" s="6"/>
      <c r="H24" s="6"/>
      <c r="I24" s="6"/>
      <c r="J24" s="7"/>
      <c r="K24" s="30" t="s">
        <v>124</v>
      </c>
    </row>
    <row r="25" spans="2:12" ht="179.25" customHeight="1">
      <c r="B25" s="23">
        <v>12</v>
      </c>
      <c r="C25" s="9" t="s">
        <v>86</v>
      </c>
      <c r="D25" s="4" t="s">
        <v>125</v>
      </c>
      <c r="E25" s="5">
        <v>10000</v>
      </c>
      <c r="F25" s="6" t="s">
        <v>131</v>
      </c>
      <c r="G25" s="6"/>
      <c r="H25" s="6"/>
      <c r="I25" s="6"/>
      <c r="J25" s="7"/>
      <c r="K25" s="30"/>
    </row>
    <row r="26" spans="2:12" ht="288" customHeight="1">
      <c r="B26" s="23">
        <v>13</v>
      </c>
      <c r="C26" s="9" t="s">
        <v>87</v>
      </c>
      <c r="D26" s="4" t="s">
        <v>88</v>
      </c>
      <c r="E26" s="5">
        <v>6400000</v>
      </c>
      <c r="F26" s="6" t="s">
        <v>131</v>
      </c>
      <c r="G26" s="6"/>
      <c r="H26" s="6"/>
      <c r="I26" s="6"/>
      <c r="J26" s="7"/>
      <c r="K26" s="7" t="s">
        <v>127</v>
      </c>
    </row>
    <row r="27" spans="2:12" ht="21" customHeight="1">
      <c r="B27" s="23"/>
      <c r="C27" s="9"/>
      <c r="D27" s="4"/>
      <c r="E27" s="5"/>
      <c r="F27" s="6"/>
      <c r="G27" s="6"/>
      <c r="H27" s="6"/>
      <c r="I27" s="6"/>
      <c r="J27" s="7"/>
      <c r="K27" s="7"/>
    </row>
    <row r="28" spans="2:12" ht="21" customHeight="1">
      <c r="B28" s="23"/>
      <c r="C28" s="9"/>
      <c r="D28" s="4"/>
      <c r="E28" s="5"/>
      <c r="F28" s="6"/>
      <c r="G28" s="6"/>
      <c r="H28" s="6"/>
      <c r="I28" s="6"/>
      <c r="J28" s="7"/>
      <c r="K28" s="7"/>
    </row>
    <row r="29" spans="2:12" ht="196.5" customHeight="1">
      <c r="B29" s="23"/>
      <c r="C29" s="9"/>
      <c r="D29" s="54" t="s">
        <v>13</v>
      </c>
      <c r="E29" s="5">
        <f>SUM(E12:E28)</f>
        <v>27144186.119999997</v>
      </c>
      <c r="F29" s="5">
        <f>SUM(F12:F28)</f>
        <v>13439047</v>
      </c>
      <c r="G29" s="6"/>
      <c r="H29" s="6"/>
      <c r="I29" s="6"/>
      <c r="J29" s="28"/>
      <c r="K29" s="6" t="s">
        <v>195</v>
      </c>
    </row>
    <row r="30" spans="2:12" ht="61.5" customHeight="1">
      <c r="B30" s="80" t="s">
        <v>33</v>
      </c>
      <c r="C30" s="76"/>
      <c r="D30" s="76"/>
      <c r="E30" s="76"/>
      <c r="F30" s="76"/>
      <c r="G30" s="76"/>
      <c r="H30" s="76"/>
      <c r="I30" s="76"/>
      <c r="J30" s="76"/>
      <c r="K30" s="81"/>
    </row>
    <row r="31" spans="2:12" ht="362.25" customHeight="1">
      <c r="B31" s="23">
        <v>1</v>
      </c>
      <c r="C31" s="9" t="s">
        <v>27</v>
      </c>
      <c r="D31" s="4" t="s">
        <v>161</v>
      </c>
      <c r="E31" s="5" t="s">
        <v>28</v>
      </c>
      <c r="F31" s="6" t="str">
        <f>E31</f>
        <v>(+-) 515 000</v>
      </c>
      <c r="G31" s="6"/>
      <c r="H31" s="6"/>
      <c r="I31" s="6"/>
      <c r="J31" s="7"/>
      <c r="K31" s="7" t="s">
        <v>123</v>
      </c>
    </row>
    <row r="32" spans="2:12" ht="291" customHeight="1">
      <c r="B32" s="23">
        <v>2</v>
      </c>
      <c r="C32" s="9" t="s">
        <v>25</v>
      </c>
      <c r="D32" s="4" t="s">
        <v>37</v>
      </c>
      <c r="E32" s="5">
        <v>-3151064.12</v>
      </c>
      <c r="F32" s="6">
        <f>E32</f>
        <v>-3151064.12</v>
      </c>
      <c r="G32" s="6"/>
      <c r="H32" s="6"/>
      <c r="I32" s="6"/>
      <c r="J32" s="7"/>
      <c r="K32" s="29" t="s">
        <v>38</v>
      </c>
    </row>
    <row r="33" spans="2:22" ht="94.5" customHeight="1">
      <c r="B33" s="23">
        <v>3</v>
      </c>
      <c r="C33" s="9" t="s">
        <v>20</v>
      </c>
      <c r="D33" s="4" t="s">
        <v>39</v>
      </c>
      <c r="E33" s="5"/>
      <c r="F33" s="6">
        <v>3151064.12</v>
      </c>
      <c r="G33" s="6"/>
      <c r="H33" s="6"/>
      <c r="I33" s="6"/>
      <c r="J33" s="7"/>
      <c r="K33" s="7" t="s">
        <v>40</v>
      </c>
    </row>
    <row r="34" spans="2:22" ht="388.5" customHeight="1">
      <c r="B34" s="23">
        <v>4</v>
      </c>
      <c r="C34" s="9" t="s">
        <v>24</v>
      </c>
      <c r="D34" s="31" t="s">
        <v>41</v>
      </c>
      <c r="E34" s="5" t="s">
        <v>23</v>
      </c>
      <c r="F34" s="6" t="str">
        <f>E34</f>
        <v>( +-) 320 000</v>
      </c>
      <c r="G34" s="6"/>
      <c r="H34" s="6"/>
      <c r="I34" s="6"/>
      <c r="J34" s="7"/>
      <c r="K34" s="7" t="s">
        <v>42</v>
      </c>
    </row>
    <row r="35" spans="2:22" ht="222" customHeight="1">
      <c r="B35" s="23">
        <v>5</v>
      </c>
      <c r="C35" s="9" t="s">
        <v>43</v>
      </c>
      <c r="D35" s="9" t="s">
        <v>44</v>
      </c>
      <c r="E35" s="5" t="s">
        <v>45</v>
      </c>
      <c r="F35" s="6" t="str">
        <f t="shared" ref="F35" si="0">E35</f>
        <v>(+,-) 100,00</v>
      </c>
      <c r="G35" s="6"/>
      <c r="H35" s="6"/>
      <c r="I35" s="6"/>
      <c r="J35" s="28"/>
      <c r="K35" s="7" t="s">
        <v>46</v>
      </c>
    </row>
    <row r="36" spans="2:22" ht="178.5" customHeight="1">
      <c r="B36" s="23">
        <v>6</v>
      </c>
      <c r="C36" s="9" t="s">
        <v>19</v>
      </c>
      <c r="D36" s="4" t="s">
        <v>57</v>
      </c>
      <c r="E36" s="5">
        <v>200000</v>
      </c>
      <c r="F36" s="6">
        <f t="shared" ref="F36:F41" si="1">E36</f>
        <v>200000</v>
      </c>
      <c r="G36" s="6"/>
      <c r="H36" s="6"/>
      <c r="I36" s="6"/>
      <c r="J36" s="7"/>
      <c r="K36" s="7" t="s">
        <v>58</v>
      </c>
      <c r="V36" s="1">
        <v>0</v>
      </c>
    </row>
    <row r="37" spans="2:22" ht="96.75" customHeight="1">
      <c r="B37" s="8" t="s">
        <v>56</v>
      </c>
      <c r="C37" s="9" t="s">
        <v>20</v>
      </c>
      <c r="D37" s="4" t="s">
        <v>21</v>
      </c>
      <c r="E37" s="5"/>
      <c r="F37" s="6">
        <v>-200000</v>
      </c>
      <c r="G37" s="6"/>
      <c r="H37" s="6"/>
      <c r="I37" s="6"/>
      <c r="J37" s="7"/>
      <c r="K37" s="7" t="s">
        <v>40</v>
      </c>
      <c r="T37" s="1" t="s">
        <v>14</v>
      </c>
      <c r="V37" s="1" t="s">
        <v>26</v>
      </c>
    </row>
    <row r="38" spans="2:22" ht="272.25" customHeight="1">
      <c r="B38" s="8" t="s">
        <v>68</v>
      </c>
      <c r="C38" s="9" t="s">
        <v>69</v>
      </c>
      <c r="D38" s="4" t="s">
        <v>70</v>
      </c>
      <c r="E38" s="5" t="s">
        <v>71</v>
      </c>
      <c r="F38" s="6" t="str">
        <f t="shared" si="1"/>
        <v>(+,-) 475 000</v>
      </c>
      <c r="G38" s="6"/>
      <c r="H38" s="6"/>
      <c r="I38" s="6"/>
      <c r="J38" s="7"/>
      <c r="K38" s="7" t="s">
        <v>72</v>
      </c>
    </row>
    <row r="39" spans="2:22" ht="226.5" customHeight="1">
      <c r="B39" s="8" t="s">
        <v>73</v>
      </c>
      <c r="C39" s="9" t="s">
        <v>74</v>
      </c>
      <c r="D39" s="4" t="s">
        <v>75</v>
      </c>
      <c r="E39" s="5" t="s">
        <v>76</v>
      </c>
      <c r="F39" s="6" t="str">
        <f t="shared" si="1"/>
        <v>(+,-) 18 000</v>
      </c>
      <c r="G39" s="6"/>
      <c r="H39" s="6"/>
      <c r="I39" s="6"/>
      <c r="J39" s="7"/>
      <c r="K39" s="7" t="s">
        <v>82</v>
      </c>
    </row>
    <row r="40" spans="2:22" ht="183.75" customHeight="1">
      <c r="B40" s="8" t="s">
        <v>77</v>
      </c>
      <c r="C40" s="9" t="s">
        <v>78</v>
      </c>
      <c r="D40" s="4" t="s">
        <v>79</v>
      </c>
      <c r="E40" s="5" t="s">
        <v>80</v>
      </c>
      <c r="F40" s="6" t="str">
        <f t="shared" si="1"/>
        <v>(+,-) 40 000</v>
      </c>
      <c r="G40" s="6"/>
      <c r="H40" s="6"/>
      <c r="I40" s="6"/>
      <c r="J40" s="7"/>
      <c r="K40" s="7" t="s">
        <v>81</v>
      </c>
    </row>
    <row r="41" spans="2:22" ht="409.6" customHeight="1">
      <c r="B41" s="84" t="s">
        <v>83</v>
      </c>
      <c r="C41" s="60" t="s">
        <v>84</v>
      </c>
      <c r="D41" s="60" t="s">
        <v>145</v>
      </c>
      <c r="E41" s="62" t="s">
        <v>85</v>
      </c>
      <c r="F41" s="64" t="str">
        <f t="shared" si="1"/>
        <v>(+,-) 101 600</v>
      </c>
      <c r="G41" s="32"/>
      <c r="H41" s="32"/>
      <c r="I41" s="32"/>
      <c r="J41" s="28"/>
      <c r="K41" s="90" t="s">
        <v>167</v>
      </c>
    </row>
    <row r="42" spans="2:22" ht="251.25" customHeight="1">
      <c r="B42" s="85"/>
      <c r="C42" s="61"/>
      <c r="D42" s="61"/>
      <c r="E42" s="63"/>
      <c r="F42" s="65"/>
      <c r="G42" s="32"/>
      <c r="H42" s="32"/>
      <c r="I42" s="32"/>
      <c r="J42" s="28"/>
      <c r="K42" s="91"/>
    </row>
    <row r="43" spans="2:22" ht="225.2" customHeight="1">
      <c r="B43" s="23">
        <v>12</v>
      </c>
      <c r="C43" s="9" t="s">
        <v>99</v>
      </c>
      <c r="D43" s="4" t="s">
        <v>31</v>
      </c>
      <c r="E43" s="5">
        <v>3000000</v>
      </c>
      <c r="F43" s="6">
        <v>3000000</v>
      </c>
      <c r="G43" s="6"/>
      <c r="H43" s="6"/>
      <c r="I43" s="6"/>
      <c r="J43" s="28"/>
      <c r="K43" s="7" t="s">
        <v>32</v>
      </c>
    </row>
    <row r="44" spans="2:22" ht="236.25" customHeight="1">
      <c r="B44" s="8" t="s">
        <v>91</v>
      </c>
      <c r="C44" s="9" t="s">
        <v>89</v>
      </c>
      <c r="D44" s="4" t="s">
        <v>106</v>
      </c>
      <c r="E44" s="5"/>
      <c r="F44" s="6">
        <v>-3000000</v>
      </c>
      <c r="G44" s="6"/>
      <c r="H44" s="6"/>
      <c r="I44" s="6"/>
      <c r="J44" s="7"/>
      <c r="K44" s="7" t="s">
        <v>104</v>
      </c>
    </row>
    <row r="45" spans="2:22" ht="380.25" customHeight="1">
      <c r="B45" s="8" t="s">
        <v>92</v>
      </c>
      <c r="C45" s="9" t="s">
        <v>53</v>
      </c>
      <c r="D45" s="4" t="s">
        <v>54</v>
      </c>
      <c r="E45" s="5">
        <v>3764567.5</v>
      </c>
      <c r="F45" s="6">
        <f>E45</f>
        <v>3764567.5</v>
      </c>
      <c r="G45" s="6"/>
      <c r="H45" s="6"/>
      <c r="I45" s="6"/>
      <c r="J45" s="7"/>
      <c r="K45" s="7" t="s">
        <v>180</v>
      </c>
    </row>
    <row r="46" spans="2:22" ht="378" customHeight="1">
      <c r="B46" s="8" t="s">
        <v>95</v>
      </c>
      <c r="C46" s="9" t="s">
        <v>93</v>
      </c>
      <c r="D46" s="4" t="s">
        <v>117</v>
      </c>
      <c r="E46" s="5" t="s">
        <v>94</v>
      </c>
      <c r="F46" s="6" t="str">
        <f>E46</f>
        <v>(+,-) 3 056 920</v>
      </c>
      <c r="G46" s="6"/>
      <c r="H46" s="6"/>
      <c r="I46" s="6"/>
      <c r="J46" s="7"/>
      <c r="K46" s="7" t="s">
        <v>179</v>
      </c>
    </row>
    <row r="47" spans="2:22" ht="326.25" customHeight="1">
      <c r="B47" s="8" t="s">
        <v>115</v>
      </c>
      <c r="C47" s="9" t="s">
        <v>133</v>
      </c>
      <c r="D47" s="4" t="s">
        <v>134</v>
      </c>
      <c r="E47" s="5" t="s">
        <v>135</v>
      </c>
      <c r="F47" s="6" t="str">
        <f>E47</f>
        <v>(+,-) 2 500 000</v>
      </c>
      <c r="G47" s="6"/>
      <c r="H47" s="6"/>
      <c r="I47" s="6"/>
      <c r="J47" s="7"/>
      <c r="K47" s="7" t="s">
        <v>136</v>
      </c>
    </row>
    <row r="48" spans="2:22" ht="409.6" customHeight="1">
      <c r="B48" s="84" t="s">
        <v>116</v>
      </c>
      <c r="C48" s="60" t="s">
        <v>146</v>
      </c>
      <c r="D48" s="60" t="s">
        <v>147</v>
      </c>
      <c r="E48" s="62">
        <v>30000000</v>
      </c>
      <c r="F48" s="64" t="s">
        <v>148</v>
      </c>
      <c r="G48" s="6"/>
      <c r="H48" s="6"/>
      <c r="I48" s="6"/>
      <c r="J48" s="7"/>
      <c r="K48" s="56" t="s">
        <v>175</v>
      </c>
    </row>
    <row r="49" spans="2:12" ht="150" customHeight="1">
      <c r="B49" s="85"/>
      <c r="C49" s="61"/>
      <c r="D49" s="61"/>
      <c r="E49" s="63"/>
      <c r="F49" s="65"/>
      <c r="G49" s="6"/>
      <c r="H49" s="6"/>
      <c r="I49" s="6"/>
      <c r="J49" s="7"/>
      <c r="K49" s="57"/>
    </row>
    <row r="50" spans="2:12" ht="273" customHeight="1">
      <c r="B50" s="8" t="s">
        <v>137</v>
      </c>
      <c r="C50" s="9" t="s">
        <v>122</v>
      </c>
      <c r="D50" s="4" t="s">
        <v>55</v>
      </c>
      <c r="E50" s="5">
        <v>2309597.59</v>
      </c>
      <c r="F50" s="6">
        <v>2309597.59</v>
      </c>
      <c r="G50" s="6"/>
      <c r="H50" s="6"/>
      <c r="I50" s="6"/>
      <c r="J50" s="7"/>
      <c r="K50" s="7" t="s">
        <v>22</v>
      </c>
    </row>
    <row r="51" spans="2:12" ht="139.5" customHeight="1">
      <c r="B51" s="23">
        <v>19</v>
      </c>
      <c r="C51" s="9" t="s">
        <v>89</v>
      </c>
      <c r="D51" s="4" t="s">
        <v>143</v>
      </c>
      <c r="E51" s="5">
        <v>-2309597.59</v>
      </c>
      <c r="F51" s="6">
        <f>E51</f>
        <v>-2309597.59</v>
      </c>
      <c r="G51" s="6"/>
      <c r="H51" s="6"/>
      <c r="I51" s="6"/>
      <c r="J51" s="28"/>
      <c r="K51" s="7" t="s">
        <v>144</v>
      </c>
    </row>
    <row r="52" spans="2:12" ht="222.75" customHeight="1">
      <c r="B52" s="23">
        <v>20</v>
      </c>
      <c r="C52" s="9" t="s">
        <v>96</v>
      </c>
      <c r="D52" s="9" t="s">
        <v>97</v>
      </c>
      <c r="E52" s="5" t="s">
        <v>103</v>
      </c>
      <c r="F52" s="6" t="str">
        <f>E52</f>
        <v>(+,-) 4 086 000</v>
      </c>
      <c r="G52" s="6"/>
      <c r="H52" s="6"/>
      <c r="I52" s="6"/>
      <c r="J52" s="28"/>
      <c r="K52" s="7" t="s">
        <v>90</v>
      </c>
    </row>
    <row r="53" spans="2:12" ht="197.25" customHeight="1">
      <c r="B53" s="23">
        <v>21</v>
      </c>
      <c r="C53" s="9" t="s">
        <v>98</v>
      </c>
      <c r="D53" s="9" t="s">
        <v>177</v>
      </c>
      <c r="E53" s="5" t="s">
        <v>100</v>
      </c>
      <c r="F53" s="6" t="str">
        <f>E53</f>
        <v>(+,-) 97 500</v>
      </c>
      <c r="G53" s="6"/>
      <c r="H53" s="6"/>
      <c r="I53" s="6"/>
      <c r="J53" s="28"/>
      <c r="K53" s="7" t="s">
        <v>101</v>
      </c>
    </row>
    <row r="54" spans="2:12" ht="185.45" customHeight="1">
      <c r="B54" s="23">
        <v>22</v>
      </c>
      <c r="C54" s="9" t="s">
        <v>107</v>
      </c>
      <c r="D54" s="9" t="s">
        <v>108</v>
      </c>
      <c r="E54" s="5" t="s">
        <v>109</v>
      </c>
      <c r="F54" s="6" t="str">
        <f>E54</f>
        <v>(+,-) 247 000</v>
      </c>
      <c r="G54" s="6"/>
      <c r="H54" s="6"/>
      <c r="I54" s="6"/>
      <c r="J54" s="28"/>
      <c r="K54" s="7" t="s">
        <v>110</v>
      </c>
    </row>
    <row r="55" spans="2:12" ht="409.6" customHeight="1">
      <c r="B55" s="23">
        <v>23</v>
      </c>
      <c r="C55" s="9" t="s">
        <v>173</v>
      </c>
      <c r="D55" s="9" t="s">
        <v>176</v>
      </c>
      <c r="E55" s="5" t="s">
        <v>162</v>
      </c>
      <c r="F55" s="6" t="str">
        <f>E55</f>
        <v>(+,-) 2 210 000</v>
      </c>
      <c r="G55" s="6"/>
      <c r="H55" s="6"/>
      <c r="I55" s="6"/>
      <c r="J55" s="28"/>
      <c r="K55" s="43" t="s">
        <v>174</v>
      </c>
    </row>
    <row r="56" spans="2:12" ht="277.5" customHeight="1">
      <c r="B56" s="23">
        <v>24</v>
      </c>
      <c r="C56" s="9" t="s">
        <v>181</v>
      </c>
      <c r="D56" s="9" t="s">
        <v>182</v>
      </c>
      <c r="E56" s="5">
        <v>130000</v>
      </c>
      <c r="F56" s="6">
        <v>130000</v>
      </c>
      <c r="G56" s="6"/>
      <c r="H56" s="6"/>
      <c r="I56" s="6"/>
      <c r="J56" s="28"/>
      <c r="K56" s="7" t="s">
        <v>114</v>
      </c>
    </row>
    <row r="57" spans="2:12" ht="93.75" customHeight="1">
      <c r="B57" s="23">
        <v>25</v>
      </c>
      <c r="C57" s="9" t="s">
        <v>89</v>
      </c>
      <c r="D57" s="4" t="s">
        <v>105</v>
      </c>
      <c r="E57" s="5"/>
      <c r="F57" s="6">
        <v>-130000</v>
      </c>
      <c r="G57" s="6"/>
      <c r="H57" s="6"/>
      <c r="I57" s="6"/>
      <c r="J57" s="28"/>
      <c r="K57" s="7" t="s">
        <v>102</v>
      </c>
    </row>
    <row r="58" spans="2:12" ht="409.6" customHeight="1">
      <c r="B58" s="58">
        <v>26</v>
      </c>
      <c r="C58" s="60" t="s">
        <v>119</v>
      </c>
      <c r="D58" s="60" t="s">
        <v>121</v>
      </c>
      <c r="E58" s="62" t="s">
        <v>120</v>
      </c>
      <c r="F58" s="64" t="str">
        <f>E58</f>
        <v>(+,-) 340 000</v>
      </c>
      <c r="G58" s="6"/>
      <c r="H58" s="6"/>
      <c r="I58" s="6"/>
      <c r="J58" s="28"/>
      <c r="K58" s="56" t="s">
        <v>170</v>
      </c>
    </row>
    <row r="59" spans="2:12" ht="231.95" customHeight="1">
      <c r="B59" s="59"/>
      <c r="C59" s="61"/>
      <c r="D59" s="61"/>
      <c r="E59" s="63"/>
      <c r="F59" s="65"/>
      <c r="G59" s="6"/>
      <c r="H59" s="6"/>
      <c r="I59" s="6"/>
      <c r="J59" s="28"/>
      <c r="K59" s="57"/>
    </row>
    <row r="60" spans="2:12" ht="227.25" customHeight="1">
      <c r="B60" s="47">
        <v>27</v>
      </c>
      <c r="C60" s="48" t="s">
        <v>128</v>
      </c>
      <c r="D60" s="48" t="s">
        <v>129</v>
      </c>
      <c r="E60" s="49">
        <v>250000</v>
      </c>
      <c r="F60" s="50">
        <v>250000</v>
      </c>
      <c r="G60" s="6"/>
      <c r="H60" s="6"/>
      <c r="I60" s="6"/>
      <c r="J60" s="28"/>
      <c r="K60" s="46" t="s">
        <v>169</v>
      </c>
      <c r="L60" s="1" t="s">
        <v>142</v>
      </c>
    </row>
    <row r="61" spans="2:12" ht="96" customHeight="1">
      <c r="B61" s="47">
        <v>28</v>
      </c>
      <c r="C61" s="9" t="s">
        <v>89</v>
      </c>
      <c r="D61" s="4" t="s">
        <v>105</v>
      </c>
      <c r="E61" s="5"/>
      <c r="F61" s="6">
        <v>-250000</v>
      </c>
      <c r="G61" s="6"/>
      <c r="H61" s="6"/>
      <c r="I61" s="6"/>
      <c r="J61" s="28"/>
      <c r="K61" s="7" t="s">
        <v>102</v>
      </c>
    </row>
    <row r="62" spans="2:12" ht="186.75" customHeight="1">
      <c r="B62" s="47">
        <v>29</v>
      </c>
      <c r="C62" s="9" t="s">
        <v>138</v>
      </c>
      <c r="D62" s="4" t="s">
        <v>139</v>
      </c>
      <c r="E62" s="5" t="s">
        <v>140</v>
      </c>
      <c r="F62" s="6" t="str">
        <f>E62</f>
        <v>(+,-) 600 000</v>
      </c>
      <c r="G62" s="6"/>
      <c r="H62" s="6"/>
      <c r="I62" s="6"/>
      <c r="J62" s="28"/>
      <c r="K62" s="7" t="s">
        <v>141</v>
      </c>
    </row>
    <row r="63" spans="2:12" ht="186.75" customHeight="1">
      <c r="B63" s="44">
        <v>30</v>
      </c>
      <c r="C63" s="42" t="s">
        <v>149</v>
      </c>
      <c r="D63" s="42" t="s">
        <v>150</v>
      </c>
      <c r="E63" s="5">
        <v>199000</v>
      </c>
      <c r="F63" s="6">
        <v>199000</v>
      </c>
      <c r="G63" s="6"/>
      <c r="H63" s="6"/>
      <c r="I63" s="6"/>
      <c r="J63" s="7"/>
      <c r="K63" s="7" t="s">
        <v>151</v>
      </c>
    </row>
    <row r="64" spans="2:12" ht="96.75" customHeight="1">
      <c r="B64" s="44">
        <v>31</v>
      </c>
      <c r="C64" s="9" t="s">
        <v>89</v>
      </c>
      <c r="D64" s="4" t="s">
        <v>105</v>
      </c>
      <c r="E64" s="5"/>
      <c r="F64" s="6">
        <v>-199000</v>
      </c>
      <c r="G64" s="6"/>
      <c r="H64" s="6"/>
      <c r="I64" s="6"/>
      <c r="J64" s="28"/>
      <c r="K64" s="7" t="s">
        <v>102</v>
      </c>
    </row>
    <row r="65" spans="2:11" ht="409.5" customHeight="1">
      <c r="B65" s="58">
        <v>32</v>
      </c>
      <c r="C65" s="60" t="s">
        <v>152</v>
      </c>
      <c r="D65" s="66" t="s">
        <v>153</v>
      </c>
      <c r="E65" s="62" t="s">
        <v>154</v>
      </c>
      <c r="F65" s="64" t="str">
        <f>E65</f>
        <v>(+,-) 120 000</v>
      </c>
      <c r="G65" s="6"/>
      <c r="H65" s="6"/>
      <c r="I65" s="6"/>
      <c r="J65" s="7"/>
      <c r="K65" s="56" t="s">
        <v>155</v>
      </c>
    </row>
    <row r="66" spans="2:11" ht="409.6" customHeight="1">
      <c r="B66" s="69"/>
      <c r="C66" s="70"/>
      <c r="D66" s="67"/>
      <c r="E66" s="71"/>
      <c r="F66" s="72"/>
      <c r="G66" s="6"/>
      <c r="H66" s="6"/>
      <c r="I66" s="6"/>
      <c r="J66" s="28"/>
      <c r="K66" s="73"/>
    </row>
    <row r="67" spans="2:11" ht="409.6" customHeight="1">
      <c r="B67" s="69"/>
      <c r="C67" s="70"/>
      <c r="D67" s="67"/>
      <c r="E67" s="71"/>
      <c r="F67" s="72"/>
      <c r="G67" s="6"/>
      <c r="H67" s="6"/>
      <c r="I67" s="6"/>
      <c r="J67" s="28"/>
      <c r="K67" s="73"/>
    </row>
    <row r="68" spans="2:11" ht="191.25" customHeight="1">
      <c r="B68" s="59"/>
      <c r="C68" s="61"/>
      <c r="D68" s="68"/>
      <c r="E68" s="63"/>
      <c r="F68" s="65"/>
      <c r="G68" s="6"/>
      <c r="H68" s="6"/>
      <c r="I68" s="6"/>
      <c r="J68" s="28"/>
      <c r="K68" s="57"/>
    </row>
    <row r="69" spans="2:11" ht="409.6" customHeight="1">
      <c r="B69" s="58">
        <v>33</v>
      </c>
      <c r="C69" s="60" t="s">
        <v>152</v>
      </c>
      <c r="D69" s="60" t="s">
        <v>198</v>
      </c>
      <c r="E69" s="62" t="s">
        <v>166</v>
      </c>
      <c r="F69" s="64" t="str">
        <f>E69</f>
        <v>(+,-) 936 100</v>
      </c>
      <c r="G69" s="6"/>
      <c r="H69" s="6"/>
      <c r="I69" s="6"/>
      <c r="J69" s="28"/>
      <c r="K69" s="56" t="s">
        <v>172</v>
      </c>
    </row>
    <row r="70" spans="2:11" ht="238.5" customHeight="1">
      <c r="B70" s="59"/>
      <c r="C70" s="61"/>
      <c r="D70" s="61"/>
      <c r="E70" s="63"/>
      <c r="F70" s="65"/>
      <c r="G70" s="6"/>
      <c r="H70" s="6"/>
      <c r="I70" s="6"/>
      <c r="J70" s="28"/>
      <c r="K70" s="57"/>
    </row>
    <row r="71" spans="2:11" ht="409.6" customHeight="1">
      <c r="B71" s="58">
        <v>34</v>
      </c>
      <c r="C71" s="60" t="s">
        <v>187</v>
      </c>
      <c r="D71" s="60" t="s">
        <v>197</v>
      </c>
      <c r="E71" s="62" t="s">
        <v>188</v>
      </c>
      <c r="F71" s="64" t="str">
        <f>E71</f>
        <v>(+,-) 3 644 000</v>
      </c>
      <c r="G71" s="6"/>
      <c r="H71" s="6"/>
      <c r="I71" s="6"/>
      <c r="J71" s="28"/>
      <c r="K71" s="56" t="s">
        <v>189</v>
      </c>
    </row>
    <row r="72" spans="2:11" ht="246" customHeight="1">
      <c r="B72" s="59"/>
      <c r="C72" s="61"/>
      <c r="D72" s="61"/>
      <c r="E72" s="63"/>
      <c r="F72" s="65"/>
      <c r="G72" s="5"/>
      <c r="H72" s="5"/>
      <c r="I72" s="5"/>
      <c r="J72" s="5"/>
      <c r="K72" s="57"/>
    </row>
    <row r="73" spans="2:11" ht="409.6" customHeight="1">
      <c r="B73" s="58">
        <v>35</v>
      </c>
      <c r="C73" s="60" t="s">
        <v>152</v>
      </c>
      <c r="D73" s="60" t="s">
        <v>156</v>
      </c>
      <c r="E73" s="62" t="s">
        <v>157</v>
      </c>
      <c r="F73" s="62" t="str">
        <f>E73</f>
        <v>(+,-) 140 000</v>
      </c>
      <c r="G73" s="5"/>
      <c r="H73" s="5"/>
      <c r="I73" s="5"/>
      <c r="J73" s="5"/>
      <c r="K73" s="56" t="s">
        <v>158</v>
      </c>
    </row>
    <row r="74" spans="2:11" ht="93.75" customHeight="1">
      <c r="B74" s="59"/>
      <c r="C74" s="61"/>
      <c r="D74" s="61"/>
      <c r="E74" s="63"/>
      <c r="F74" s="63"/>
      <c r="G74" s="5"/>
      <c r="H74" s="5"/>
      <c r="I74" s="5"/>
      <c r="J74" s="5"/>
      <c r="K74" s="57"/>
    </row>
    <row r="75" spans="2:11" ht="291" customHeight="1">
      <c r="B75" s="47">
        <v>36</v>
      </c>
      <c r="C75" s="48" t="s">
        <v>152</v>
      </c>
      <c r="D75" s="48" t="s">
        <v>159</v>
      </c>
      <c r="E75" s="49" t="s">
        <v>157</v>
      </c>
      <c r="F75" s="49" t="str">
        <f>E75</f>
        <v>(+,-) 140 000</v>
      </c>
      <c r="G75" s="5"/>
      <c r="H75" s="5"/>
      <c r="I75" s="5"/>
      <c r="J75" s="5"/>
      <c r="K75" s="46" t="s">
        <v>160</v>
      </c>
    </row>
    <row r="76" spans="2:11" ht="327" customHeight="1">
      <c r="B76" s="47">
        <v>37</v>
      </c>
      <c r="C76" s="48" t="s">
        <v>152</v>
      </c>
      <c r="D76" s="48" t="s">
        <v>163</v>
      </c>
      <c r="E76" s="49" t="s">
        <v>164</v>
      </c>
      <c r="F76" s="49" t="s">
        <v>131</v>
      </c>
      <c r="G76" s="5"/>
      <c r="H76" s="5"/>
      <c r="I76" s="5"/>
      <c r="J76" s="5"/>
      <c r="K76" s="46" t="s">
        <v>165</v>
      </c>
    </row>
    <row r="77" spans="2:11" ht="409.6" customHeight="1">
      <c r="B77" s="58">
        <v>38</v>
      </c>
      <c r="C77" s="60" t="s">
        <v>183</v>
      </c>
      <c r="D77" s="60" t="s">
        <v>184</v>
      </c>
      <c r="E77" s="62" t="s">
        <v>185</v>
      </c>
      <c r="F77" s="62" t="str">
        <f>E77</f>
        <v>(+,-) 2 110 000</v>
      </c>
      <c r="G77" s="5"/>
      <c r="H77" s="5"/>
      <c r="I77" s="5"/>
      <c r="J77" s="5"/>
      <c r="K77" s="90" t="s">
        <v>186</v>
      </c>
    </row>
    <row r="78" spans="2:11" ht="308.25" customHeight="1">
      <c r="B78" s="59"/>
      <c r="C78" s="61"/>
      <c r="D78" s="61"/>
      <c r="E78" s="63"/>
      <c r="F78" s="63"/>
      <c r="G78" s="5"/>
      <c r="H78" s="5"/>
      <c r="I78" s="5"/>
      <c r="J78" s="5"/>
      <c r="K78" s="91"/>
    </row>
    <row r="79" spans="2:11" ht="93.75" customHeight="1">
      <c r="B79" s="47">
        <v>39</v>
      </c>
      <c r="C79" s="48" t="s">
        <v>190</v>
      </c>
      <c r="D79" s="48" t="s">
        <v>191</v>
      </c>
      <c r="E79" s="49">
        <v>49500</v>
      </c>
      <c r="F79" s="49">
        <v>49500</v>
      </c>
      <c r="G79" s="5"/>
      <c r="H79" s="5"/>
      <c r="I79" s="5"/>
      <c r="J79" s="5"/>
      <c r="K79" s="55" t="s">
        <v>192</v>
      </c>
    </row>
    <row r="80" spans="2:11" ht="93.75" customHeight="1">
      <c r="B80" s="47">
        <v>40</v>
      </c>
      <c r="C80" s="9" t="s">
        <v>89</v>
      </c>
      <c r="D80" s="4" t="s">
        <v>105</v>
      </c>
      <c r="E80" s="5"/>
      <c r="F80" s="6">
        <v>-49500</v>
      </c>
      <c r="G80" s="6"/>
      <c r="H80" s="6"/>
      <c r="I80" s="6"/>
      <c r="J80" s="28"/>
      <c r="K80" s="7" t="s">
        <v>102</v>
      </c>
    </row>
    <row r="81" spans="2:11" ht="409.6" customHeight="1">
      <c r="B81" s="47">
        <v>41</v>
      </c>
      <c r="C81" s="9" t="s">
        <v>193</v>
      </c>
      <c r="D81" s="4" t="s">
        <v>200</v>
      </c>
      <c r="E81" s="5">
        <v>2420000</v>
      </c>
      <c r="F81" s="6">
        <v>800000</v>
      </c>
      <c r="G81" s="6"/>
      <c r="H81" s="6"/>
      <c r="I81" s="6"/>
      <c r="J81" s="28"/>
      <c r="K81" s="7" t="s">
        <v>194</v>
      </c>
    </row>
    <row r="82" spans="2:11" ht="93.75" customHeight="1">
      <c r="B82" s="23">
        <v>42</v>
      </c>
      <c r="C82" s="9" t="s">
        <v>89</v>
      </c>
      <c r="D82" s="4" t="s">
        <v>105</v>
      </c>
      <c r="E82" s="5"/>
      <c r="F82" s="6">
        <v>-800000</v>
      </c>
      <c r="G82" s="6"/>
      <c r="H82" s="6"/>
      <c r="I82" s="6"/>
      <c r="J82" s="28"/>
      <c r="K82" s="7" t="s">
        <v>102</v>
      </c>
    </row>
    <row r="83" spans="2:11" ht="54" customHeight="1">
      <c r="B83" s="36"/>
      <c r="C83" s="37"/>
      <c r="D83" s="38"/>
      <c r="E83" s="39"/>
      <c r="F83" s="39"/>
      <c r="G83" s="39"/>
      <c r="H83" s="39"/>
      <c r="I83" s="39"/>
      <c r="J83" s="39"/>
      <c r="K83" s="40"/>
    </row>
    <row r="84" spans="2:11" ht="54" customHeight="1">
      <c r="B84" s="36"/>
      <c r="C84" s="37"/>
      <c r="D84" s="38"/>
      <c r="E84" s="39"/>
      <c r="F84" s="39"/>
      <c r="G84" s="39"/>
      <c r="H84" s="39"/>
      <c r="I84" s="39"/>
      <c r="J84" s="39"/>
      <c r="K84" s="40"/>
    </row>
    <row r="85" spans="2:11" ht="43.15" customHeight="1">
      <c r="B85" s="75" t="s">
        <v>18</v>
      </c>
      <c r="C85" s="75"/>
      <c r="D85" s="75"/>
      <c r="E85" s="75"/>
      <c r="F85" s="75"/>
      <c r="G85" s="75"/>
      <c r="H85" s="75"/>
      <c r="I85" s="75"/>
      <c r="J85" s="75"/>
      <c r="K85" s="75"/>
    </row>
    <row r="86" spans="2:11" ht="179.45" customHeight="1">
      <c r="E86" s="74" t="s">
        <v>17</v>
      </c>
      <c r="F86" s="74"/>
      <c r="G86" s="74"/>
      <c r="H86" s="74"/>
      <c r="I86" s="74"/>
      <c r="J86" s="74"/>
      <c r="K86" s="74"/>
    </row>
    <row r="87" spans="2:11">
      <c r="E87" s="74"/>
      <c r="F87" s="74"/>
      <c r="G87" s="74"/>
      <c r="H87" s="74"/>
      <c r="I87" s="74"/>
      <c r="J87" s="74"/>
      <c r="K87" s="74"/>
    </row>
    <row r="88" spans="2:11">
      <c r="E88" s="74"/>
      <c r="F88" s="74"/>
      <c r="G88" s="74"/>
      <c r="H88" s="74"/>
      <c r="I88" s="74"/>
      <c r="J88" s="74"/>
      <c r="K88" s="74"/>
    </row>
    <row r="89" spans="2:11">
      <c r="E89" s="74"/>
      <c r="F89" s="74"/>
      <c r="G89" s="74"/>
      <c r="H89" s="74"/>
      <c r="I89" s="74"/>
      <c r="J89" s="74"/>
      <c r="K89" s="74"/>
    </row>
    <row r="90" spans="2:11">
      <c r="E90" s="74"/>
      <c r="F90" s="74"/>
      <c r="G90" s="74"/>
      <c r="H90" s="74"/>
      <c r="I90" s="74"/>
      <c r="J90" s="74"/>
      <c r="K90" s="74"/>
    </row>
    <row r="91" spans="2:11">
      <c r="E91" s="74"/>
      <c r="F91" s="74"/>
      <c r="G91" s="74"/>
      <c r="H91" s="74"/>
      <c r="I91" s="74"/>
      <c r="J91" s="74"/>
      <c r="K91" s="74"/>
    </row>
    <row r="92" spans="2:11">
      <c r="E92" s="35" t="s">
        <v>15</v>
      </c>
    </row>
  </sheetData>
  <mergeCells count="70">
    <mergeCell ref="K77:K78"/>
    <mergeCell ref="B17:B18"/>
    <mergeCell ref="C17:C18"/>
    <mergeCell ref="D17:D18"/>
    <mergeCell ref="E17:E18"/>
    <mergeCell ref="F17:F18"/>
    <mergeCell ref="K17:K18"/>
    <mergeCell ref="B77:B78"/>
    <mergeCell ref="C77:C78"/>
    <mergeCell ref="D77:D78"/>
    <mergeCell ref="E77:E78"/>
    <mergeCell ref="F77:F78"/>
    <mergeCell ref="K41:K42"/>
    <mergeCell ref="B58:B59"/>
    <mergeCell ref="C58:C59"/>
    <mergeCell ref="D58:D59"/>
    <mergeCell ref="E58:E59"/>
    <mergeCell ref="F58:F59"/>
    <mergeCell ref="K58:K59"/>
    <mergeCell ref="B48:B49"/>
    <mergeCell ref="C48:C49"/>
    <mergeCell ref="D48:D49"/>
    <mergeCell ref="E48:E49"/>
    <mergeCell ref="F48:F49"/>
    <mergeCell ref="K48:K49"/>
    <mergeCell ref="K22:K23"/>
    <mergeCell ref="F1:K1"/>
    <mergeCell ref="F2:K2"/>
    <mergeCell ref="F3:K3"/>
    <mergeCell ref="B5:K5"/>
    <mergeCell ref="J7:K7"/>
    <mergeCell ref="K65:K68"/>
    <mergeCell ref="E86:K91"/>
    <mergeCell ref="B85:K85"/>
    <mergeCell ref="B8:K8"/>
    <mergeCell ref="B11:K11"/>
    <mergeCell ref="B30:K30"/>
    <mergeCell ref="B22:B23"/>
    <mergeCell ref="C22:C23"/>
    <mergeCell ref="D22:D23"/>
    <mergeCell ref="E22:E23"/>
    <mergeCell ref="F22:F23"/>
    <mergeCell ref="B41:B42"/>
    <mergeCell ref="C41:C42"/>
    <mergeCell ref="D41:D42"/>
    <mergeCell ref="E41:E42"/>
    <mergeCell ref="F41:F42"/>
    <mergeCell ref="D65:D68"/>
    <mergeCell ref="B65:B68"/>
    <mergeCell ref="C65:C68"/>
    <mergeCell ref="E65:E68"/>
    <mergeCell ref="F65:F68"/>
    <mergeCell ref="K69:K70"/>
    <mergeCell ref="D71:D72"/>
    <mergeCell ref="B71:B72"/>
    <mergeCell ref="C71:C72"/>
    <mergeCell ref="E71:E72"/>
    <mergeCell ref="F71:F72"/>
    <mergeCell ref="K71:K72"/>
    <mergeCell ref="B69:B70"/>
    <mergeCell ref="C69:C70"/>
    <mergeCell ref="D69:D70"/>
    <mergeCell ref="E69:E70"/>
    <mergeCell ref="F69:F70"/>
    <mergeCell ref="K73:K74"/>
    <mergeCell ref="B73:B74"/>
    <mergeCell ref="C73:C74"/>
    <mergeCell ref="D73:D74"/>
    <mergeCell ref="E73:E74"/>
    <mergeCell ref="F73:F74"/>
  </mergeCells>
  <pageMargins left="0.51" right="0.23" top="0" bottom="0" header="0" footer="0.15748031496062992"/>
  <pageSetup paperSize="9" scale="24" fitToHeight="2" orientation="portrait" r:id="rId1"/>
  <rowBreaks count="2" manualBreakCount="2">
    <brk id="21" min="1" max="10" man="1"/>
    <brk id="4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2023-09-29T13:39:59Z</cp:lastPrinted>
  <dcterms:created xsi:type="dcterms:W3CDTF">2018-03-12T13:27:15Z</dcterms:created>
  <dcterms:modified xsi:type="dcterms:W3CDTF">2023-10-03T07:53:56Z</dcterms:modified>
</cp:coreProperties>
</file>