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5" windowWidth="15297" windowHeight="9822"/>
  </bookViews>
  <sheets>
    <sheet name="Лист1" sheetId="1" r:id="rId1"/>
  </sheets>
  <definedNames>
    <definedName name="_xlnm.Print_Area" localSheetId="0">Лист1!$A$1:$F$39</definedName>
  </definedNames>
  <calcPr calcId="125725"/>
</workbook>
</file>

<file path=xl/calcChain.xml><?xml version="1.0" encoding="utf-8"?>
<calcChain xmlns="http://schemas.openxmlformats.org/spreadsheetml/2006/main">
  <c r="F16" i="1"/>
  <c r="F13" l="1"/>
  <c r="D16"/>
  <c r="E13"/>
  <c r="F11"/>
  <c r="E11"/>
  <c r="E24"/>
  <c r="D24"/>
  <c r="E37"/>
  <c r="F37"/>
  <c r="D37"/>
  <c r="E36" l="1"/>
  <c r="F36"/>
  <c r="F29"/>
  <c r="E29"/>
  <c r="D29"/>
  <c r="F24"/>
  <c r="D13"/>
  <c r="D11"/>
  <c r="D23" l="1"/>
  <c r="E23"/>
  <c r="E22" s="1"/>
  <c r="F23"/>
  <c r="F22" s="1"/>
  <c r="D36"/>
  <c r="D22" l="1"/>
</calcChain>
</file>

<file path=xl/sharedStrings.xml><?xml version="1.0" encoding="utf-8"?>
<sst xmlns="http://schemas.openxmlformats.org/spreadsheetml/2006/main" count="50" uniqueCount="42">
  <si>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</si>
  <si>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</si>
  <si>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</si>
  <si>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</si>
  <si>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</si>
  <si>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</si>
  <si>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</si>
  <si>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</si>
  <si>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</si>
  <si>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</si>
  <si>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</si>
  <si>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</si>
  <si>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</si>
  <si>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</si>
  <si>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</si>
  <si>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</si>
  <si>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Міський голова                                                               Олександр КОДОЛА</t>
  </si>
  <si>
    <t>Інші субвенції з місцевого бюджету</t>
  </si>
  <si>
    <t>Освітня субвенція з державного бюджету  місцевим бюджетам</t>
  </si>
  <si>
    <t>Субвенції з місцевих бюджетів іншим місцевим бюджетам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</si>
  <si>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</si>
  <si>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Інші субвенції з місцевого бюджету 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</si>
  <si>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 субвенції з державного бюджету</t>
  </si>
  <si>
    <t>Субвенція з місцевого бюджету  на облаштування безпечних умов у закладах загальної середньої освіти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</si>
  <si>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</si>
  <si>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Уточнений річний план</t>
  </si>
  <si>
    <t>Субвенціїз державного бюджету місцевим бюджетам</t>
  </si>
  <si>
    <t>Вільні залишки міжбюджетних трансфертів станом на 01.01.2023 року</t>
  </si>
  <si>
    <t>Субвенція з місцевого бюджету державному на  виконання програм соц.-економ.розвитку</t>
  </si>
  <si>
    <t>0617520</t>
  </si>
  <si>
    <t>0611210</t>
  </si>
  <si>
    <t>І. Трансферти  загального фонду бюджету</t>
  </si>
  <si>
    <t>ІІ. Трансферти  спеціального фонду бюджету</t>
  </si>
  <si>
    <t>Реверсна дотація</t>
  </si>
  <si>
    <t xml:space="preserve">                                                                                                      Додаток 6</t>
  </si>
  <si>
    <t>Надходження в рамках  програм допомоги урядів іноземних держав, міжнародних організацій, донорських установ</t>
  </si>
  <si>
    <t xml:space="preserve">Уточнений план на період                   </t>
  </si>
  <si>
    <t xml:space="preserve">  </t>
  </si>
  <si>
    <t xml:space="preserve">                                                                   до рішення  Ніжинської міської ради  </t>
  </si>
  <si>
    <r>
      <t xml:space="preserve">Касові видатки станом на </t>
    </r>
    <r>
      <rPr>
        <b/>
        <u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01.10.2023</t>
    </r>
  </si>
  <si>
    <t xml:space="preserve">Звіт про виконання міжбюджетних трансфертів за  9 місяців  2023 року </t>
  </si>
  <si>
    <t xml:space="preserve">                                                                                                                            від 08 листопада 2023 року №  1-34/2023           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</si>
</sst>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4" fontId="7" fillId="0" borderId="1" xfId="0" applyNumberFormat="1" applyFont="1" applyBorder="1" applyAlignment="1">
      <alignment horizontal="center"/>
    </xf>
    <xf numFmtId="0" fontId="9" fillId="0" borderId="0" xfId="0" applyFont="1" applyAlignment="1"/>
    <xf numFmtId="0" fontId="8" fillId="0" borderId="0" xfId="0" applyFont="1" applyAlignment="1"/>
    <xf numFmtId="0" fontId="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1" fillId="0" borderId="2" xfId="0" applyFont="1" applyBorder="1"/>
    <xf numFmtId="3" fontId="1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2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view="pageBreakPreview" zoomScale="90" zoomScaleNormal="100" zoomScaleSheetLayoutView="90" workbookViewId="0">
      <selection activeCell="E8" sqref="E8"/>
    </sheetView>
  </sheetViews>
  <sheetFormatPr defaultRowHeight="14.3"/>
  <cols>
    <col min="1" max="1" width="14.5" customWidth="1"/>
    <col min="2" max="2" width="17" customWidth="1"/>
    <col min="3" max="3" width="42.5" customWidth="1"/>
    <col min="4" max="5" width="17" customWidth="1"/>
    <col min="6" max="6" width="19" customWidth="1"/>
    <col min="7" max="7" width="17" customWidth="1"/>
  </cols>
  <sheetData>
    <row r="1" spans="1:12" ht="19.05">
      <c r="A1" s="16"/>
      <c r="B1" s="16"/>
      <c r="C1" s="32" t="s">
        <v>34</v>
      </c>
      <c r="D1" s="32"/>
      <c r="E1" s="32"/>
      <c r="F1" s="32"/>
      <c r="G1" s="7"/>
      <c r="H1" s="7"/>
    </row>
    <row r="2" spans="1:12" ht="18.350000000000001">
      <c r="A2" s="17"/>
      <c r="B2" s="17"/>
      <c r="C2" s="32" t="s">
        <v>38</v>
      </c>
      <c r="D2" s="32"/>
      <c r="E2" s="32"/>
      <c r="F2" s="32"/>
      <c r="G2" s="7"/>
      <c r="H2" s="7"/>
      <c r="I2" s="1"/>
      <c r="J2" s="1"/>
      <c r="K2" s="1"/>
      <c r="L2" s="1"/>
    </row>
    <row r="3" spans="1:12" ht="18.350000000000001">
      <c r="A3" s="32" t="s">
        <v>41</v>
      </c>
      <c r="B3" s="32"/>
      <c r="C3" s="32"/>
      <c r="D3" s="32"/>
      <c r="E3" s="32"/>
      <c r="F3" s="32"/>
      <c r="G3" s="7"/>
      <c r="H3" s="7"/>
      <c r="I3" s="1"/>
      <c r="J3" s="1"/>
      <c r="K3" s="1"/>
      <c r="L3" s="1"/>
    </row>
    <row r="4" spans="1:12" ht="18.350000000000001">
      <c r="A4" s="56" t="s">
        <v>40</v>
      </c>
      <c r="B4" s="56"/>
      <c r="C4" s="56"/>
      <c r="D4" s="56"/>
      <c r="E4" s="56"/>
      <c r="F4" s="56"/>
      <c r="G4" s="8"/>
      <c r="H4" s="1"/>
      <c r="I4" s="1"/>
      <c r="J4" s="1"/>
      <c r="K4" s="1"/>
      <c r="L4" s="1"/>
    </row>
    <row r="5" spans="1:12" ht="12.6" customHeight="1">
      <c r="A5" s="52">
        <v>2553800000</v>
      </c>
      <c r="B5" s="52"/>
      <c r="C5" s="52"/>
      <c r="D5" s="52"/>
      <c r="E5" s="52"/>
      <c r="F5" s="52"/>
      <c r="G5" s="1"/>
      <c r="H5" s="1"/>
      <c r="I5" s="1"/>
      <c r="J5" s="1"/>
      <c r="K5" s="1"/>
      <c r="L5" s="1"/>
    </row>
    <row r="6" spans="1:12" ht="11.55" customHeight="1">
      <c r="A6" s="53" t="s">
        <v>3</v>
      </c>
      <c r="B6" s="53"/>
      <c r="C6" s="53"/>
      <c r="D6" s="53"/>
      <c r="E6" s="53"/>
      <c r="F6" s="53"/>
      <c r="G6" s="1"/>
      <c r="H6" s="1"/>
      <c r="I6" s="1"/>
      <c r="J6" s="1"/>
      <c r="K6" s="1"/>
      <c r="L6" s="1"/>
    </row>
    <row r="7" spans="1:12" ht="16.149999999999999" customHeight="1">
      <c r="A7" s="54" t="s">
        <v>4</v>
      </c>
      <c r="B7" s="54"/>
      <c r="C7" s="54"/>
      <c r="D7" s="54"/>
      <c r="E7" s="54"/>
      <c r="F7" s="54"/>
      <c r="G7" s="1"/>
      <c r="H7" s="1"/>
      <c r="I7" s="1"/>
      <c r="J7" s="1"/>
      <c r="K7" s="1"/>
      <c r="L7" s="1"/>
    </row>
    <row r="8" spans="1:12" ht="76.099999999999994" customHeight="1">
      <c r="A8" s="25" t="s">
        <v>0</v>
      </c>
      <c r="B8" s="44" t="s">
        <v>1</v>
      </c>
      <c r="C8" s="45"/>
      <c r="D8" s="26" t="s">
        <v>25</v>
      </c>
      <c r="E8" s="26" t="s">
        <v>36</v>
      </c>
      <c r="F8" s="26" t="s">
        <v>39</v>
      </c>
      <c r="G8" s="1"/>
      <c r="H8" s="1"/>
      <c r="I8" s="1"/>
      <c r="J8" s="1"/>
      <c r="K8" s="1"/>
      <c r="L8" s="1"/>
    </row>
    <row r="9" spans="1:12" ht="18" customHeight="1">
      <c r="A9" s="48" t="s">
        <v>5</v>
      </c>
      <c r="B9" s="49"/>
      <c r="C9" s="49"/>
      <c r="D9" s="49"/>
      <c r="E9" s="49"/>
      <c r="F9" s="50"/>
      <c r="G9" s="1"/>
      <c r="H9" s="1"/>
      <c r="I9" s="1"/>
      <c r="J9" s="1"/>
      <c r="K9" s="1"/>
      <c r="L9" s="1"/>
    </row>
    <row r="10" spans="1:12" ht="15.65">
      <c r="A10" s="39" t="s">
        <v>2</v>
      </c>
      <c r="B10" s="51"/>
      <c r="C10" s="51"/>
      <c r="D10" s="51"/>
      <c r="E10" s="51"/>
      <c r="F10" s="40"/>
      <c r="G10" s="1"/>
      <c r="H10" s="1"/>
      <c r="I10" s="1"/>
      <c r="J10" s="1"/>
      <c r="K10" s="1"/>
      <c r="L10" s="1"/>
    </row>
    <row r="11" spans="1:12" ht="21.75" customHeight="1">
      <c r="A11" s="27">
        <v>41030000</v>
      </c>
      <c r="B11" s="39" t="s">
        <v>26</v>
      </c>
      <c r="C11" s="40"/>
      <c r="D11" s="28">
        <f>D12</f>
        <v>109484100</v>
      </c>
      <c r="E11" s="29">
        <f>E12</f>
        <v>84039100</v>
      </c>
      <c r="F11" s="29">
        <f>F12</f>
        <v>84039085.769999996</v>
      </c>
      <c r="G11" s="1"/>
      <c r="H11" s="1"/>
      <c r="I11" s="1"/>
      <c r="J11" s="1"/>
      <c r="K11" s="1"/>
      <c r="L11" s="1"/>
    </row>
    <row r="12" spans="1:12" ht="21.75" customHeight="1">
      <c r="A12" s="27">
        <v>41033900</v>
      </c>
      <c r="B12" s="39" t="s">
        <v>18</v>
      </c>
      <c r="C12" s="40"/>
      <c r="D12" s="28">
        <v>109484100</v>
      </c>
      <c r="E12" s="30">
        <v>84039100</v>
      </c>
      <c r="F12" s="29">
        <v>84039085.769999996</v>
      </c>
      <c r="G12" s="1"/>
      <c r="H12" s="1"/>
      <c r="I12" s="1"/>
      <c r="J12" s="1"/>
      <c r="K12" s="1"/>
      <c r="L12" s="1"/>
    </row>
    <row r="13" spans="1:12" ht="30.6" customHeight="1">
      <c r="A13" s="27">
        <v>41050000</v>
      </c>
      <c r="B13" s="39" t="s">
        <v>19</v>
      </c>
      <c r="C13" s="40"/>
      <c r="D13" s="28">
        <f>D14+D15+D16+D17+D18</f>
        <v>5716105.3200000003</v>
      </c>
      <c r="E13" s="28">
        <f t="shared" ref="E13:F13" si="0">E14+E15+E16+E17+E18</f>
        <v>5236205.32</v>
      </c>
      <c r="F13" s="28">
        <f t="shared" si="0"/>
        <v>1778259.21</v>
      </c>
      <c r="G13" s="1"/>
      <c r="H13" s="1"/>
      <c r="I13" s="1"/>
      <c r="J13" s="1"/>
      <c r="K13" s="1"/>
      <c r="L13" s="1"/>
    </row>
    <row r="14" spans="1:12" ht="35.35" customHeight="1">
      <c r="A14" s="31">
        <v>41051000</v>
      </c>
      <c r="B14" s="44" t="s">
        <v>20</v>
      </c>
      <c r="C14" s="45"/>
      <c r="D14" s="29">
        <v>1582600</v>
      </c>
      <c r="E14" s="29">
        <v>1213500</v>
      </c>
      <c r="F14" s="29">
        <v>1112380.07</v>
      </c>
      <c r="G14" s="1"/>
      <c r="H14" s="1"/>
      <c r="I14" s="1"/>
      <c r="J14" s="1"/>
      <c r="K14" s="1"/>
      <c r="L14" s="1"/>
    </row>
    <row r="15" spans="1:12" ht="45.55" customHeight="1">
      <c r="A15" s="31">
        <v>41051200</v>
      </c>
      <c r="B15" s="44" t="s">
        <v>15</v>
      </c>
      <c r="C15" s="45"/>
      <c r="D15" s="29">
        <v>271200</v>
      </c>
      <c r="E15" s="29">
        <v>203400</v>
      </c>
      <c r="F15" s="29">
        <v>156781.98000000001</v>
      </c>
      <c r="G15" s="1"/>
      <c r="H15" s="1"/>
      <c r="I15" s="1"/>
      <c r="J15" s="1"/>
      <c r="K15" s="1"/>
      <c r="L15" s="1"/>
    </row>
    <row r="16" spans="1:12" ht="20.399999999999999" customHeight="1">
      <c r="A16" s="31">
        <v>41053900</v>
      </c>
      <c r="B16" s="44" t="s">
        <v>21</v>
      </c>
      <c r="C16" s="45"/>
      <c r="D16" s="29">
        <f>295000+94700+122365.32</f>
        <v>512065.32</v>
      </c>
      <c r="E16" s="29">
        <v>484565.32</v>
      </c>
      <c r="F16" s="29">
        <f>273600+66231.84+122365.32</f>
        <v>462197.16</v>
      </c>
      <c r="G16" s="1"/>
      <c r="H16" s="1"/>
      <c r="I16" s="1"/>
      <c r="J16" s="1"/>
      <c r="K16" s="1"/>
      <c r="L16" s="1"/>
    </row>
    <row r="17" spans="1:12" ht="66.599999999999994" customHeight="1">
      <c r="A17" s="31">
        <v>41057700</v>
      </c>
      <c r="B17" s="44" t="s">
        <v>22</v>
      </c>
      <c r="C17" s="45"/>
      <c r="D17" s="29">
        <v>77100</v>
      </c>
      <c r="E17" s="29">
        <v>61600</v>
      </c>
      <c r="F17" s="29">
        <v>46900</v>
      </c>
      <c r="G17" s="1"/>
      <c r="H17" s="1"/>
      <c r="I17" s="1"/>
      <c r="J17" s="1"/>
      <c r="K17" s="1"/>
      <c r="L17" s="1"/>
    </row>
    <row r="18" spans="1:12" ht="45.55" customHeight="1">
      <c r="A18" s="31">
        <v>41059000</v>
      </c>
      <c r="B18" s="44" t="s">
        <v>23</v>
      </c>
      <c r="C18" s="45"/>
      <c r="D18" s="29">
        <v>3273140</v>
      </c>
      <c r="E18" s="29">
        <v>3273140</v>
      </c>
      <c r="F18" s="29">
        <v>0</v>
      </c>
      <c r="G18" s="1"/>
      <c r="H18" s="1"/>
      <c r="I18" s="1"/>
      <c r="J18" s="1"/>
      <c r="K18" s="1"/>
      <c r="L18" s="1"/>
    </row>
    <row r="19" spans="1:12" ht="17.350000000000001" customHeight="1">
      <c r="A19" s="41" t="s">
        <v>6</v>
      </c>
      <c r="B19" s="42"/>
      <c r="C19" s="42"/>
      <c r="D19" s="42"/>
      <c r="E19" s="42"/>
      <c r="F19" s="43"/>
      <c r="G19" s="1"/>
      <c r="H19" s="1"/>
      <c r="I19" s="1"/>
      <c r="J19" s="1"/>
      <c r="K19" s="1"/>
      <c r="L19" s="1"/>
    </row>
    <row r="20" spans="1:12" ht="33.299999999999997" customHeight="1">
      <c r="A20" s="4">
        <v>41053600</v>
      </c>
      <c r="B20" s="33" t="s">
        <v>24</v>
      </c>
      <c r="C20" s="34"/>
      <c r="D20" s="5">
        <v>510000</v>
      </c>
      <c r="E20" s="5">
        <v>510000</v>
      </c>
      <c r="F20" s="5">
        <v>479240</v>
      </c>
      <c r="G20" s="1"/>
      <c r="H20" s="1"/>
      <c r="I20" s="1"/>
      <c r="J20" s="1"/>
      <c r="K20" s="1"/>
      <c r="L20" s="1"/>
    </row>
    <row r="21" spans="1:12" ht="33.299999999999997" customHeight="1">
      <c r="A21" s="19">
        <v>42030300</v>
      </c>
      <c r="B21" s="57" t="s">
        <v>35</v>
      </c>
      <c r="C21" s="58"/>
      <c r="D21" s="20">
        <v>3700000</v>
      </c>
      <c r="E21" s="21">
        <v>3700000</v>
      </c>
      <c r="F21" s="20">
        <v>0</v>
      </c>
      <c r="G21" s="1"/>
      <c r="H21" s="1"/>
      <c r="I21" s="1"/>
      <c r="J21" s="1"/>
      <c r="K21" s="1"/>
      <c r="L21" s="1"/>
    </row>
    <row r="22" spans="1:12" ht="15.65">
      <c r="A22" s="4" t="s">
        <v>7</v>
      </c>
      <c r="B22" s="35" t="s">
        <v>8</v>
      </c>
      <c r="C22" s="36"/>
      <c r="D22" s="6">
        <f>D23+D24</f>
        <v>119410205.31999999</v>
      </c>
      <c r="E22" s="6">
        <f t="shared" ref="E22:F22" si="1">E23+E24</f>
        <v>93485305.319999993</v>
      </c>
      <c r="F22" s="6">
        <f t="shared" si="1"/>
        <v>86296584.979999989</v>
      </c>
      <c r="G22" s="1"/>
      <c r="H22" s="1"/>
      <c r="I22" s="1"/>
      <c r="J22" s="1"/>
      <c r="K22" s="1"/>
      <c r="L22" s="1"/>
    </row>
    <row r="23" spans="1:12" ht="15.65">
      <c r="A23" s="4" t="s">
        <v>7</v>
      </c>
      <c r="B23" s="46" t="s">
        <v>9</v>
      </c>
      <c r="C23" s="47"/>
      <c r="D23" s="5">
        <f>D11+D13</f>
        <v>115200205.31999999</v>
      </c>
      <c r="E23" s="5">
        <f t="shared" ref="E23:F23" si="2">E11+E13</f>
        <v>89275305.319999993</v>
      </c>
      <c r="F23" s="5">
        <f t="shared" si="2"/>
        <v>85817344.979999989</v>
      </c>
      <c r="G23" s="1"/>
      <c r="H23" s="1"/>
      <c r="I23" s="1"/>
      <c r="J23" s="1"/>
      <c r="K23" s="1"/>
      <c r="L23" s="1"/>
    </row>
    <row r="24" spans="1:12" ht="15.65">
      <c r="A24" s="4" t="s">
        <v>7</v>
      </c>
      <c r="B24" s="46" t="s">
        <v>10</v>
      </c>
      <c r="C24" s="47"/>
      <c r="D24" s="5">
        <f>D20+D21</f>
        <v>4210000</v>
      </c>
      <c r="E24" s="5">
        <f>E20+E21</f>
        <v>4210000</v>
      </c>
      <c r="F24" s="5">
        <f t="shared" ref="F24" si="3">F20</f>
        <v>479240</v>
      </c>
      <c r="G24" s="1"/>
      <c r="H24" s="1"/>
      <c r="I24" s="1"/>
      <c r="J24" s="1"/>
      <c r="K24" s="1"/>
      <c r="L24" s="1"/>
    </row>
    <row r="25" spans="1:12" ht="46.2" customHeight="1">
      <c r="A25" s="9" t="s">
        <v>11</v>
      </c>
      <c r="B25" s="41" t="s">
        <v>27</v>
      </c>
      <c r="C25" s="42"/>
      <c r="D25" s="42"/>
      <c r="E25" s="42"/>
      <c r="F25" s="43"/>
      <c r="G25" s="1"/>
      <c r="H25" s="1"/>
      <c r="I25" s="1"/>
      <c r="J25" s="1"/>
      <c r="K25" s="1"/>
      <c r="L25" s="1"/>
    </row>
    <row r="26" spans="1:12" ht="54.35" customHeight="1">
      <c r="A26" s="11" t="s">
        <v>30</v>
      </c>
      <c r="B26" s="33" t="s">
        <v>15</v>
      </c>
      <c r="C26" s="34"/>
      <c r="D26" s="5">
        <v>198966.48</v>
      </c>
      <c r="E26" s="5">
        <v>198966.48</v>
      </c>
      <c r="F26" s="5">
        <v>198966.48</v>
      </c>
      <c r="G26" s="1"/>
      <c r="H26" s="1"/>
      <c r="I26" s="1"/>
      <c r="J26" s="1"/>
      <c r="K26" s="1"/>
      <c r="L26" s="1"/>
    </row>
    <row r="27" spans="1:12" ht="27.85" customHeight="1">
      <c r="A27" s="11" t="s">
        <v>29</v>
      </c>
      <c r="B27" s="37" t="s">
        <v>21</v>
      </c>
      <c r="C27" s="37"/>
      <c r="D27" s="5">
        <v>11000</v>
      </c>
      <c r="E27" s="5">
        <v>11000</v>
      </c>
      <c r="F27" s="5">
        <v>11000</v>
      </c>
      <c r="G27" s="1"/>
      <c r="H27" s="1"/>
      <c r="I27" s="1"/>
      <c r="J27" s="1"/>
      <c r="K27" s="1"/>
      <c r="L27" s="1"/>
    </row>
    <row r="28" spans="1:12" ht="20.399999999999999" customHeight="1">
      <c r="A28" s="41" t="s">
        <v>12</v>
      </c>
      <c r="B28" s="42"/>
      <c r="C28" s="42"/>
      <c r="D28" s="42"/>
      <c r="E28" s="42"/>
      <c r="F28" s="43"/>
      <c r="G28" s="1"/>
      <c r="H28" s="1"/>
      <c r="I28" s="1"/>
      <c r="J28" s="1"/>
      <c r="K28" s="1"/>
      <c r="L28" s="1"/>
    </row>
    <row r="29" spans="1:12" ht="100.55" customHeight="1">
      <c r="A29" s="10" t="s">
        <v>11</v>
      </c>
      <c r="B29" s="10" t="s">
        <v>13</v>
      </c>
      <c r="C29" s="3" t="s">
        <v>14</v>
      </c>
      <c r="D29" s="3" t="str">
        <f>D8</f>
        <v>Уточнений річний план</v>
      </c>
      <c r="E29" s="3" t="str">
        <f>E8</f>
        <v xml:space="preserve">Уточнений план на період                   </v>
      </c>
      <c r="F29" s="3" t="str">
        <f>F8</f>
        <v>Касові видатки станом на  01.10.2023</v>
      </c>
      <c r="G29" s="1"/>
      <c r="H29" s="1"/>
      <c r="I29" s="1"/>
      <c r="J29" s="1"/>
      <c r="K29" s="1"/>
      <c r="L29" s="1"/>
    </row>
    <row r="30" spans="1:12" ht="17.7" customHeight="1">
      <c r="A30" s="41" t="s">
        <v>31</v>
      </c>
      <c r="B30" s="42"/>
      <c r="C30" s="42"/>
      <c r="D30" s="42"/>
      <c r="E30" s="42"/>
      <c r="F30" s="43"/>
    </row>
    <row r="31" spans="1:12" ht="17" customHeight="1">
      <c r="A31" s="4">
        <v>3719110</v>
      </c>
      <c r="B31" s="4">
        <v>9110</v>
      </c>
      <c r="C31" s="4" t="s">
        <v>33</v>
      </c>
      <c r="D31" s="12">
        <v>919000</v>
      </c>
      <c r="E31" s="12">
        <v>689400</v>
      </c>
      <c r="F31" s="24">
        <v>689400</v>
      </c>
    </row>
    <row r="32" spans="1:12" ht="23.45" customHeight="1">
      <c r="A32" s="4">
        <v>3719770</v>
      </c>
      <c r="B32" s="4">
        <v>9770</v>
      </c>
      <c r="C32" s="4" t="s">
        <v>17</v>
      </c>
      <c r="D32" s="5">
        <v>110000</v>
      </c>
      <c r="E32" s="12">
        <v>110000</v>
      </c>
      <c r="F32" s="5">
        <v>110000</v>
      </c>
    </row>
    <row r="33" spans="1:10" ht="47.55" customHeight="1">
      <c r="A33" s="4">
        <v>3719800</v>
      </c>
      <c r="B33" s="4">
        <v>9800</v>
      </c>
      <c r="C33" s="3" t="s">
        <v>28</v>
      </c>
      <c r="D33" s="13">
        <v>17314775</v>
      </c>
      <c r="E33" s="13">
        <v>17314775</v>
      </c>
      <c r="F33" s="13">
        <v>17224375</v>
      </c>
    </row>
    <row r="34" spans="1:10" ht="17.7" customHeight="1">
      <c r="A34" s="41" t="s">
        <v>32</v>
      </c>
      <c r="B34" s="42"/>
      <c r="C34" s="42"/>
      <c r="D34" s="42"/>
      <c r="E34" s="42"/>
      <c r="F34" s="43"/>
    </row>
    <row r="35" spans="1:10" ht="17.7" customHeight="1">
      <c r="A35" s="22"/>
      <c r="B35" s="41"/>
      <c r="C35" s="43"/>
      <c r="D35" s="18">
        <v>0</v>
      </c>
      <c r="E35" s="18">
        <v>0</v>
      </c>
      <c r="F35" s="18">
        <v>0</v>
      </c>
    </row>
    <row r="36" spans="1:10" ht="19.7" customHeight="1">
      <c r="A36" s="23"/>
      <c r="B36" s="38" t="s">
        <v>8</v>
      </c>
      <c r="C36" s="38"/>
      <c r="D36" s="6">
        <f>D37+D38</f>
        <v>18343775</v>
      </c>
      <c r="E36" s="6">
        <f t="shared" ref="E36:F36" si="4">E37+E38</f>
        <v>18114175</v>
      </c>
      <c r="F36" s="6">
        <f t="shared" si="4"/>
        <v>18023775</v>
      </c>
    </row>
    <row r="37" spans="1:10" ht="20.55" customHeight="1">
      <c r="A37" s="14"/>
      <c r="B37" s="37" t="s">
        <v>9</v>
      </c>
      <c r="C37" s="37"/>
      <c r="D37" s="15">
        <f>D31+D32+D33</f>
        <v>18343775</v>
      </c>
      <c r="E37" s="15">
        <f t="shared" ref="E37:F37" si="5">E31+E32+E33</f>
        <v>18114175</v>
      </c>
      <c r="F37" s="15">
        <f t="shared" si="5"/>
        <v>18023775</v>
      </c>
      <c r="J37" t="s">
        <v>37</v>
      </c>
    </row>
    <row r="38" spans="1:10" ht="20.55" customHeight="1">
      <c r="A38" s="2"/>
      <c r="B38" s="37" t="s">
        <v>10</v>
      </c>
      <c r="C38" s="37"/>
      <c r="D38" s="15">
        <v>0</v>
      </c>
      <c r="E38" s="15">
        <v>0</v>
      </c>
      <c r="F38" s="15">
        <v>0</v>
      </c>
    </row>
    <row r="39" spans="1:10" ht="25.15" customHeight="1">
      <c r="A39" s="55" t="s">
        <v>16</v>
      </c>
      <c r="B39" s="55"/>
      <c r="C39" s="55"/>
      <c r="D39" s="55"/>
      <c r="E39" s="55"/>
      <c r="F39" s="55"/>
    </row>
    <row r="40" spans="1:10" ht="15.65">
      <c r="A40" s="1"/>
      <c r="B40" s="1"/>
      <c r="C40" s="1"/>
      <c r="D40" s="1"/>
    </row>
  </sheetData>
  <mergeCells count="35">
    <mergeCell ref="A39:F39"/>
    <mergeCell ref="A4:F4"/>
    <mergeCell ref="A28:F28"/>
    <mergeCell ref="A30:F30"/>
    <mergeCell ref="A34:F34"/>
    <mergeCell ref="B25:F25"/>
    <mergeCell ref="B14:C14"/>
    <mergeCell ref="B15:C15"/>
    <mergeCell ref="B16:C16"/>
    <mergeCell ref="B18:C18"/>
    <mergeCell ref="B21:C21"/>
    <mergeCell ref="B35:C35"/>
    <mergeCell ref="A3:F3"/>
    <mergeCell ref="A9:F9"/>
    <mergeCell ref="A10:F10"/>
    <mergeCell ref="A5:F5"/>
    <mergeCell ref="A6:F6"/>
    <mergeCell ref="A7:F7"/>
    <mergeCell ref="B8:C8"/>
    <mergeCell ref="C1:F1"/>
    <mergeCell ref="B20:C20"/>
    <mergeCell ref="B22:C22"/>
    <mergeCell ref="B38:C38"/>
    <mergeCell ref="B36:C36"/>
    <mergeCell ref="B37:C37"/>
    <mergeCell ref="B13:C13"/>
    <mergeCell ref="A19:F19"/>
    <mergeCell ref="B27:C27"/>
    <mergeCell ref="B26:C26"/>
    <mergeCell ref="B17:C17"/>
    <mergeCell ref="B11:C11"/>
    <mergeCell ref="B23:C23"/>
    <mergeCell ref="B24:C24"/>
    <mergeCell ref="B12:C12"/>
    <mergeCell ref="C2:F2"/>
  </mergeCells>
  <pageMargins left="0.70866141732283472" right="0.31496062992125984" top="0.74803149606299213" bottom="0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Margarita</cp:lastModifiedBy>
  <cp:lastPrinted>2023-10-31T06:50:39Z</cp:lastPrinted>
  <dcterms:created xsi:type="dcterms:W3CDTF">2020-12-14T14:21:57Z</dcterms:created>
  <dcterms:modified xsi:type="dcterms:W3CDTF">2023-11-09T10:34:29Z</dcterms:modified>
</cp:coreProperties>
</file>