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2" yWindow="-122" windowWidth="19440" windowHeight="14889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'!$B$1:$K$59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3"/>
  <c r="F55"/>
  <c r="F51"/>
  <c r="F13"/>
  <c r="F49"/>
  <c r="F50"/>
  <c r="F16"/>
  <c r="E23"/>
  <c r="F23" s="1"/>
  <c r="F47"/>
  <c r="F46"/>
  <c r="F41"/>
  <c r="F40"/>
  <c r="F39"/>
  <c r="F38"/>
  <c r="F37"/>
  <c r="F36"/>
  <c r="F34"/>
  <c r="F33"/>
  <c r="F32"/>
  <c r="F31"/>
  <c r="F30"/>
  <c r="F29"/>
  <c r="F27" l="1"/>
  <c r="E57"/>
  <c r="F24"/>
  <c r="F15"/>
  <c r="F19"/>
  <c r="F22"/>
  <c r="F18"/>
  <c r="F17"/>
  <c r="F57" l="1"/>
</calcChain>
</file>

<file path=xl/sharedStrings.xml><?xml version="1.0" encoding="utf-8"?>
<sst xmlns="http://schemas.openxmlformats.org/spreadsheetml/2006/main" count="175" uniqueCount="169">
  <si>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</si>
  <si>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</si>
  <si>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</si>
  <si>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</si>
  <si>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</si>
  <si>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</si>
  <si>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</si>
  <si>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</si>
  <si>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</si>
  <si>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2023 рік </t>
  </si>
  <si>
    <t>Додаток 10</t>
  </si>
  <si>
    <t>Зміни за рахунок  міжбюджених трансфертів</t>
  </si>
  <si>
    <t>РАЗОМ</t>
  </si>
  <si>
    <t xml:space="preserve">  </t>
  </si>
  <si>
    <t xml:space="preserve">    </t>
  </si>
  <si>
    <r>
      <t xml:space="preserve">            </t>
    </r>
    <r>
      <rPr>
        <u/>
        <sz val="36"/>
        <rFont val="Times New Roman"/>
        <family val="1"/>
        <charset val="204"/>
      </rPr>
      <t xml:space="preserve">                         </t>
    </r>
  </si>
  <si>
    <t>Зміни за рахунок міжбюджетних  трансфертів</t>
  </si>
  <si>
    <t>Міський голова                                                                              Олександр КОДОЛА</t>
  </si>
  <si>
    <t>1</t>
  </si>
  <si>
    <t>2</t>
  </si>
  <si>
    <t xml:space="preserve">Пропозиції по внесенню змін до бюджету, включені в рішення, грн. </t>
  </si>
  <si>
    <t>Разом</t>
  </si>
  <si>
    <t>( +-) 28 100</t>
  </si>
  <si>
    <t>3</t>
  </si>
  <si>
    <t xml:space="preserve">Лист Територіального центру від 10.11.2023 № 754   </t>
  </si>
  <si>
    <t>Лист Територіального центру від 10.11.2023 № 755</t>
  </si>
  <si>
    <t>(+-) 26 314,13</t>
  </si>
  <si>
    <t>4</t>
  </si>
  <si>
    <t>Лист  УСЗН від 24.11.2023 № 01-16/05/4558</t>
  </si>
  <si>
    <t>5</t>
  </si>
  <si>
    <t>6</t>
  </si>
  <si>
    <r>
      <t xml:space="preserve">КПКВ 0213131         </t>
    </r>
    <r>
      <rPr>
        <sz val="36"/>
        <rFont val="Times New Roman"/>
        <family val="1"/>
        <charset val="204"/>
      </rPr>
      <t>КЕКВ 2210</t>
    </r>
  </si>
  <si>
    <t>7</t>
  </si>
  <si>
    <t>Лист фінансового управління  від 28.11.2023 №354</t>
  </si>
  <si>
    <t>8</t>
  </si>
  <si>
    <t>Лист  КНП  ЦМЛ ім. М. Галицького від  28.11.2023 № 01-14/2347</t>
  </si>
  <si>
    <r>
      <t xml:space="preserve">КПКВ 0212010        </t>
    </r>
    <r>
      <rPr>
        <sz val="36"/>
        <rFont val="Times New Roman"/>
        <family val="1"/>
        <charset val="204"/>
      </rPr>
      <t>КЕКВ 3210</t>
    </r>
  </si>
  <si>
    <t>9</t>
  </si>
  <si>
    <t>Лист  КНП  ЦМЛ ім. М. Галицького від  28.11.2023 № 01-14/2348</t>
  </si>
  <si>
    <r>
      <t xml:space="preserve">КПКВ 0212010        </t>
    </r>
    <r>
      <rPr>
        <sz val="36"/>
        <rFont val="Times New Roman"/>
        <family val="1"/>
        <charset val="204"/>
      </rPr>
      <t xml:space="preserve">КЕКВ 2610 </t>
    </r>
  </si>
  <si>
    <t>10</t>
  </si>
  <si>
    <r>
      <t xml:space="preserve"> КПКВ 3719800    </t>
    </r>
    <r>
      <rPr>
        <sz val="36"/>
        <rFont val="Times New Roman"/>
        <family val="1"/>
        <charset val="204"/>
      </rPr>
      <t xml:space="preserve">КЕКВ 2620 </t>
    </r>
  </si>
  <si>
    <t>Лист  управління культури від 28.11.2023 № 1-16/429</t>
  </si>
  <si>
    <t>( +-) 706 000</t>
  </si>
  <si>
    <t>Субвенція  з місцевого бюджету  на виконання  окремих заходів з реалізації  соціального проекту "Активні парки - локації  здорової України" за рахунок  відповідної субвенції з державного бюджету</t>
  </si>
  <si>
    <t xml:space="preserve">Лист Департаменту фінансів ОДА від 23.11.2023 № 06-14/154, розпорядження міського голови від 24.11.23 №224 </t>
  </si>
  <si>
    <t>Лист  управління кульури від 15.11.2023 № 1-16/408</t>
  </si>
  <si>
    <t xml:space="preserve">Зміна назви об’єкта з "Капітальний ремонт віконних блоків із заміною їх на металопластикові у приміщенні Територіального центру по вул. Шевченка, 99-Є у м.Ніжині Чернігівської області в т.ч. ПВР" на "Капітальний ремонт віконних блоків та дверей  із заміною їх на металопластикові у приміщенні Територіального центру по вул. Шевченка, 99-Є у м.Ніжині Чернігівської області в т.ч. ПВР" </t>
  </si>
  <si>
    <t>-</t>
  </si>
  <si>
    <t>Зміна назви об’єкта</t>
  </si>
  <si>
    <t>Зекономлені кошти по об’єкту "Капітальний ремонт віконних блоків та дверей  із заміною їх на металопластикові у приміщенні Територіального центру по вул. Шевченка, 99-Є у м.Ніжині Чернігівської області в т.ч. ПВР"  в сумі 26314,13  грн. перерозподілити на об’єкт "Капітальний ремонт туалетних кімнат у приміщенні територіального центру по вул. Шевченка, 99 - Є у м. Ніжині Чернігівської обл. в т.ч. ПВР"</t>
  </si>
  <si>
    <t xml:space="preserve">Зняття невикористаних асигнувань: із  заробітної плати - 1 460 000; поточних видатків - 133 000; у зв’язку із відсутністю потреби  в сплаті судового збору та  відправці  відповідної кореспонденції - 44900; надання пільг окремим категоріям громадян з оплати послуг зв’язку - 6 000; компенсаційних виплат  на пільговий проїзд автотранспортом- 19900;  надання соціальних гарантій  фізособам, які надають соцпослуги - 300 000;  відшкодування коштів на соціальну транспортну послугу - 200 000;  з програма інформатизації - 9 800 </t>
  </si>
  <si>
    <t>Лист  відділу у справах сім’ї та молоді від23.11.23 № 14-18/297</t>
  </si>
  <si>
    <t xml:space="preserve"> Зняття  невикористаних  асигнувань з програми  "Молодь Ніжинської територіальної  громади на 2021-2023 р.р."</t>
  </si>
  <si>
    <t>Перерозподіл бюджетних асигнувань в межах кошторису, зняття невикористаних та зекономлених лімітів по капітальним видаткам -              50 000 та програмі інформатизації - 25 280 грн.</t>
  </si>
  <si>
    <t>Закупівля цифрового  мамографа  (для заключення  пакету  медичних послуг  №11 на 2024 рік)</t>
  </si>
  <si>
    <t>Виплата премії працівникам ЦМЛ за підсумками року</t>
  </si>
  <si>
    <t xml:space="preserve">Перерозподіл  бюджетних асигнувань:    для  проведення поточного ремонту  електромережі в музичній школі та заміни підлоги в танцювальному класі  хореографічної школи ( +-) 330 000;  для  проведення поточного ремонту  електромережі бібліотеки - філіалу №3 для дітей  (+-) 110 000;   для закупівлі матеріалів для проведення поточного  ремонту підлоги  в експозиційних залах Художнього музею та закупівлі 8 письмових столів для науковців музею (+-) 166 000;  для проведення поточного ремонту вбиралень  Будинку культури  (+-) 100 000                                                           </t>
  </si>
  <si>
    <t>11</t>
  </si>
  <si>
    <t>Лист КНП "Ніжинський міський пологовий будинок" від 29.11.23 р. № 1-02/593</t>
  </si>
  <si>
    <t>Виплата премії працівникам пологового будинку за підсумками року</t>
  </si>
  <si>
    <r>
      <t>КПКВ 0212030 К</t>
    </r>
    <r>
      <rPr>
        <sz val="36"/>
        <rFont val="Times New Roman"/>
        <family val="1"/>
        <charset val="204"/>
      </rPr>
      <t>ЕКВ 2610</t>
    </r>
  </si>
  <si>
    <t>Зменшення резервного фонду</t>
  </si>
  <si>
    <t>КПКВ 3718710       КЕКВ 9000</t>
  </si>
  <si>
    <r>
      <t xml:space="preserve"> КПКВ 3718710       </t>
    </r>
    <r>
      <rPr>
        <sz val="36"/>
        <rFont val="Times New Roman"/>
        <family val="1"/>
        <charset val="204"/>
      </rPr>
      <t xml:space="preserve">КЕКВ 9000 </t>
    </r>
  </si>
  <si>
    <t xml:space="preserve">Фінансове управління </t>
  </si>
  <si>
    <t>12</t>
  </si>
  <si>
    <t>Лист ЦПМСД від 29.11.23 р. № 01-10/684</t>
  </si>
  <si>
    <t>13</t>
  </si>
  <si>
    <t xml:space="preserve">Лист виконкому від 29.11.23 р. № </t>
  </si>
  <si>
    <t xml:space="preserve">Зміни в межах затверджених видатків та зняття невикористаних лімітів по загальному і спеціальному фондах </t>
  </si>
  <si>
    <r>
      <t xml:space="preserve">КПКВ 0210180 </t>
    </r>
    <r>
      <rPr>
        <sz val="36"/>
        <rFont val="Times New Roman"/>
        <family val="1"/>
        <charset val="204"/>
      </rPr>
      <t>КЕКВ 2610-1100000,</t>
    </r>
    <r>
      <rPr>
        <b/>
        <sz val="36"/>
        <rFont val="Times New Roman"/>
        <family val="1"/>
        <charset val="204"/>
      </rPr>
      <t xml:space="preserve"> КПКВ 0217520 </t>
    </r>
    <r>
      <rPr>
        <sz val="36"/>
        <rFont val="Times New Roman"/>
        <family val="1"/>
        <charset val="204"/>
      </rPr>
      <t xml:space="preserve">КЕКВ 2240-450000, КЕКВ 3110-131000,  </t>
    </r>
    <r>
      <rPr>
        <b/>
        <sz val="36"/>
        <rFont val="Times New Roman"/>
        <family val="1"/>
        <charset val="204"/>
      </rPr>
      <t xml:space="preserve">КПКВ 0210160 </t>
    </r>
    <r>
      <rPr>
        <sz val="36"/>
        <rFont val="Times New Roman"/>
        <family val="1"/>
        <charset val="204"/>
      </rPr>
      <t>КЕКВ 2110 + 800000, КЕКВ 3110 - 181160</t>
    </r>
  </si>
  <si>
    <t>14</t>
  </si>
  <si>
    <t>Лист управління комун.майна та земельних відносин від 28.11.23 № 1050</t>
  </si>
  <si>
    <t>Перерозподіл кошторисних призначень з Програми юридичного обслуговування управління на Програму з управління комунальним майном</t>
  </si>
  <si>
    <t>(+,-) 30 000</t>
  </si>
  <si>
    <r>
      <t xml:space="preserve">КПКВ 3110180 </t>
    </r>
    <r>
      <rPr>
        <sz val="36"/>
        <rFont val="Times New Roman"/>
        <family val="1"/>
        <charset val="204"/>
      </rPr>
      <t>КЕКВ 2240</t>
    </r>
  </si>
  <si>
    <t xml:space="preserve">Зміни в межах затверджених видатків та зняття невикористаних лімітів </t>
  </si>
  <si>
    <t>15</t>
  </si>
  <si>
    <t>Лист управління комун.майна та земельних відносин від 29.11.23 № 1054</t>
  </si>
  <si>
    <t>16</t>
  </si>
  <si>
    <t>Зняття невикористаних асигнувань</t>
  </si>
  <si>
    <r>
      <t xml:space="preserve">КПКВ 1010160 </t>
    </r>
    <r>
      <rPr>
        <sz val="34"/>
        <rFont val="Times New Roman"/>
        <family val="1"/>
        <charset val="204"/>
      </rPr>
      <t>КЕКВ 2111-150000, КЕКВ 2120-25000, КЕКВ 2282-5000</t>
    </r>
    <r>
      <rPr>
        <b/>
        <sz val="34"/>
        <rFont val="Times New Roman"/>
        <family val="1"/>
        <charset val="204"/>
      </rPr>
      <t xml:space="preserve">; КПКВ 1014081 </t>
    </r>
    <r>
      <rPr>
        <sz val="34"/>
        <rFont val="Times New Roman"/>
        <family val="1"/>
        <charset val="204"/>
      </rPr>
      <t xml:space="preserve">КЕКВ 2282-6000; </t>
    </r>
    <r>
      <rPr>
        <b/>
        <sz val="34"/>
        <rFont val="Times New Roman"/>
        <family val="1"/>
        <charset val="204"/>
      </rPr>
      <t xml:space="preserve">КПКВ 1011080 </t>
    </r>
    <r>
      <rPr>
        <sz val="34"/>
        <rFont val="Times New Roman"/>
        <family val="1"/>
        <charset val="204"/>
      </rPr>
      <t xml:space="preserve">КЕКВ 2111-150000, КЕКВ 2120-50000, КЕКВ 2271-260000; </t>
    </r>
    <r>
      <rPr>
        <b/>
        <sz val="34"/>
        <rFont val="Times New Roman"/>
        <family val="1"/>
        <charset val="204"/>
      </rPr>
      <t xml:space="preserve">КПКВ 1014030 </t>
    </r>
    <r>
      <rPr>
        <sz val="34"/>
        <rFont val="Times New Roman"/>
        <family val="1"/>
        <charset val="204"/>
      </rPr>
      <t xml:space="preserve">КЕКВ 2271-200000; </t>
    </r>
    <r>
      <rPr>
        <b/>
        <sz val="34"/>
        <rFont val="Times New Roman"/>
        <family val="1"/>
        <charset val="204"/>
      </rPr>
      <t xml:space="preserve">КПКВ 1014040 </t>
    </r>
    <r>
      <rPr>
        <sz val="34"/>
        <rFont val="Times New Roman"/>
        <family val="1"/>
        <charset val="204"/>
      </rPr>
      <t>КЕКВ 2111-230000, КЕКВ 2120-50000, КЕКВ 2271-300000</t>
    </r>
    <r>
      <rPr>
        <b/>
        <sz val="34"/>
        <rFont val="Times New Roman"/>
        <family val="1"/>
        <charset val="204"/>
      </rPr>
      <t xml:space="preserve">; КПКВ 1014060 </t>
    </r>
    <r>
      <rPr>
        <sz val="34"/>
        <rFont val="Times New Roman"/>
        <family val="1"/>
        <charset val="204"/>
      </rPr>
      <t>КЕКВ 2111-40000, КЕКВ 2120-80000</t>
    </r>
  </si>
  <si>
    <t xml:space="preserve"> Лист управління культури від 29.11.23 р. № 01-16/432</t>
  </si>
  <si>
    <t>17</t>
  </si>
  <si>
    <t>Лист відділу з питань фізкультури та спорту від 29.11.23 № 02-25/103</t>
  </si>
  <si>
    <r>
      <t xml:space="preserve">КПКВ 1110160 </t>
    </r>
    <r>
      <rPr>
        <sz val="34"/>
        <rFont val="Times New Roman"/>
        <family val="1"/>
        <charset val="204"/>
      </rPr>
      <t>КЕКВ 2273-3000, КЕКВ 2275-7000;</t>
    </r>
    <r>
      <rPr>
        <b/>
        <sz val="34"/>
        <rFont val="Times New Roman"/>
        <family val="1"/>
        <charset val="204"/>
      </rPr>
      <t xml:space="preserve"> КПКВ 1115031 </t>
    </r>
    <r>
      <rPr>
        <sz val="34"/>
        <rFont val="Times New Roman"/>
        <family val="1"/>
        <charset val="204"/>
      </rPr>
      <t>КЕКВ 2111-100000, КЕКВ 2120-20000, КЕКВ 2271-50000, КЕКВ 2273-10000</t>
    </r>
    <r>
      <rPr>
        <b/>
        <sz val="34"/>
        <rFont val="Times New Roman"/>
        <family val="1"/>
        <charset val="204"/>
      </rPr>
      <t xml:space="preserve">; КПКВ 1115032 </t>
    </r>
    <r>
      <rPr>
        <sz val="34"/>
        <rFont val="Times New Roman"/>
        <family val="1"/>
        <charset val="204"/>
      </rPr>
      <t>КЕКВ 2610-270000</t>
    </r>
  </si>
  <si>
    <t>18</t>
  </si>
  <si>
    <t>Лист молодіжного центру від 29.11.23 № 74</t>
  </si>
  <si>
    <t>19</t>
  </si>
  <si>
    <r>
      <t xml:space="preserve">КПКВ 0813104 </t>
    </r>
    <r>
      <rPr>
        <sz val="36"/>
        <rFont val="Times New Roman"/>
        <family val="1"/>
        <charset val="204"/>
      </rPr>
      <t>КЕКВ 2240-350000, КЕКВ 2271-429000, КЕКВ 2282-6000</t>
    </r>
  </si>
  <si>
    <t>20</t>
  </si>
  <si>
    <t>Службова відділу з питань НС, ЦЗН, ОМР від 29.11.23 № 25/07</t>
  </si>
  <si>
    <t>Перерозподіл  бюджетних асигнувань в межах Комплексної програми заходів та робіт з територіальної оборони для оплати ритуальних послуг та зняття невикористаних лімітів</t>
  </si>
  <si>
    <t>21</t>
  </si>
  <si>
    <t>Лист управління освіти від 29.11.23 № 01-10/1804</t>
  </si>
  <si>
    <t xml:space="preserve">Перерозподіл  бюджетних асигнувань з «Капітальний ремонт частини даху ЗОШ № 7 м.Ніжин, вул. Гоголя, 15 Чернігівська обл., в т.ч. ПКД»  – 196 823 грн.
на «Капітальний ремонт даху Ніжинської гімназії № 1 м.Ніжин, вул. Гребінки, 4 Чернігівська обл., в т.ч. ПКД» +196 823 грн.;  на зарплату та придбання будматеріалів для гімназії №2 </t>
  </si>
  <si>
    <t>(+,-) 378 823</t>
  </si>
  <si>
    <t>22</t>
  </si>
  <si>
    <t>Лист управління освіти від 29.11.23 № 01-10/1805</t>
  </si>
  <si>
    <t xml:space="preserve"> Лист Територіального центру від 29.11.23 № 01-22/788 </t>
  </si>
  <si>
    <t>23</t>
  </si>
  <si>
    <t>Лист УЖКГ та Б від 30.11.23 № 01-14/1197</t>
  </si>
  <si>
    <t>(+,-) 25 000</t>
  </si>
  <si>
    <r>
      <t xml:space="preserve">КПКВ 0611021 </t>
    </r>
    <r>
      <rPr>
        <sz val="36"/>
        <rFont val="Times New Roman"/>
        <family val="1"/>
        <charset val="204"/>
      </rPr>
      <t xml:space="preserve">КЕКВ 3132 (+,-) 196823, </t>
    </r>
    <r>
      <rPr>
        <b/>
        <sz val="36"/>
        <rFont val="Times New Roman"/>
        <family val="1"/>
        <charset val="204"/>
      </rPr>
      <t xml:space="preserve">КПКВ 0611151 </t>
    </r>
    <r>
      <rPr>
        <sz val="36"/>
        <rFont val="Times New Roman"/>
        <family val="1"/>
        <charset val="204"/>
      </rPr>
      <t xml:space="preserve">КЕКВ 2120+2000, КЕКВ 2220-2000, </t>
    </r>
    <r>
      <rPr>
        <b/>
        <sz val="36"/>
        <rFont val="Times New Roman"/>
        <family val="1"/>
        <charset val="204"/>
      </rPr>
      <t xml:space="preserve">КПКВ 0611021 </t>
    </r>
    <r>
      <rPr>
        <sz val="36"/>
        <rFont val="Times New Roman"/>
        <family val="1"/>
        <charset val="204"/>
      </rPr>
      <t>КЕКВ 2210+180000, КЕКВ 2274-180000</t>
    </r>
  </si>
  <si>
    <t>24</t>
  </si>
  <si>
    <t>Лист управління освіти від 29.11.23 № 01-10/1809</t>
  </si>
  <si>
    <t>(+,-) 120 000</t>
  </si>
  <si>
    <r>
      <t xml:space="preserve">КПКВ 0611021 </t>
    </r>
    <r>
      <rPr>
        <sz val="36"/>
        <rFont val="Times New Roman"/>
        <family val="1"/>
        <charset val="204"/>
      </rPr>
      <t xml:space="preserve">КЕКВ 3132-120000, КЕКВ 2240+120000 </t>
    </r>
  </si>
  <si>
    <t>Перерозподіл кошторисних призначень з оплати теплопостачання - 50000 грн.,  електроенергії - 90000 грн.,  медикаментів - 40000 грн. на пільгові медикаменти + 180000 грн.</t>
  </si>
  <si>
    <r>
      <t xml:space="preserve">КПКВ 0212111 </t>
    </r>
    <r>
      <rPr>
        <sz val="36"/>
        <rFont val="Times New Roman"/>
        <family val="1"/>
        <charset val="204"/>
      </rPr>
      <t>КЕКВ 2610+40000,</t>
    </r>
    <r>
      <rPr>
        <b/>
        <sz val="36"/>
        <rFont val="Times New Roman"/>
        <family val="1"/>
        <charset val="204"/>
      </rPr>
      <t xml:space="preserve"> КПКВ 0212142 </t>
    </r>
    <r>
      <rPr>
        <sz val="36"/>
        <rFont val="Times New Roman"/>
        <family val="1"/>
        <charset val="204"/>
      </rPr>
      <t>КЕКВ 2610-40000</t>
    </r>
  </si>
  <si>
    <t>(+,-) 40 000</t>
  </si>
  <si>
    <r>
      <t xml:space="preserve">КПКВ 0213133 </t>
    </r>
    <r>
      <rPr>
        <sz val="36"/>
        <rFont val="Times New Roman"/>
        <family val="1"/>
        <charset val="204"/>
      </rPr>
      <t>КЕКВ 2610</t>
    </r>
  </si>
  <si>
    <t>Листи  т.в.о. командира військової частини  А 7047 від 23.11.23                         №18/2753, від 28.11.23 № 18/2845</t>
  </si>
  <si>
    <t xml:space="preserve">Перерозподіл коштів із видатків  розвитку на видатки споживання </t>
  </si>
  <si>
    <t>Лист  КНП  ЦМЛ ім. М. Галицького від  29.11.2023 № 01-14/2351</t>
  </si>
  <si>
    <t xml:space="preserve">Перерозподiл кошторисних призначень з капітальних видатків (1000000 гpн. у зв'язку iз вiдтермiнуванням закупiвлi кондицiонерiв на червень 2024р., 1165000грн. - залишок вiд
проведення капiтального ремонту примiщення для розмiщення ангiографа)
на поточні видатки - заробітну плату </t>
  </si>
  <si>
    <t>(+,-) 2165000</t>
  </si>
  <si>
    <t>25</t>
  </si>
  <si>
    <t>Лист  КНП  ЦМЛ ім. М. Галицького від  29.11.2023 № 01-14/2354</t>
  </si>
  <si>
    <t>26</t>
  </si>
  <si>
    <t>Лист управління освіти від 30.11.23 № 01-10/1818</t>
  </si>
  <si>
    <t>(+,-) 70 025</t>
  </si>
  <si>
    <r>
      <t xml:space="preserve">КПКВ 0611272 </t>
    </r>
    <r>
      <rPr>
        <sz val="36"/>
        <rFont val="Times New Roman"/>
        <family val="1"/>
        <charset val="204"/>
      </rPr>
      <t>КЕКВ 2210-70025, КЕКВ 3110+70025</t>
    </r>
  </si>
  <si>
    <t>Зняття невикористаних асигнувань по Програмі централізованих заходів з імунопрофілактики у зв’язку з відсутністю вакцин</t>
  </si>
  <si>
    <r>
      <t xml:space="preserve">КПКВ 0212141 </t>
    </r>
    <r>
      <rPr>
        <sz val="36"/>
        <rFont val="Times New Roman"/>
        <family val="1"/>
        <charset val="204"/>
      </rPr>
      <t>КЕКВ 2610</t>
    </r>
  </si>
  <si>
    <t>27</t>
  </si>
  <si>
    <t xml:space="preserve">Лист МЦ "Спорт для всіх" </t>
  </si>
  <si>
    <t>Зміни в межах бюджету</t>
  </si>
  <si>
    <t>Перерозподіл кошторисних призначень в межах субвенції з місцевого бюджету на реалізацію
заходів за рахунок освітньої субвенції з державного бюджету місцевим бюджетам на 2023 рік для придбання навчальної та навчально-методичної літератури, у тому числі їх
електронних версій та з аудіосупроводом, для учнів та педагогічних працівників пілотних класів</t>
  </si>
  <si>
    <t>Перерозподіл кошторисних призначень для придбання будматеріалів, сантехніки, кондиціонерів та інших матеріалів</t>
  </si>
  <si>
    <t>(+,-) 100 500</t>
  </si>
  <si>
    <r>
      <t xml:space="preserve">КПКВ 1115061 </t>
    </r>
    <r>
      <rPr>
        <sz val="36"/>
        <rFont val="Times New Roman"/>
        <family val="1"/>
        <charset val="204"/>
      </rPr>
      <t>КЕКВ 2210+100500, КЕКВ 2120-16000, КЕКВ 2273-60000, КЕКВ 2275-24500</t>
    </r>
  </si>
  <si>
    <t>Службова відділу з питань НС, ЦЗН, ОМР від 29.11.23 № 26/07</t>
  </si>
  <si>
    <t>Перерозподіл кошторисних призначень в межах Програми розвитку цивільного захисту НМТГ на 2023 рік</t>
  </si>
  <si>
    <r>
      <t xml:space="preserve">КПКВ 0611070 </t>
    </r>
    <r>
      <rPr>
        <sz val="32"/>
        <rFont val="Times New Roman"/>
        <family val="1"/>
        <charset val="204"/>
      </rPr>
      <t>КЕКВ 2111- 300 000, КЕКВ 2120-200 000;</t>
    </r>
    <r>
      <rPr>
        <b/>
        <sz val="32"/>
        <rFont val="Times New Roman"/>
        <family val="1"/>
        <charset val="204"/>
      </rPr>
      <t xml:space="preserve"> </t>
    </r>
    <r>
      <rPr>
        <sz val="32"/>
        <rFont val="Times New Roman"/>
        <family val="1"/>
        <charset val="204"/>
      </rPr>
      <t>КЕКВ 2210 - 50 000; КЕКВ 2220 - 8 000; КЕКВ 2230 - 1 100; КЕКВ 2240 - 100 000, КЕКВ 2250 - 6 200, КЕКВ 2270 - 150 000; КЕКВ 2282 - 13 000; КЕКВ 2800 - 3 500.</t>
    </r>
  </si>
  <si>
    <r>
      <t xml:space="preserve">КПКВ 0611021 </t>
    </r>
    <r>
      <rPr>
        <sz val="32"/>
        <rFont val="Times New Roman"/>
        <family val="1"/>
        <charset val="204"/>
      </rPr>
      <t>КЕКВ 2111- 4 000 000, КЕКВ 2120-880 000;</t>
    </r>
    <r>
      <rPr>
        <b/>
        <sz val="32"/>
        <rFont val="Times New Roman"/>
        <family val="1"/>
        <charset val="204"/>
      </rPr>
      <t xml:space="preserve"> </t>
    </r>
    <r>
      <rPr>
        <sz val="32"/>
        <rFont val="Times New Roman"/>
        <family val="1"/>
        <charset val="204"/>
      </rPr>
      <t>КЕКВ 2230 - 2 640 000; КЕКВ 2240 - 400 000; КЕКВ 2250 - 29 000; КЕКВ 2270 - 3 715 000; КЕКВ 2282 - 15 000; КЕКВ 2800 - 41 000.</t>
    </r>
  </si>
  <si>
    <r>
      <t xml:space="preserve">КПКВ 0611141 </t>
    </r>
    <r>
      <rPr>
        <sz val="32"/>
        <rFont val="Times New Roman"/>
        <family val="1"/>
        <charset val="204"/>
      </rPr>
      <t>КЕКВ 2111- 400 000, КЕКВ 2120-150 000;</t>
    </r>
    <r>
      <rPr>
        <b/>
        <sz val="32"/>
        <rFont val="Times New Roman"/>
        <family val="1"/>
        <charset val="204"/>
      </rPr>
      <t xml:space="preserve"> </t>
    </r>
    <r>
      <rPr>
        <sz val="32"/>
        <rFont val="Times New Roman"/>
        <family val="1"/>
        <charset val="204"/>
      </rPr>
      <t>КЕКВ 2210 - 200 000; КЕКВ 2250 - 1 000; КЕКВ 2270 - 430 000; КЕКВ 2282 - 5 000; КЕКВ 2800 - 3 000.</t>
    </r>
  </si>
  <si>
    <r>
      <t xml:space="preserve">КПКВ 0611160 </t>
    </r>
    <r>
      <rPr>
        <sz val="32"/>
        <rFont val="Times New Roman"/>
        <family val="1"/>
        <charset val="204"/>
      </rPr>
      <t>КЕКВ 2111- 540 000, КЕКВ 2120-120 000;</t>
    </r>
    <r>
      <rPr>
        <b/>
        <sz val="32"/>
        <rFont val="Times New Roman"/>
        <family val="1"/>
        <charset val="204"/>
      </rPr>
      <t xml:space="preserve"> </t>
    </r>
    <r>
      <rPr>
        <sz val="32"/>
        <rFont val="Times New Roman"/>
        <family val="1"/>
        <charset val="204"/>
      </rPr>
      <t>КЕКВ 2240 - 20 000; КЕКВ 2250 - 6 000,  КЕКВ 2270 - 92 000; КЕКВ 2282 - 2 900</t>
    </r>
  </si>
  <si>
    <r>
      <t xml:space="preserve">КПКВ 0611010 </t>
    </r>
    <r>
      <rPr>
        <sz val="32"/>
        <rFont val="Times New Roman"/>
        <family val="1"/>
        <charset val="204"/>
      </rPr>
      <t>КЕКВ 2111-1 100 000, КЕКВ 2120 -230 000, КЕКВ 2220 - 38 000</t>
    </r>
    <r>
      <rPr>
        <b/>
        <sz val="32"/>
        <rFont val="Times New Roman"/>
        <family val="1"/>
        <charset val="204"/>
      </rPr>
      <t xml:space="preserve">; </t>
    </r>
    <r>
      <rPr>
        <sz val="32"/>
        <rFont val="Times New Roman"/>
        <family val="1"/>
        <charset val="204"/>
      </rPr>
      <t>КЕКВ 2230 - 500 000; КЕКВ 2240 - 200 000; КЕКВ 2250 - 9 000; КЕКВ 2270 -  1 790 000; КЕКВ 2282 -  60 000; КЕКВ 2800 - 15 000.</t>
    </r>
  </si>
  <si>
    <t>28</t>
  </si>
  <si>
    <t xml:space="preserve">Службова відділу з питань НС, ЦЗН, ОМР від 30.11.23 </t>
  </si>
  <si>
    <t>В межах затверджених асигнувань по Програми розвитку цивільного захисту НМТГ на 2023 рік додати об’єкти: придбання захисної фортифікаційної споруди (найпростішого укриття) цивільного захисту для мешканців мікрорайону Мигалівка за адресою: вул.Мигалівська,15; захисної фортифікаційної споруди (найпростішого укриття) цивільного захисту для мешканців мікрорайону Магерки за адресою: вул. Воздвиженська,72; захисної фортифікаційної споруди (найпростішого укриття) цивільного захисту для мешканців мікрорайону Овдіївка за адресою: вул. Євлашівська,75</t>
  </si>
  <si>
    <t>Перерозподіл бюджетних асигнувань:  із кошторису управління (заробітної плати ) для встановлення стендів  на Алеї Героїв, у зв’язку із надходженням  благодійної допомоги - меморіальних стендів загиблим, 8 шт.</t>
  </si>
  <si>
    <r>
      <t xml:space="preserve">КПКВ 3110160 </t>
    </r>
    <r>
      <rPr>
        <sz val="34"/>
        <rFont val="Times New Roman"/>
        <family val="1"/>
        <charset val="204"/>
      </rPr>
      <t>КЕКВ 2210+11400, КЕКВ 2250-3400;</t>
    </r>
    <r>
      <rPr>
        <b/>
        <sz val="34"/>
        <rFont val="Times New Roman"/>
        <family val="1"/>
        <charset val="204"/>
      </rPr>
      <t xml:space="preserve"> КПКВ 3117520 </t>
    </r>
    <r>
      <rPr>
        <sz val="34"/>
        <rFont val="Times New Roman"/>
        <family val="1"/>
        <charset val="204"/>
      </rPr>
      <t>КЕКВ 2240-8000, КЕКВ 3110-1926</t>
    </r>
    <r>
      <rPr>
        <b/>
        <sz val="34"/>
        <rFont val="Times New Roman"/>
        <family val="1"/>
        <charset val="204"/>
      </rPr>
      <t xml:space="preserve">; КПКВ 3117650 </t>
    </r>
    <r>
      <rPr>
        <sz val="34"/>
        <rFont val="Times New Roman"/>
        <family val="1"/>
        <charset val="204"/>
      </rPr>
      <t>КЕКВ 3110-9500</t>
    </r>
  </si>
  <si>
    <r>
      <t xml:space="preserve">КПКВ 0210180 </t>
    </r>
    <r>
      <rPr>
        <sz val="36"/>
        <rFont val="Times New Roman"/>
        <family val="1"/>
        <charset val="204"/>
      </rPr>
      <t xml:space="preserve"> КЕКВ 2240+130000; 
</t>
    </r>
    <r>
      <rPr>
        <b/>
        <sz val="36"/>
        <rFont val="Times New Roman"/>
        <family val="1"/>
        <charset val="204"/>
      </rPr>
      <t xml:space="preserve">КПКВ 0218240 </t>
    </r>
    <r>
      <rPr>
        <sz val="36"/>
        <rFont val="Times New Roman"/>
        <family val="1"/>
        <charset val="204"/>
      </rPr>
      <t>КЕКВ 2000 - 1704200, КЕКВ 3110-605800</t>
    </r>
  </si>
  <si>
    <t>(+,-) 407781</t>
  </si>
  <si>
    <r>
      <t xml:space="preserve">КПКВ 0218110 </t>
    </r>
    <r>
      <rPr>
        <sz val="36"/>
        <rFont val="Times New Roman"/>
        <family val="1"/>
        <charset val="204"/>
      </rPr>
      <t xml:space="preserve">КЕКВ 2210-407781, </t>
    </r>
    <r>
      <rPr>
        <b/>
        <sz val="36"/>
        <rFont val="Times New Roman"/>
        <family val="1"/>
        <charset val="204"/>
      </rPr>
      <t>КПКВ 1218110</t>
    </r>
    <r>
      <rPr>
        <sz val="36"/>
        <rFont val="Times New Roman"/>
        <family val="1"/>
        <charset val="204"/>
      </rPr>
      <t xml:space="preserve"> КЕКВ2210+67781,    КЕКВ 2240+340000</t>
    </r>
  </si>
  <si>
    <t xml:space="preserve">Перерозподіл кошторисних призначень із спеціального фонду на загальний по об’єктах «Капітальний ремонт гідроізоляції укриття Ніжинської ЗОШ І-ІІІ ст.№7 за адресою вул. Гоголя, 15 м. Ніжин, Чернігівської області»» - 60 000,00 грн. та «Виготовлення проектної-кошторисної документації по об’єкту «Капітальний ремонт гідроізоляції укриття Ніжинської гімназії  №10 за адресою Станіслава Прощенка, 6-А м. Ніжин, Чернігівської області»» - 60 000,00 грн. на  загальний фонд ( поточні)
</t>
  </si>
  <si>
    <r>
      <t xml:space="preserve">КПКВ 1218110       </t>
    </r>
    <r>
      <rPr>
        <sz val="36"/>
        <rFont val="Times New Roman"/>
        <family val="1"/>
        <charset val="204"/>
      </rPr>
      <t>КЕКВ 3110</t>
    </r>
  </si>
  <si>
    <t>30</t>
  </si>
  <si>
    <t>29</t>
  </si>
  <si>
    <t>Лист  пологовіого будинку від 01.12.2023 № 1-02/598</t>
  </si>
  <si>
    <t>Зняття невикористаних  лімітів на вимогу акту  ревізії Держаудитслужби</t>
  </si>
  <si>
    <r>
      <t xml:space="preserve">КПКВ 0217520       </t>
    </r>
    <r>
      <rPr>
        <sz val="36"/>
        <rFont val="Times New Roman"/>
        <family val="1"/>
        <charset val="204"/>
      </rPr>
      <t>КЕКВ 2610</t>
    </r>
  </si>
  <si>
    <r>
      <t xml:space="preserve">КПКВ 0611070         </t>
    </r>
    <r>
      <rPr>
        <sz val="36"/>
        <rFont val="Times New Roman"/>
        <family val="1"/>
        <charset val="204"/>
      </rPr>
      <t xml:space="preserve">КЕКВ 2210                            </t>
    </r>
    <r>
      <rPr>
        <b/>
        <sz val="36"/>
        <rFont val="Times New Roman"/>
        <family val="1"/>
        <charset val="204"/>
      </rPr>
      <t xml:space="preserve"> </t>
    </r>
  </si>
  <si>
    <t>31</t>
  </si>
  <si>
    <t>Перерозподіл кошторисних призначень з утримання вулично-шляхової мережі на "Реконструкція бігових доріжок на міському стадіоні, вул.
Полковника Розумовського, 5";                                      Зняття з нарахувань на  оплату праці ( +-) 100000</t>
  </si>
  <si>
    <r>
      <t xml:space="preserve">КПКВ 1217461 </t>
    </r>
    <r>
      <rPr>
        <sz val="36"/>
        <rFont val="Times New Roman"/>
        <family val="1"/>
        <charset val="204"/>
      </rPr>
      <t xml:space="preserve">КЕКВ 2240-25000, </t>
    </r>
    <r>
      <rPr>
        <b/>
        <sz val="36"/>
        <rFont val="Times New Roman"/>
        <family val="1"/>
        <charset val="204"/>
      </rPr>
      <t xml:space="preserve">КПКВ 1217325 </t>
    </r>
    <r>
      <rPr>
        <sz val="36"/>
        <rFont val="Times New Roman"/>
        <family val="1"/>
        <charset val="204"/>
      </rPr>
      <t xml:space="preserve">КЕКВ 2240+25000             </t>
    </r>
    <r>
      <rPr>
        <b/>
        <sz val="36"/>
        <rFont val="Times New Roman"/>
        <family val="1"/>
        <charset val="204"/>
      </rPr>
      <t xml:space="preserve">КПКВ 1210160                </t>
    </r>
    <r>
      <rPr>
        <sz val="36"/>
        <rFont val="Times New Roman"/>
        <family val="1"/>
        <charset val="204"/>
      </rPr>
      <t>КЕКВ 2120 - 100 000     КЕКВ 2111 + 100 000</t>
    </r>
  </si>
  <si>
    <t>Лист управління освіти від 05.12.2023 № 01-10/1846</t>
  </si>
  <si>
    <t>Додатково  на закупівлю матеріалів в СЮТ</t>
  </si>
  <si>
    <t>від 08 грудня 2023 р. № 4-35/2023</t>
  </si>
  <si>
    <r>
      <t xml:space="preserve">КПКВ 1115049              </t>
    </r>
    <r>
      <rPr>
        <sz val="36"/>
        <rFont val="Times New Roman"/>
        <family val="1"/>
        <charset val="204"/>
      </rPr>
      <t xml:space="preserve">КЕКВ 2111 + 7 459,02      КЕКВ 2120 + 1 640,98   </t>
    </r>
    <r>
      <rPr>
        <b/>
        <sz val="36"/>
        <rFont val="Times New Roman"/>
        <family val="1"/>
        <charset val="204"/>
      </rPr>
      <t xml:space="preserve">      </t>
    </r>
  </si>
  <si>
    <r>
      <t xml:space="preserve">КПКВ 1010160      </t>
    </r>
    <r>
      <rPr>
        <sz val="36"/>
        <rFont val="Times New Roman"/>
        <family val="1"/>
        <charset val="204"/>
      </rPr>
      <t>КЕКВ 2111 - 28 100</t>
    </r>
    <r>
      <rPr>
        <b/>
        <sz val="36"/>
        <rFont val="Times New Roman"/>
        <family val="1"/>
        <charset val="204"/>
      </rPr>
      <t xml:space="preserve">             КПКВ 1014082                   </t>
    </r>
    <r>
      <rPr>
        <sz val="36"/>
        <rFont val="Times New Roman"/>
        <family val="1"/>
        <charset val="204"/>
      </rPr>
      <t xml:space="preserve">КЕКВ 2240 + 28 100     </t>
    </r>
    <r>
      <rPr>
        <b/>
        <sz val="36"/>
        <rFont val="Times New Roman"/>
        <family val="1"/>
        <charset val="204"/>
      </rPr>
      <t xml:space="preserve">      </t>
    </r>
  </si>
  <si>
    <t xml:space="preserve">КПКВ 0813104             КЕКВ 3132( +-) </t>
  </si>
  <si>
    <r>
      <t xml:space="preserve">КПКВ 0212010               </t>
    </r>
    <r>
      <rPr>
        <sz val="36"/>
        <rFont val="Times New Roman"/>
        <family val="1"/>
        <charset val="204"/>
      </rPr>
      <t>КЕКВ 3210-2165000, КЕКВ 2610+2165000</t>
    </r>
  </si>
  <si>
    <r>
      <t xml:space="preserve">КПКВ 0810160-1 593 000                      </t>
    </r>
    <r>
      <rPr>
        <sz val="34"/>
        <rFont val="Times New Roman"/>
        <family val="1"/>
        <charset val="204"/>
      </rPr>
      <t xml:space="preserve">КЕКВ 2111 - 1 100 000 КЕКВ 2120 - 360 000   КЕКВ 2210 - 40 000   КЕКВ 2240 - 90 000   КЕКВ 2282 - 2 000       КЕКВ 2800 - 1 000       </t>
    </r>
    <r>
      <rPr>
        <b/>
        <sz val="34"/>
        <rFont val="Times New Roman"/>
        <family val="1"/>
        <charset val="204"/>
      </rPr>
      <t xml:space="preserve">КПКВ 0810180 - 44 900        </t>
    </r>
    <r>
      <rPr>
        <sz val="34"/>
        <rFont val="Times New Roman"/>
        <family val="1"/>
        <charset val="204"/>
      </rPr>
      <t xml:space="preserve"> </t>
    </r>
    <r>
      <rPr>
        <b/>
        <sz val="34"/>
        <rFont val="Times New Roman"/>
        <family val="1"/>
        <charset val="204"/>
      </rPr>
      <t xml:space="preserve">            </t>
    </r>
    <r>
      <rPr>
        <sz val="34"/>
        <rFont val="Times New Roman"/>
        <family val="1"/>
        <charset val="204"/>
      </rPr>
      <t xml:space="preserve">КЕКВ 2240 - 2 000        КЕКВ 2800 - 42 900      </t>
    </r>
    <r>
      <rPr>
        <b/>
        <sz val="34"/>
        <rFont val="Times New Roman"/>
        <family val="1"/>
        <charset val="204"/>
      </rPr>
      <t xml:space="preserve">КПКВ 0813032                            </t>
    </r>
    <r>
      <rPr>
        <sz val="34"/>
        <rFont val="Times New Roman"/>
        <family val="1"/>
        <charset val="204"/>
      </rPr>
      <t xml:space="preserve">КЕКВ 2730 - </t>
    </r>
    <r>
      <rPr>
        <b/>
        <sz val="34"/>
        <rFont val="Times New Roman"/>
        <family val="1"/>
        <charset val="204"/>
      </rPr>
      <t xml:space="preserve">6 000  </t>
    </r>
    <r>
      <rPr>
        <sz val="34"/>
        <rFont val="Times New Roman"/>
        <family val="1"/>
        <charset val="204"/>
      </rPr>
      <t xml:space="preserve">    </t>
    </r>
    <r>
      <rPr>
        <b/>
        <sz val="34"/>
        <rFont val="Times New Roman"/>
        <family val="1"/>
        <charset val="204"/>
      </rPr>
      <t xml:space="preserve">КПКВ 0813033                                           </t>
    </r>
    <r>
      <rPr>
        <sz val="34"/>
        <rFont val="Times New Roman"/>
        <family val="1"/>
        <charset val="204"/>
      </rPr>
      <t xml:space="preserve">КЕКВ 2730 - 19 900   </t>
    </r>
    <r>
      <rPr>
        <b/>
        <sz val="34"/>
        <rFont val="Times New Roman"/>
        <family val="1"/>
        <charset val="204"/>
      </rPr>
      <t xml:space="preserve">КПКВ 0813160       </t>
    </r>
    <r>
      <rPr>
        <sz val="34"/>
        <rFont val="Times New Roman"/>
        <family val="1"/>
        <charset val="204"/>
      </rPr>
      <t xml:space="preserve">КЕКВ 2730 - </t>
    </r>
    <r>
      <rPr>
        <b/>
        <sz val="34"/>
        <rFont val="Times New Roman"/>
        <family val="1"/>
        <charset val="204"/>
      </rPr>
      <t xml:space="preserve">300 000 </t>
    </r>
    <r>
      <rPr>
        <sz val="34"/>
        <rFont val="Times New Roman"/>
        <family val="1"/>
        <charset val="204"/>
      </rPr>
      <t xml:space="preserve">                                                                                                      </t>
    </r>
    <r>
      <rPr>
        <b/>
        <sz val="34"/>
        <rFont val="Times New Roman"/>
        <family val="1"/>
        <charset val="204"/>
      </rPr>
      <t xml:space="preserve">КПКВ  0813242         </t>
    </r>
    <r>
      <rPr>
        <sz val="34"/>
        <rFont val="Times New Roman"/>
        <family val="1"/>
        <charset val="204"/>
      </rPr>
      <t xml:space="preserve">КЕКВ 2240 - </t>
    </r>
    <r>
      <rPr>
        <b/>
        <sz val="34"/>
        <rFont val="Times New Roman"/>
        <family val="1"/>
        <charset val="204"/>
      </rPr>
      <t>200 000</t>
    </r>
    <r>
      <rPr>
        <sz val="34"/>
        <rFont val="Times New Roman"/>
        <family val="1"/>
        <charset val="204"/>
      </rPr>
      <t xml:space="preserve">      </t>
    </r>
    <r>
      <rPr>
        <b/>
        <sz val="34"/>
        <rFont val="Times New Roman"/>
        <family val="1"/>
        <charset val="204"/>
      </rPr>
      <t xml:space="preserve">КПКВ 0817520 -                           9 800                             </t>
    </r>
    <r>
      <rPr>
        <sz val="34"/>
        <rFont val="Times New Roman"/>
        <family val="1"/>
        <charset val="204"/>
      </rPr>
      <t xml:space="preserve">  КЕКВ 2210-2 850           КЕКВ  2240 - 6 950</t>
    </r>
  </si>
  <si>
    <r>
      <t xml:space="preserve">КПКВ 3710160                    </t>
    </r>
    <r>
      <rPr>
        <sz val="32"/>
        <rFont val="Times New Roman"/>
        <family val="1"/>
        <charset val="204"/>
      </rPr>
      <t xml:space="preserve">КЕКВ 2210 -18000         КЕКВ 2240 - 32000      КЕКВ 2250 - 11700        КЕКВ 2271 - 55 300            КЕКВ 2111 + 134 000   КЕКВ 3110 - 50000                </t>
    </r>
    <r>
      <rPr>
        <b/>
        <sz val="32"/>
        <rFont val="Times New Roman"/>
        <family val="1"/>
        <charset val="204"/>
      </rPr>
      <t xml:space="preserve">КПКВ  3717520           </t>
    </r>
    <r>
      <rPr>
        <sz val="32"/>
        <rFont val="Times New Roman"/>
        <family val="1"/>
        <charset val="204"/>
      </rPr>
      <t xml:space="preserve">КЕКВ  3110 - 25 280, КЕКВ 2240-17000      </t>
    </r>
  </si>
  <si>
    <r>
      <t xml:space="preserve">КПКВ 1011080    </t>
    </r>
    <r>
      <rPr>
        <sz val="34"/>
        <rFont val="Times New Roman"/>
        <family val="1"/>
        <charset val="204"/>
      </rPr>
      <t xml:space="preserve">2111 - 120 000        2120 - 110 000             2271 - 100 000             2210,2240 + 330 000   </t>
    </r>
    <r>
      <rPr>
        <b/>
        <sz val="34"/>
        <rFont val="Times New Roman"/>
        <family val="1"/>
        <charset val="204"/>
      </rPr>
      <t xml:space="preserve">КПКВ 1014030               </t>
    </r>
    <r>
      <rPr>
        <sz val="34"/>
        <rFont val="Times New Roman"/>
        <family val="1"/>
        <charset val="204"/>
      </rPr>
      <t xml:space="preserve">2111 - 70 000           КЕКВ 2120 - 40 000      КЕКВ 2240 + 110 000     </t>
    </r>
    <r>
      <rPr>
        <b/>
        <sz val="34"/>
        <rFont val="Times New Roman"/>
        <family val="1"/>
        <charset val="204"/>
      </rPr>
      <t xml:space="preserve">КПКВ 1014040           </t>
    </r>
    <r>
      <rPr>
        <sz val="34"/>
        <rFont val="Times New Roman"/>
        <family val="1"/>
        <charset val="204"/>
      </rPr>
      <t xml:space="preserve">КЕКВ 2111 -114 000      КЕКВ 2120 - 52 000       КЕКВ 2210 + 152 000     КЕКВ 2240 + 14 000    </t>
    </r>
    <r>
      <rPr>
        <b/>
        <sz val="34"/>
        <rFont val="Times New Roman"/>
        <family val="1"/>
        <charset val="204"/>
      </rPr>
      <t xml:space="preserve">КПКВ 1014060        </t>
    </r>
    <r>
      <rPr>
        <sz val="34"/>
        <rFont val="Times New Roman"/>
        <family val="1"/>
        <charset val="204"/>
      </rPr>
      <t xml:space="preserve">КЕКВ 2111-100 000      КЕКВ 2240 + 100 000   </t>
    </r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</si>
</sst>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u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4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30"/>
      <name val="Times New Roman"/>
      <family val="1"/>
      <charset val="204"/>
    </font>
    <font>
      <b/>
      <sz val="34"/>
      <name val="Times New Roman"/>
      <family val="1"/>
      <charset val="204"/>
    </font>
    <font>
      <sz val="34"/>
      <name val="Times New Roman"/>
      <family val="1"/>
      <charset val="204"/>
    </font>
    <font>
      <b/>
      <sz val="38"/>
      <name val="Times New Roman"/>
      <family val="1"/>
      <charset val="204"/>
    </font>
    <font>
      <sz val="3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4" fillId="2" borderId="0" xfId="0" applyFont="1" applyFill="1"/>
    <xf numFmtId="0" fontId="6" fillId="2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7" fillId="2" borderId="0" xfId="0" applyFont="1" applyFill="1" applyBorder="1" applyAlignment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 wrapText="1"/>
    </xf>
    <xf numFmtId="14" fontId="15" fillId="2" borderId="0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/>
    </xf>
    <xf numFmtId="0" fontId="18" fillId="2" borderId="0" xfId="0" applyFont="1" applyFill="1" applyBorder="1" applyAlignment="1"/>
    <xf numFmtId="0" fontId="19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3" fontId="21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2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21" fillId="2" borderId="5" xfId="0" applyNumberFormat="1" applyFont="1" applyFill="1" applyBorder="1" applyAlignment="1">
      <alignment horizontal="center" vertical="center" wrapText="1"/>
    </xf>
    <xf numFmtId="3" fontId="21" fillId="2" borderId="6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3" fontId="21" fillId="2" borderId="5" xfId="0" applyNumberFormat="1" applyFont="1" applyFill="1" applyBorder="1" applyAlignment="1">
      <alignment horizontal="center" vertical="top" wrapText="1"/>
    </xf>
    <xf numFmtId="3" fontId="21" fillId="2" borderId="6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49" fontId="20" fillId="2" borderId="8" xfId="0" applyNumberFormat="1" applyFont="1" applyFill="1" applyBorder="1" applyAlignment="1">
      <alignment horizontal="center" vertical="center"/>
    </xf>
    <xf numFmtId="4" fontId="23" fillId="2" borderId="5" xfId="0" applyNumberFormat="1" applyFont="1" applyFill="1" applyBorder="1" applyAlignment="1">
      <alignment horizontal="center" vertical="center" wrapText="1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top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view="pageBreakPreview" topLeftCell="B25" zoomScale="36" zoomScaleSheetLayoutView="36" zoomScalePageLayoutView="25" workbookViewId="0">
      <selection activeCell="K27" sqref="K27:K28"/>
    </sheetView>
  </sheetViews>
  <sheetFormatPr defaultColWidth="8.875" defaultRowHeight="40.1"/>
  <cols>
    <col min="1" max="1" width="0.375" style="1" hidden="1" customWidth="1"/>
    <col min="2" max="2" width="12.625" style="28" customWidth="1"/>
    <col min="3" max="3" width="64.625" style="16" customWidth="1"/>
    <col min="4" max="4" width="147" style="17" customWidth="1"/>
    <col min="5" max="5" width="49.375" style="18" customWidth="1"/>
    <col min="6" max="6" width="53.125" style="18" customWidth="1"/>
    <col min="7" max="7" width="22.375" style="18" hidden="1" customWidth="1"/>
    <col min="8" max="8" width="23.375" style="18" hidden="1" customWidth="1"/>
    <col min="9" max="9" width="22.375" style="18" hidden="1" customWidth="1"/>
    <col min="10" max="10" width="0.125" style="1" customWidth="1"/>
    <col min="11" max="11" width="72" style="22" customWidth="1"/>
    <col min="12" max="12" width="52.625" style="1" customWidth="1"/>
    <col min="13" max="13" width="8.875" style="1"/>
    <col min="14" max="14" width="59.375" style="1" customWidth="1"/>
    <col min="15" max="16384" width="8.875" style="1"/>
  </cols>
  <sheetData>
    <row r="1" spans="2:14" ht="52.5" customHeight="1">
      <c r="C1" s="6"/>
      <c r="D1" s="7"/>
      <c r="E1" s="8"/>
      <c r="F1" s="117" t="s">
        <v>10</v>
      </c>
      <c r="G1" s="117"/>
      <c r="H1" s="117"/>
      <c r="I1" s="117"/>
      <c r="J1" s="117"/>
      <c r="K1" s="117"/>
    </row>
    <row r="2" spans="2:14" ht="45.7" customHeight="1">
      <c r="B2" s="29"/>
      <c r="C2" s="6"/>
      <c r="D2" s="9"/>
      <c r="E2" s="8"/>
      <c r="F2" s="117" t="s">
        <v>8</v>
      </c>
      <c r="G2" s="117"/>
      <c r="H2" s="117"/>
      <c r="I2" s="117"/>
      <c r="J2" s="117"/>
      <c r="K2" s="117"/>
    </row>
    <row r="3" spans="2:14" ht="30.75" customHeight="1">
      <c r="B3" s="29"/>
      <c r="C3" s="10"/>
      <c r="D3" s="11"/>
      <c r="E3" s="11"/>
      <c r="F3" s="117" t="s">
        <v>161</v>
      </c>
      <c r="G3" s="117"/>
      <c r="H3" s="117"/>
      <c r="I3" s="117"/>
      <c r="J3" s="117"/>
      <c r="K3" s="117"/>
    </row>
    <row r="4" spans="2:14" ht="42.8" customHeight="1">
      <c r="B4" s="29"/>
      <c r="C4" s="10"/>
      <c r="D4" s="11"/>
      <c r="E4" s="11"/>
      <c r="F4" s="25"/>
      <c r="G4" s="25"/>
      <c r="H4" s="25"/>
      <c r="I4" s="25"/>
      <c r="J4" s="12"/>
      <c r="K4" s="20"/>
    </row>
    <row r="5" spans="2:14" s="2" customFormat="1" ht="60.8" customHeight="1">
      <c r="B5" s="118" t="s">
        <v>9</v>
      </c>
      <c r="C5" s="118"/>
      <c r="D5" s="118"/>
      <c r="E5" s="118"/>
      <c r="F5" s="119"/>
      <c r="G5" s="119"/>
      <c r="H5" s="119"/>
      <c r="I5" s="119"/>
      <c r="J5" s="119"/>
      <c r="K5" s="119"/>
    </row>
    <row r="6" spans="2:14" s="2" customFormat="1" ht="29.25" customHeight="1">
      <c r="B6" s="30"/>
      <c r="C6" s="13"/>
      <c r="D6" s="26"/>
      <c r="E6" s="26"/>
      <c r="F6" s="14"/>
      <c r="G6" s="27"/>
      <c r="H6" s="27"/>
      <c r="I6" s="27"/>
      <c r="J6" s="27"/>
      <c r="K6" s="21"/>
    </row>
    <row r="7" spans="2:14" s="38" customFormat="1" ht="236.25" customHeight="1">
      <c r="B7" s="34" t="s">
        <v>0</v>
      </c>
      <c r="C7" s="35" t="s">
        <v>7</v>
      </c>
      <c r="D7" s="35" t="s">
        <v>3</v>
      </c>
      <c r="E7" s="35" t="s">
        <v>5</v>
      </c>
      <c r="F7" s="36" t="s">
        <v>20</v>
      </c>
      <c r="G7" s="37" t="s">
        <v>4</v>
      </c>
      <c r="H7" s="37" t="s">
        <v>1</v>
      </c>
      <c r="I7" s="37" t="s">
        <v>2</v>
      </c>
      <c r="J7" s="120" t="s">
        <v>6</v>
      </c>
      <c r="K7" s="120"/>
    </row>
    <row r="8" spans="2:14" ht="3.25" customHeight="1">
      <c r="B8" s="126" t="s">
        <v>11</v>
      </c>
      <c r="C8" s="126"/>
      <c r="D8" s="126"/>
      <c r="E8" s="126"/>
      <c r="F8" s="126"/>
      <c r="G8" s="126"/>
      <c r="H8" s="126"/>
      <c r="I8" s="126"/>
      <c r="J8" s="126"/>
      <c r="K8" s="126"/>
      <c r="N8" s="1" t="s">
        <v>14</v>
      </c>
    </row>
    <row r="9" spans="2:14" ht="27.7" hidden="1" customHeight="1">
      <c r="B9" s="31">
        <v>1</v>
      </c>
      <c r="C9" s="5"/>
      <c r="D9" s="15"/>
      <c r="E9" s="4"/>
      <c r="F9" s="4"/>
      <c r="G9" s="39"/>
      <c r="H9" s="39"/>
      <c r="I9" s="39"/>
      <c r="J9" s="39"/>
      <c r="K9" s="36"/>
    </row>
    <row r="10" spans="2:14" ht="54.7" hidden="1" customHeight="1">
      <c r="B10" s="40"/>
      <c r="C10" s="5"/>
      <c r="D10" s="35" t="s">
        <v>12</v>
      </c>
      <c r="E10" s="3"/>
      <c r="F10" s="3"/>
      <c r="G10" s="3"/>
      <c r="H10" s="3"/>
      <c r="I10" s="3"/>
      <c r="J10" s="41"/>
      <c r="K10" s="42"/>
    </row>
    <row r="11" spans="2:14" ht="64.55" customHeight="1">
      <c r="B11" s="127" t="s">
        <v>16</v>
      </c>
      <c r="C11" s="128"/>
      <c r="D11" s="128"/>
      <c r="E11" s="128"/>
      <c r="F11" s="128"/>
      <c r="G11" s="128"/>
      <c r="H11" s="128"/>
      <c r="I11" s="128"/>
      <c r="J11" s="128"/>
      <c r="K11" s="129"/>
    </row>
    <row r="12" spans="2:14" ht="275.3" customHeight="1">
      <c r="B12" s="50" t="s">
        <v>18</v>
      </c>
      <c r="C12" s="88" t="s">
        <v>45</v>
      </c>
      <c r="D12" s="61" t="s">
        <v>44</v>
      </c>
      <c r="E12" s="49">
        <v>9100</v>
      </c>
      <c r="F12" s="49">
        <v>9100</v>
      </c>
      <c r="G12" s="79"/>
      <c r="H12" s="79"/>
      <c r="I12" s="79"/>
      <c r="J12" s="80"/>
      <c r="K12" s="53" t="s">
        <v>162</v>
      </c>
    </row>
    <row r="13" spans="2:14" ht="367.5" customHeight="1">
      <c r="B13" s="35">
        <v>2</v>
      </c>
      <c r="C13" s="48" t="s">
        <v>121</v>
      </c>
      <c r="D13" s="51" t="s">
        <v>129</v>
      </c>
      <c r="E13" s="19" t="s">
        <v>122</v>
      </c>
      <c r="F13" s="19" t="str">
        <f>E13</f>
        <v>(+,-) 70 025</v>
      </c>
      <c r="G13" s="4"/>
      <c r="H13" s="4"/>
      <c r="I13" s="4"/>
      <c r="J13" s="23"/>
      <c r="K13" s="23" t="s">
        <v>123</v>
      </c>
    </row>
    <row r="14" spans="2:14" ht="74.05" customHeight="1">
      <c r="B14" s="35"/>
      <c r="C14" s="121" t="s">
        <v>128</v>
      </c>
      <c r="D14" s="122"/>
      <c r="E14" s="122"/>
      <c r="F14" s="122"/>
      <c r="G14" s="122"/>
      <c r="H14" s="122"/>
      <c r="I14" s="122"/>
      <c r="J14" s="122"/>
      <c r="K14" s="123"/>
    </row>
    <row r="15" spans="2:14" ht="279" customHeight="1">
      <c r="B15" s="43">
        <v>1</v>
      </c>
      <c r="C15" s="48" t="s">
        <v>46</v>
      </c>
      <c r="D15" s="89" t="s">
        <v>143</v>
      </c>
      <c r="E15" s="44" t="s">
        <v>22</v>
      </c>
      <c r="F15" s="44" t="str">
        <f>E15</f>
        <v>( +-) 28 100</v>
      </c>
      <c r="G15" s="35"/>
      <c r="H15" s="35"/>
      <c r="I15" s="35"/>
      <c r="J15" s="35"/>
      <c r="K15" s="104" t="s">
        <v>163</v>
      </c>
    </row>
    <row r="16" spans="2:14" ht="351.7" customHeight="1">
      <c r="B16" s="40" t="s">
        <v>19</v>
      </c>
      <c r="C16" s="48" t="s">
        <v>119</v>
      </c>
      <c r="D16" s="15" t="s">
        <v>116</v>
      </c>
      <c r="E16" s="19" t="s">
        <v>117</v>
      </c>
      <c r="F16" s="19" t="str">
        <f>E16</f>
        <v>(+,-) 2165000</v>
      </c>
      <c r="G16" s="4"/>
      <c r="H16" s="4"/>
      <c r="I16" s="4"/>
      <c r="J16" s="23"/>
      <c r="K16" s="23" t="s">
        <v>165</v>
      </c>
    </row>
    <row r="17" spans="1:11" ht="409.6" customHeight="1">
      <c r="B17" s="107" t="s">
        <v>23</v>
      </c>
      <c r="C17" s="48" t="s">
        <v>24</v>
      </c>
      <c r="D17" s="51" t="s">
        <v>47</v>
      </c>
      <c r="E17" s="4" t="s">
        <v>48</v>
      </c>
      <c r="F17" s="4" t="str">
        <f>E17</f>
        <v>-</v>
      </c>
      <c r="G17" s="4"/>
      <c r="H17" s="4"/>
      <c r="I17" s="4"/>
      <c r="J17" s="23"/>
      <c r="K17" s="23" t="s">
        <v>49</v>
      </c>
    </row>
    <row r="18" spans="1:11" ht="409.6" customHeight="1">
      <c r="B18" s="108"/>
      <c r="C18" s="48" t="s">
        <v>25</v>
      </c>
      <c r="D18" s="51" t="s">
        <v>50</v>
      </c>
      <c r="E18" s="19" t="s">
        <v>26</v>
      </c>
      <c r="F18" s="19" t="str">
        <f>E18</f>
        <v>(+-) 26 314,13</v>
      </c>
      <c r="G18" s="4"/>
      <c r="H18" s="4"/>
      <c r="I18" s="4"/>
      <c r="J18" s="23"/>
      <c r="K18" s="23" t="s">
        <v>164</v>
      </c>
    </row>
    <row r="19" spans="1:11" ht="409.6" customHeight="1">
      <c r="A19" s="130" t="s">
        <v>27</v>
      </c>
      <c r="B19" s="131"/>
      <c r="C19" s="109" t="s">
        <v>28</v>
      </c>
      <c r="D19" s="111" t="s">
        <v>51</v>
      </c>
      <c r="E19" s="113">
        <v>-2173600</v>
      </c>
      <c r="F19" s="113">
        <f>E19</f>
        <v>-2173600</v>
      </c>
      <c r="G19" s="4"/>
      <c r="H19" s="4"/>
      <c r="I19" s="4"/>
      <c r="J19" s="23"/>
      <c r="K19" s="115" t="s">
        <v>166</v>
      </c>
    </row>
    <row r="20" spans="1:11" ht="409.6" customHeight="1">
      <c r="A20" s="130"/>
      <c r="B20" s="131"/>
      <c r="C20" s="133"/>
      <c r="D20" s="132"/>
      <c r="E20" s="134"/>
      <c r="F20" s="134"/>
      <c r="G20" s="4"/>
      <c r="H20" s="4"/>
      <c r="I20" s="4"/>
      <c r="J20" s="23"/>
      <c r="K20" s="143"/>
    </row>
    <row r="21" spans="1:11" ht="176.95" customHeight="1">
      <c r="A21" s="130"/>
      <c r="B21" s="131"/>
      <c r="C21" s="110"/>
      <c r="D21" s="112"/>
      <c r="E21" s="114"/>
      <c r="F21" s="114"/>
      <c r="G21" s="4"/>
      <c r="H21" s="4"/>
      <c r="I21" s="4"/>
      <c r="J21" s="23"/>
      <c r="K21" s="116"/>
    </row>
    <row r="22" spans="1:11" ht="184.6" customHeight="1">
      <c r="B22" s="52" t="s">
        <v>29</v>
      </c>
      <c r="C22" s="5" t="s">
        <v>52</v>
      </c>
      <c r="D22" s="51" t="s">
        <v>53</v>
      </c>
      <c r="E22" s="19">
        <v>-4985</v>
      </c>
      <c r="F22" s="19">
        <f>E22</f>
        <v>-4985</v>
      </c>
      <c r="G22" s="4"/>
      <c r="H22" s="4"/>
      <c r="I22" s="4"/>
      <c r="J22" s="23"/>
      <c r="K22" s="23" t="s">
        <v>31</v>
      </c>
    </row>
    <row r="23" spans="1:11" ht="275.3" customHeight="1">
      <c r="B23" s="54" t="s">
        <v>30</v>
      </c>
      <c r="C23" s="5" t="s">
        <v>113</v>
      </c>
      <c r="D23" s="51" t="s">
        <v>114</v>
      </c>
      <c r="E23" s="19">
        <f>344210+945000</f>
        <v>1289210</v>
      </c>
      <c r="F23" s="19">
        <f>E23</f>
        <v>1289210</v>
      </c>
      <c r="G23" s="4"/>
      <c r="H23" s="4"/>
      <c r="I23" s="4"/>
      <c r="J23" s="23"/>
      <c r="K23" s="23" t="s">
        <v>41</v>
      </c>
    </row>
    <row r="24" spans="1:11" ht="409.6" customHeight="1">
      <c r="B24" s="55" t="s">
        <v>32</v>
      </c>
      <c r="C24" s="48" t="s">
        <v>33</v>
      </c>
      <c r="D24" s="51" t="s">
        <v>54</v>
      </c>
      <c r="E24" s="19">
        <v>-75280</v>
      </c>
      <c r="F24" s="19">
        <f>E24</f>
        <v>-75280</v>
      </c>
      <c r="G24" s="4"/>
      <c r="H24" s="4"/>
      <c r="I24" s="4"/>
      <c r="J24" s="23"/>
      <c r="K24" s="81" t="s">
        <v>167</v>
      </c>
    </row>
    <row r="25" spans="1:11" ht="206.5">
      <c r="B25" s="55" t="s">
        <v>34</v>
      </c>
      <c r="C25" s="48" t="s">
        <v>35</v>
      </c>
      <c r="D25" s="51" t="s">
        <v>55</v>
      </c>
      <c r="E25" s="19">
        <v>9500000</v>
      </c>
      <c r="F25" s="19">
        <v>9500000</v>
      </c>
      <c r="G25" s="4"/>
      <c r="H25" s="4"/>
      <c r="I25" s="4"/>
      <c r="J25" s="23"/>
      <c r="K25" s="23" t="s">
        <v>36</v>
      </c>
    </row>
    <row r="26" spans="1:11" ht="181.55" customHeight="1">
      <c r="B26" s="55" t="s">
        <v>37</v>
      </c>
      <c r="C26" s="5" t="s">
        <v>38</v>
      </c>
      <c r="D26" s="51" t="s">
        <v>56</v>
      </c>
      <c r="E26" s="19">
        <v>2150000</v>
      </c>
      <c r="F26" s="19">
        <v>2150000</v>
      </c>
      <c r="G26" s="4"/>
      <c r="H26" s="4"/>
      <c r="I26" s="4"/>
      <c r="J26" s="23"/>
      <c r="K26" s="23" t="s">
        <v>39</v>
      </c>
    </row>
    <row r="27" spans="1:11" ht="409.6" customHeight="1">
      <c r="B27" s="107" t="s">
        <v>40</v>
      </c>
      <c r="C27" s="109" t="s">
        <v>42</v>
      </c>
      <c r="D27" s="135" t="s">
        <v>57</v>
      </c>
      <c r="E27" s="113" t="s">
        <v>43</v>
      </c>
      <c r="F27" s="113" t="str">
        <f>E27</f>
        <v>( +-) 706 000</v>
      </c>
      <c r="G27" s="4"/>
      <c r="H27" s="4"/>
      <c r="I27" s="4"/>
      <c r="J27" s="23"/>
      <c r="K27" s="115" t="s">
        <v>168</v>
      </c>
    </row>
    <row r="28" spans="1:11" ht="322.5" customHeight="1">
      <c r="B28" s="108"/>
      <c r="C28" s="110"/>
      <c r="D28" s="136"/>
      <c r="E28" s="114"/>
      <c r="F28" s="114"/>
      <c r="G28" s="63"/>
      <c r="H28" s="63"/>
      <c r="I28" s="63"/>
      <c r="J28" s="57"/>
      <c r="K28" s="116"/>
    </row>
    <row r="29" spans="1:11" ht="229.6" customHeight="1">
      <c r="B29" s="59" t="s">
        <v>58</v>
      </c>
      <c r="C29" s="87" t="s">
        <v>59</v>
      </c>
      <c r="D29" s="60" t="s">
        <v>60</v>
      </c>
      <c r="E29" s="56">
        <v>500965</v>
      </c>
      <c r="F29" s="56">
        <f t="shared" ref="F29:F34" si="0">E29</f>
        <v>500965</v>
      </c>
      <c r="G29" s="63"/>
      <c r="H29" s="63"/>
      <c r="I29" s="63"/>
      <c r="J29" s="57"/>
      <c r="K29" s="57" t="s">
        <v>61</v>
      </c>
    </row>
    <row r="30" spans="1:11" ht="194.3" customHeight="1">
      <c r="B30" s="64" t="s">
        <v>66</v>
      </c>
      <c r="C30" s="66" t="s">
        <v>67</v>
      </c>
      <c r="D30" s="69" t="s">
        <v>109</v>
      </c>
      <c r="E30" s="71" t="s">
        <v>111</v>
      </c>
      <c r="F30" s="67" t="str">
        <f t="shared" si="0"/>
        <v>(+,-) 40 000</v>
      </c>
      <c r="G30" s="63"/>
      <c r="H30" s="63"/>
      <c r="I30" s="63"/>
      <c r="J30" s="57"/>
      <c r="K30" s="57" t="s">
        <v>110</v>
      </c>
    </row>
    <row r="31" spans="1:11" ht="383.95" customHeight="1">
      <c r="B31" s="64" t="s">
        <v>68</v>
      </c>
      <c r="C31" s="66" t="s">
        <v>69</v>
      </c>
      <c r="D31" s="65" t="s">
        <v>70</v>
      </c>
      <c r="E31" s="67">
        <v>-1062160</v>
      </c>
      <c r="F31" s="67">
        <f t="shared" si="0"/>
        <v>-1062160</v>
      </c>
      <c r="G31" s="63"/>
      <c r="H31" s="63"/>
      <c r="I31" s="63"/>
      <c r="J31" s="57"/>
      <c r="K31" s="57" t="s">
        <v>71</v>
      </c>
    </row>
    <row r="32" spans="1:11" ht="194.3" customHeight="1">
      <c r="B32" s="64" t="s">
        <v>72</v>
      </c>
      <c r="C32" s="87" t="s">
        <v>73</v>
      </c>
      <c r="D32" s="69" t="s">
        <v>74</v>
      </c>
      <c r="E32" s="67" t="s">
        <v>75</v>
      </c>
      <c r="F32" s="67" t="str">
        <f t="shared" si="0"/>
        <v>(+,-) 30 000</v>
      </c>
      <c r="G32" s="63"/>
      <c r="H32" s="63"/>
      <c r="I32" s="63"/>
      <c r="J32" s="57"/>
      <c r="K32" s="57" t="s">
        <v>76</v>
      </c>
    </row>
    <row r="33" spans="2:11" ht="309.75" customHeight="1">
      <c r="B33" s="64" t="s">
        <v>78</v>
      </c>
      <c r="C33" s="90" t="s">
        <v>79</v>
      </c>
      <c r="D33" s="65" t="s">
        <v>77</v>
      </c>
      <c r="E33" s="67">
        <v>-11426</v>
      </c>
      <c r="F33" s="67">
        <f t="shared" si="0"/>
        <v>-11426</v>
      </c>
      <c r="G33" s="63"/>
      <c r="H33" s="63"/>
      <c r="I33" s="63"/>
      <c r="J33" s="57"/>
      <c r="K33" s="86" t="s">
        <v>144</v>
      </c>
    </row>
    <row r="34" spans="2:11" ht="409.6" customHeight="1">
      <c r="B34" s="107" t="s">
        <v>80</v>
      </c>
      <c r="C34" s="109" t="s">
        <v>83</v>
      </c>
      <c r="D34" s="111" t="s">
        <v>81</v>
      </c>
      <c r="E34" s="113">
        <v>-1546000</v>
      </c>
      <c r="F34" s="113">
        <f t="shared" si="0"/>
        <v>-1546000</v>
      </c>
      <c r="G34" s="63"/>
      <c r="H34" s="63"/>
      <c r="I34" s="63"/>
      <c r="J34" s="57"/>
      <c r="K34" s="105" t="s">
        <v>82</v>
      </c>
    </row>
    <row r="35" spans="2:11" ht="302.95" customHeight="1">
      <c r="B35" s="108"/>
      <c r="C35" s="110"/>
      <c r="D35" s="112"/>
      <c r="E35" s="114"/>
      <c r="F35" s="114"/>
      <c r="G35" s="63"/>
      <c r="H35" s="63"/>
      <c r="I35" s="63"/>
      <c r="J35" s="57"/>
      <c r="K35" s="106"/>
    </row>
    <row r="36" spans="2:11" ht="396.7" customHeight="1">
      <c r="B36" s="64" t="s">
        <v>84</v>
      </c>
      <c r="C36" s="66" t="s">
        <v>85</v>
      </c>
      <c r="D36" s="65" t="s">
        <v>81</v>
      </c>
      <c r="E36" s="67">
        <v>-460000</v>
      </c>
      <c r="F36" s="67">
        <f t="shared" ref="F36:F40" si="1">E36</f>
        <v>-460000</v>
      </c>
      <c r="G36" s="63"/>
      <c r="H36" s="63"/>
      <c r="I36" s="63"/>
      <c r="J36" s="57"/>
      <c r="K36" s="72" t="s">
        <v>86</v>
      </c>
    </row>
    <row r="37" spans="2:11" ht="150.80000000000001" customHeight="1">
      <c r="B37" s="64" t="s">
        <v>87</v>
      </c>
      <c r="C37" s="66" t="s">
        <v>88</v>
      </c>
      <c r="D37" s="65" t="s">
        <v>81</v>
      </c>
      <c r="E37" s="67">
        <v>-100000</v>
      </c>
      <c r="F37" s="67">
        <f t="shared" si="1"/>
        <v>-100000</v>
      </c>
      <c r="G37" s="63"/>
      <c r="H37" s="63"/>
      <c r="I37" s="63"/>
      <c r="J37" s="57"/>
      <c r="K37" s="77" t="s">
        <v>112</v>
      </c>
    </row>
    <row r="38" spans="2:11" ht="193.75" customHeight="1">
      <c r="B38" s="64" t="s">
        <v>89</v>
      </c>
      <c r="C38" s="65" t="s">
        <v>100</v>
      </c>
      <c r="D38" s="65" t="s">
        <v>81</v>
      </c>
      <c r="E38" s="56">
        <v>-785000</v>
      </c>
      <c r="F38" s="56">
        <f t="shared" si="1"/>
        <v>-785000</v>
      </c>
      <c r="G38" s="63"/>
      <c r="H38" s="63"/>
      <c r="I38" s="63"/>
      <c r="J38" s="57"/>
      <c r="K38" s="57" t="s">
        <v>90</v>
      </c>
    </row>
    <row r="39" spans="2:11" ht="279" customHeight="1">
      <c r="B39" s="64" t="s">
        <v>91</v>
      </c>
      <c r="C39" s="66" t="s">
        <v>92</v>
      </c>
      <c r="D39" s="65" t="s">
        <v>93</v>
      </c>
      <c r="E39" s="67">
        <v>-2180000</v>
      </c>
      <c r="F39" s="67">
        <f t="shared" si="1"/>
        <v>-2180000</v>
      </c>
      <c r="G39" s="63"/>
      <c r="H39" s="63"/>
      <c r="I39" s="63"/>
      <c r="J39" s="57"/>
      <c r="K39" s="77" t="s">
        <v>145</v>
      </c>
    </row>
    <row r="40" spans="2:11" ht="376.5" customHeight="1">
      <c r="B40" s="64" t="s">
        <v>94</v>
      </c>
      <c r="C40" s="66" t="s">
        <v>95</v>
      </c>
      <c r="D40" s="65" t="s">
        <v>96</v>
      </c>
      <c r="E40" s="67" t="s">
        <v>97</v>
      </c>
      <c r="F40" s="67" t="str">
        <f t="shared" si="1"/>
        <v>(+,-) 378 823</v>
      </c>
      <c r="G40" s="63"/>
      <c r="H40" s="63"/>
      <c r="I40" s="63"/>
      <c r="J40" s="57"/>
      <c r="K40" s="57" t="s">
        <v>104</v>
      </c>
    </row>
    <row r="41" spans="2:11" ht="366.8" customHeight="1">
      <c r="B41" s="107" t="s">
        <v>98</v>
      </c>
      <c r="C41" s="109" t="s">
        <v>99</v>
      </c>
      <c r="D41" s="111" t="s">
        <v>81</v>
      </c>
      <c r="E41" s="140">
        <v>-18463700</v>
      </c>
      <c r="F41" s="140">
        <f>E41</f>
        <v>-18463700</v>
      </c>
      <c r="G41" s="63"/>
      <c r="H41" s="63"/>
      <c r="I41" s="63"/>
      <c r="J41" s="78"/>
      <c r="K41" s="82" t="s">
        <v>139</v>
      </c>
    </row>
    <row r="42" spans="2:11" ht="325.55" customHeight="1">
      <c r="B42" s="139"/>
      <c r="C42" s="133"/>
      <c r="D42" s="132"/>
      <c r="E42" s="141"/>
      <c r="F42" s="141"/>
      <c r="G42" s="63"/>
      <c r="H42" s="63"/>
      <c r="I42" s="63"/>
      <c r="J42" s="78"/>
      <c r="K42" s="82" t="s">
        <v>136</v>
      </c>
    </row>
    <row r="43" spans="2:11" ht="363.75" customHeight="1">
      <c r="B43" s="139"/>
      <c r="C43" s="133"/>
      <c r="D43" s="132"/>
      <c r="E43" s="141"/>
      <c r="F43" s="141"/>
      <c r="G43" s="63"/>
      <c r="H43" s="63"/>
      <c r="I43" s="63"/>
      <c r="J43" s="78"/>
      <c r="K43" s="81" t="s">
        <v>135</v>
      </c>
    </row>
    <row r="44" spans="2:11" ht="295.5" customHeight="1">
      <c r="B44" s="139"/>
      <c r="C44" s="133"/>
      <c r="D44" s="132"/>
      <c r="E44" s="141"/>
      <c r="F44" s="141"/>
      <c r="G44" s="63"/>
      <c r="H44" s="63"/>
      <c r="I44" s="63"/>
      <c r="J44" s="78"/>
      <c r="K44" s="81" t="s">
        <v>137</v>
      </c>
    </row>
    <row r="45" spans="2:11" ht="248.95" customHeight="1">
      <c r="B45" s="108"/>
      <c r="C45" s="110"/>
      <c r="D45" s="112"/>
      <c r="E45" s="142"/>
      <c r="F45" s="142"/>
      <c r="G45" s="63"/>
      <c r="H45" s="63"/>
      <c r="I45" s="63"/>
      <c r="J45" s="57"/>
      <c r="K45" s="81" t="s">
        <v>138</v>
      </c>
    </row>
    <row r="46" spans="2:11" ht="313.14999999999998" customHeight="1">
      <c r="B46" s="68" t="s">
        <v>101</v>
      </c>
      <c r="C46" s="70" t="s">
        <v>102</v>
      </c>
      <c r="D46" s="101" t="s">
        <v>157</v>
      </c>
      <c r="E46" s="71" t="s">
        <v>103</v>
      </c>
      <c r="F46" s="67" t="str">
        <f>E46</f>
        <v>(+,-) 25 000</v>
      </c>
      <c r="G46" s="63"/>
      <c r="H46" s="63"/>
      <c r="I46" s="63"/>
      <c r="J46" s="57"/>
      <c r="K46" s="99" t="s">
        <v>158</v>
      </c>
    </row>
    <row r="47" spans="2:11" ht="409.6" customHeight="1">
      <c r="B47" s="107" t="s">
        <v>105</v>
      </c>
      <c r="C47" s="109" t="s">
        <v>106</v>
      </c>
      <c r="D47" s="111" t="s">
        <v>148</v>
      </c>
      <c r="E47" s="113" t="s">
        <v>107</v>
      </c>
      <c r="F47" s="113" t="str">
        <f>E47</f>
        <v>(+,-) 120 000</v>
      </c>
      <c r="G47" s="63"/>
      <c r="H47" s="63"/>
      <c r="I47" s="63"/>
      <c r="J47" s="57"/>
      <c r="K47" s="137" t="s">
        <v>108</v>
      </c>
    </row>
    <row r="48" spans="2:11" ht="86.3" customHeight="1">
      <c r="B48" s="108"/>
      <c r="C48" s="110"/>
      <c r="D48" s="112"/>
      <c r="E48" s="114"/>
      <c r="F48" s="114"/>
      <c r="G48" s="63"/>
      <c r="H48" s="63"/>
      <c r="I48" s="63"/>
      <c r="J48" s="57"/>
      <c r="K48" s="138"/>
    </row>
    <row r="49" spans="2:11" ht="184.6" customHeight="1">
      <c r="B49" s="73" t="s">
        <v>118</v>
      </c>
      <c r="C49" s="5" t="s">
        <v>115</v>
      </c>
      <c r="D49" s="75" t="s">
        <v>124</v>
      </c>
      <c r="E49" s="71">
        <v>-108000</v>
      </c>
      <c r="F49" s="71">
        <f>E49</f>
        <v>-108000</v>
      </c>
      <c r="G49" s="63"/>
      <c r="H49" s="63"/>
      <c r="I49" s="63"/>
      <c r="J49" s="57"/>
      <c r="K49" s="77" t="s">
        <v>125</v>
      </c>
    </row>
    <row r="50" spans="2:11" ht="255.1" customHeight="1">
      <c r="B50" s="73" t="s">
        <v>120</v>
      </c>
      <c r="C50" s="74" t="s">
        <v>133</v>
      </c>
      <c r="D50" s="83" t="s">
        <v>134</v>
      </c>
      <c r="E50" s="91" t="s">
        <v>146</v>
      </c>
      <c r="F50" s="76" t="str">
        <f>E50</f>
        <v>(+,-) 407781</v>
      </c>
      <c r="G50" s="63"/>
      <c r="H50" s="63"/>
      <c r="I50" s="63"/>
      <c r="J50" s="77"/>
      <c r="K50" s="97" t="s">
        <v>147</v>
      </c>
    </row>
    <row r="51" spans="2:11" ht="238.75" customHeight="1">
      <c r="B51" s="73" t="s">
        <v>126</v>
      </c>
      <c r="C51" s="74" t="s">
        <v>127</v>
      </c>
      <c r="D51" s="75" t="s">
        <v>130</v>
      </c>
      <c r="E51" s="76" t="s">
        <v>131</v>
      </c>
      <c r="F51" s="76" t="str">
        <f>E51</f>
        <v>(+,-) 100 500</v>
      </c>
      <c r="G51" s="63"/>
      <c r="H51" s="63"/>
      <c r="I51" s="63"/>
      <c r="J51" s="77"/>
      <c r="K51" s="77" t="s">
        <v>132</v>
      </c>
    </row>
    <row r="52" spans="2:11" ht="333" customHeight="1">
      <c r="B52" s="107" t="s">
        <v>140</v>
      </c>
      <c r="C52" s="109" t="s">
        <v>141</v>
      </c>
      <c r="D52" s="111" t="s">
        <v>142</v>
      </c>
      <c r="E52" s="113" t="s">
        <v>48</v>
      </c>
      <c r="F52" s="113" t="s">
        <v>48</v>
      </c>
      <c r="G52" s="63"/>
      <c r="H52" s="63"/>
      <c r="I52" s="63"/>
      <c r="J52" s="77"/>
      <c r="K52" s="137" t="s">
        <v>149</v>
      </c>
    </row>
    <row r="53" spans="2:11" ht="293.3" customHeight="1">
      <c r="B53" s="108"/>
      <c r="C53" s="110"/>
      <c r="D53" s="112"/>
      <c r="E53" s="114"/>
      <c r="F53" s="114"/>
      <c r="G53" s="63"/>
      <c r="H53" s="63"/>
      <c r="I53" s="63"/>
      <c r="J53" s="77"/>
      <c r="K53" s="138"/>
    </row>
    <row r="54" spans="2:11" ht="224.85" customHeight="1">
      <c r="B54" s="92" t="s">
        <v>151</v>
      </c>
      <c r="C54" s="93" t="s">
        <v>152</v>
      </c>
      <c r="D54" s="94" t="s">
        <v>153</v>
      </c>
      <c r="E54" s="95">
        <v>-80974</v>
      </c>
      <c r="F54" s="95">
        <f>E54</f>
        <v>-80974</v>
      </c>
      <c r="G54" s="63"/>
      <c r="H54" s="63"/>
      <c r="I54" s="63"/>
      <c r="J54" s="96"/>
      <c r="K54" s="96" t="s">
        <v>154</v>
      </c>
    </row>
    <row r="55" spans="2:11" ht="203.1" customHeight="1">
      <c r="B55" s="100" t="s">
        <v>150</v>
      </c>
      <c r="C55" s="102" t="s">
        <v>159</v>
      </c>
      <c r="D55" s="103" t="s">
        <v>160</v>
      </c>
      <c r="E55" s="84">
        <v>100000</v>
      </c>
      <c r="F55" s="84">
        <f>E55</f>
        <v>100000</v>
      </c>
      <c r="G55" s="63"/>
      <c r="H55" s="63"/>
      <c r="I55" s="63"/>
      <c r="J55" s="85"/>
      <c r="K55" s="98" t="s">
        <v>155</v>
      </c>
    </row>
    <row r="56" spans="2:11" ht="99" customHeight="1">
      <c r="B56" s="100" t="s">
        <v>156</v>
      </c>
      <c r="C56" s="62" t="s">
        <v>65</v>
      </c>
      <c r="D56" s="75" t="s">
        <v>62</v>
      </c>
      <c r="E56" s="58"/>
      <c r="F56" s="58">
        <v>-15737264.529999999</v>
      </c>
      <c r="G56" s="63"/>
      <c r="H56" s="63" t="s">
        <v>63</v>
      </c>
      <c r="I56" s="63"/>
      <c r="J56" s="57"/>
      <c r="K56" s="57" t="s">
        <v>64</v>
      </c>
    </row>
    <row r="57" spans="2:11" ht="75.400000000000006" customHeight="1">
      <c r="B57" s="31"/>
      <c r="C57" s="24"/>
      <c r="D57" s="15" t="s">
        <v>21</v>
      </c>
      <c r="E57" s="3">
        <f>SUM(E15:E56)</f>
        <v>-13510950</v>
      </c>
      <c r="F57" s="3">
        <f>SUM(F15:F56)</f>
        <v>-29248214.530000001</v>
      </c>
      <c r="G57" s="3"/>
      <c r="H57" s="3"/>
      <c r="I57" s="3"/>
      <c r="J57" s="3"/>
      <c r="K57" s="33"/>
    </row>
    <row r="58" spans="2:11" ht="66.25" customHeight="1">
      <c r="B58" s="32"/>
      <c r="C58" s="13"/>
      <c r="D58" s="45"/>
      <c r="E58" s="46"/>
      <c r="F58" s="46"/>
      <c r="G58" s="46"/>
      <c r="H58" s="46"/>
      <c r="I58" s="46"/>
      <c r="J58" s="46"/>
      <c r="K58" s="47"/>
    </row>
    <row r="59" spans="2:11" ht="43.15" customHeight="1">
      <c r="B59" s="125" t="s">
        <v>17</v>
      </c>
      <c r="C59" s="125"/>
      <c r="D59" s="125"/>
      <c r="E59" s="125"/>
      <c r="F59" s="125"/>
      <c r="G59" s="125"/>
      <c r="H59" s="125"/>
      <c r="I59" s="125"/>
      <c r="J59" s="125"/>
      <c r="K59" s="125"/>
    </row>
    <row r="60" spans="2:11" ht="179.5" customHeight="1">
      <c r="E60" s="124" t="s">
        <v>15</v>
      </c>
      <c r="F60" s="124"/>
      <c r="G60" s="124"/>
      <c r="H60" s="124"/>
      <c r="I60" s="124"/>
      <c r="J60" s="124"/>
      <c r="K60" s="124"/>
    </row>
    <row r="61" spans="2:11">
      <c r="E61" s="124"/>
      <c r="F61" s="124"/>
      <c r="G61" s="124"/>
      <c r="H61" s="124"/>
      <c r="I61" s="124"/>
      <c r="J61" s="124"/>
      <c r="K61" s="124"/>
    </row>
    <row r="62" spans="2:11">
      <c r="E62" s="124"/>
      <c r="F62" s="124"/>
      <c r="G62" s="124"/>
      <c r="H62" s="124"/>
      <c r="I62" s="124"/>
      <c r="J62" s="124"/>
      <c r="K62" s="124"/>
    </row>
    <row r="63" spans="2:11">
      <c r="E63" s="124"/>
      <c r="F63" s="124"/>
      <c r="G63" s="124"/>
      <c r="H63" s="124"/>
      <c r="I63" s="124"/>
      <c r="J63" s="124"/>
      <c r="K63" s="124"/>
    </row>
    <row r="64" spans="2:11">
      <c r="E64" s="124"/>
      <c r="F64" s="124"/>
      <c r="G64" s="124"/>
      <c r="H64" s="124"/>
      <c r="I64" s="124"/>
      <c r="J64" s="124"/>
      <c r="K64" s="124"/>
    </row>
    <row r="65" spans="5:11">
      <c r="E65" s="124"/>
      <c r="F65" s="124"/>
      <c r="G65" s="124"/>
      <c r="H65" s="124"/>
      <c r="I65" s="124"/>
      <c r="J65" s="124"/>
      <c r="K65" s="124"/>
    </row>
    <row r="66" spans="5:11">
      <c r="E66" s="18" t="s">
        <v>13</v>
      </c>
    </row>
  </sheetData>
  <mergeCells count="46">
    <mergeCell ref="K52:K53"/>
    <mergeCell ref="B52:B53"/>
    <mergeCell ref="C52:C53"/>
    <mergeCell ref="D52:D53"/>
    <mergeCell ref="E52:E53"/>
    <mergeCell ref="F52:F53"/>
    <mergeCell ref="B41:B45"/>
    <mergeCell ref="F41:F45"/>
    <mergeCell ref="E41:E45"/>
    <mergeCell ref="D41:D45"/>
    <mergeCell ref="C41:C45"/>
    <mergeCell ref="B47:B48"/>
    <mergeCell ref="C47:C48"/>
    <mergeCell ref="D47:D48"/>
    <mergeCell ref="E47:E48"/>
    <mergeCell ref="F47:F48"/>
    <mergeCell ref="E60:K65"/>
    <mergeCell ref="B59:K59"/>
    <mergeCell ref="B8:K8"/>
    <mergeCell ref="B11:K11"/>
    <mergeCell ref="B17:B18"/>
    <mergeCell ref="A19:B21"/>
    <mergeCell ref="D19:D21"/>
    <mergeCell ref="C19:C21"/>
    <mergeCell ref="E19:E21"/>
    <mergeCell ref="F19:F21"/>
    <mergeCell ref="B27:B28"/>
    <mergeCell ref="C27:C28"/>
    <mergeCell ref="D27:D28"/>
    <mergeCell ref="E27:E28"/>
    <mergeCell ref="F27:F28"/>
    <mergeCell ref="K47:K48"/>
    <mergeCell ref="K27:K28"/>
    <mergeCell ref="F1:K1"/>
    <mergeCell ref="F2:K2"/>
    <mergeCell ref="F3:K3"/>
    <mergeCell ref="B5:K5"/>
    <mergeCell ref="J7:K7"/>
    <mergeCell ref="K19:K21"/>
    <mergeCell ref="C14:K14"/>
    <mergeCell ref="K34:K35"/>
    <mergeCell ref="B34:B35"/>
    <mergeCell ref="C34:C35"/>
    <mergeCell ref="D34:D35"/>
    <mergeCell ref="E34:E35"/>
    <mergeCell ref="F34:F35"/>
  </mergeCells>
  <pageMargins left="0.51" right="0.23" top="0" bottom="0" header="0" footer="0.15748031496062992"/>
  <pageSetup paperSize="9" scale="24" fitToHeight="2" orientation="portrait" r:id="rId1"/>
  <rowBreaks count="3" manualBreakCount="3">
    <brk id="18" min="1" max="10" man="1"/>
    <brk id="28" min="1" max="10" man="1"/>
    <brk id="3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2023-12-08T12:20:23Z</cp:lastPrinted>
  <dcterms:created xsi:type="dcterms:W3CDTF">2018-03-12T13:27:15Z</dcterms:created>
  <dcterms:modified xsi:type="dcterms:W3CDTF">2023-12-08T12:20:45Z</dcterms:modified>
</cp:coreProperties>
</file>