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20" yWindow="-120" windowWidth="19420" windowHeight="11020" tabRatio="935"/>
  </bookViews>
  <sheets>
    <sheet name="0160" sheetId="1" r:id="rId1"/>
    <sheet name="5011" sheetId="2" r:id="rId2"/>
    <sheet name="5012" sheetId="3" r:id="rId3"/>
    <sheet name="5031" sheetId="4" r:id="rId4"/>
    <sheet name="5032" sheetId="5" r:id="rId5"/>
    <sheet name="5049" sheetId="6" r:id="rId6"/>
    <sheet name="5061" sheetId="7" r:id="rId7"/>
    <sheet name="7520" sheetId="8" r:id="rId8"/>
  </sheets>
  <calcPr calcId="124519"/>
</workbook>
</file>

<file path=xl/calcChain.xml><?xml version="1.0" encoding="utf-8"?>
<calcChain xmlns="http://schemas.openxmlformats.org/spreadsheetml/2006/main">
  <c r="F217" i="7"/>
  <c r="F215"/>
  <c r="F211"/>
  <c r="F207"/>
  <c r="F206"/>
  <c r="F205"/>
  <c r="I197"/>
  <c r="H197"/>
  <c r="E197"/>
  <c r="I196"/>
  <c r="H196"/>
  <c r="E196"/>
  <c r="H190"/>
  <c r="E190"/>
  <c r="H189"/>
  <c r="E189"/>
  <c r="H188"/>
  <c r="E188"/>
  <c r="I187"/>
  <c r="H187"/>
  <c r="E187"/>
  <c r="H186"/>
  <c r="E186"/>
  <c r="I185"/>
  <c r="H185"/>
  <c r="E185"/>
  <c r="H184"/>
  <c r="E184"/>
  <c r="I183"/>
  <c r="H183"/>
  <c r="E183"/>
  <c r="I182"/>
  <c r="H182"/>
  <c r="E182"/>
  <c r="I181"/>
  <c r="H181"/>
  <c r="E181"/>
  <c r="I180"/>
  <c r="H180"/>
  <c r="E180"/>
  <c r="I179"/>
  <c r="H179"/>
  <c r="E179"/>
  <c r="H178"/>
  <c r="E178"/>
  <c r="H177"/>
  <c r="E177"/>
  <c r="I176"/>
  <c r="H176"/>
  <c r="E176"/>
  <c r="H175"/>
  <c r="E175"/>
  <c r="I174"/>
  <c r="H174"/>
  <c r="E174"/>
  <c r="H173"/>
  <c r="E173"/>
  <c r="I172"/>
  <c r="H172"/>
  <c r="E172"/>
  <c r="I171"/>
  <c r="H171"/>
  <c r="E171"/>
  <c r="I170"/>
  <c r="H170"/>
  <c r="E170"/>
  <c r="I169"/>
  <c r="H169"/>
  <c r="E169"/>
  <c r="I168"/>
  <c r="H168"/>
  <c r="E168"/>
  <c r="K167"/>
  <c r="J167"/>
  <c r="I167"/>
  <c r="J166"/>
  <c r="I166"/>
  <c r="H166"/>
  <c r="E166"/>
  <c r="K163"/>
  <c r="J163"/>
  <c r="H162"/>
  <c r="E162"/>
  <c r="H161"/>
  <c r="E161"/>
  <c r="I160"/>
  <c r="H160"/>
  <c r="E160"/>
  <c r="H159"/>
  <c r="E159"/>
  <c r="I158"/>
  <c r="H158"/>
  <c r="E158"/>
  <c r="H157"/>
  <c r="E157"/>
  <c r="I156"/>
  <c r="H156"/>
  <c r="E156"/>
  <c r="H155"/>
  <c r="E155"/>
  <c r="I154"/>
  <c r="H154"/>
  <c r="E154"/>
  <c r="I153"/>
  <c r="H153"/>
  <c r="E153"/>
  <c r="I152"/>
  <c r="H152"/>
  <c r="E152"/>
  <c r="I151"/>
  <c r="H151"/>
  <c r="E151"/>
  <c r="I150"/>
  <c r="H150"/>
  <c r="E150"/>
  <c r="H144"/>
  <c r="E144"/>
  <c r="H143"/>
  <c r="E143"/>
  <c r="H142"/>
  <c r="E142"/>
  <c r="I141"/>
  <c r="H141"/>
  <c r="E141"/>
  <c r="H140"/>
  <c r="E140"/>
  <c r="I139"/>
  <c r="H139"/>
  <c r="E139"/>
  <c r="H138"/>
  <c r="E138"/>
  <c r="I137"/>
  <c r="H137"/>
  <c r="E137"/>
  <c r="I136"/>
  <c r="H136"/>
  <c r="E136"/>
  <c r="I135"/>
  <c r="H135"/>
  <c r="E135"/>
  <c r="I134"/>
  <c r="H134"/>
  <c r="E134"/>
  <c r="I133"/>
  <c r="H133"/>
  <c r="E133"/>
  <c r="I132"/>
  <c r="H132"/>
  <c r="E132"/>
  <c r="I131"/>
  <c r="H131"/>
  <c r="E131"/>
  <c r="J130"/>
  <c r="I130"/>
  <c r="H130"/>
  <c r="E130"/>
  <c r="I129"/>
  <c r="H129"/>
  <c r="E129"/>
  <c r="H126"/>
  <c r="I125"/>
  <c r="H125"/>
  <c r="E125"/>
  <c r="J123"/>
  <c r="I123"/>
  <c r="H123"/>
  <c r="E123"/>
  <c r="J119"/>
  <c r="I119"/>
  <c r="H119"/>
  <c r="E119"/>
  <c r="J109"/>
  <c r="I109"/>
  <c r="H109"/>
  <c r="E109"/>
  <c r="J108"/>
  <c r="I108"/>
  <c r="H108"/>
  <c r="E108"/>
  <c r="J103"/>
  <c r="K103" s="1"/>
  <c r="H103"/>
  <c r="E103"/>
  <c r="I102"/>
  <c r="K102" s="1"/>
  <c r="H102"/>
  <c r="E102"/>
  <c r="I101"/>
  <c r="K101" s="1"/>
  <c r="H101"/>
  <c r="E101"/>
  <c r="I100"/>
  <c r="K100" s="1"/>
  <c r="H100"/>
  <c r="E100"/>
  <c r="I99"/>
  <c r="K99" s="1"/>
  <c r="H99"/>
  <c r="E99"/>
  <c r="I98"/>
  <c r="K98" s="1"/>
  <c r="H98"/>
  <c r="E98"/>
  <c r="I97"/>
  <c r="K97" s="1"/>
  <c r="H97"/>
  <c r="E97"/>
  <c r="I96"/>
  <c r="K96" s="1"/>
  <c r="H96"/>
  <c r="E96"/>
  <c r="I95"/>
  <c r="K95" s="1"/>
  <c r="H95"/>
  <c r="E95"/>
  <c r="I94"/>
  <c r="K94" s="1"/>
  <c r="H94"/>
  <c r="E94"/>
  <c r="I93"/>
  <c r="K93" s="1"/>
  <c r="H93"/>
  <c r="E93"/>
  <c r="I92"/>
  <c r="K92" s="1"/>
  <c r="H92"/>
  <c r="E92"/>
  <c r="I91"/>
  <c r="K91" s="1"/>
  <c r="H91"/>
  <c r="E91"/>
  <c r="I90"/>
  <c r="K90" s="1"/>
  <c r="H90"/>
  <c r="E90"/>
  <c r="I89"/>
  <c r="K89" s="1"/>
  <c r="H89"/>
  <c r="E89"/>
  <c r="I88"/>
  <c r="K88" s="1"/>
  <c r="H88"/>
  <c r="E88"/>
  <c r="I87"/>
  <c r="K87" s="1"/>
  <c r="H87"/>
  <c r="E87"/>
  <c r="I86"/>
  <c r="K86" s="1"/>
  <c r="H86"/>
  <c r="E86"/>
  <c r="I85"/>
  <c r="K85" s="1"/>
  <c r="H85"/>
  <c r="E85"/>
  <c r="I84"/>
  <c r="K84" s="1"/>
  <c r="H84"/>
  <c r="E84"/>
  <c r="I83"/>
  <c r="K83" s="1"/>
  <c r="H83"/>
  <c r="E83"/>
  <c r="I82"/>
  <c r="I81"/>
  <c r="K81" s="1"/>
  <c r="H81"/>
  <c r="E81"/>
  <c r="I80"/>
  <c r="K80" s="1"/>
  <c r="H80"/>
  <c r="E80"/>
  <c r="K79"/>
  <c r="J79"/>
  <c r="I79"/>
  <c r="J78"/>
  <c r="I78"/>
  <c r="H78"/>
  <c r="E78"/>
  <c r="J75"/>
  <c r="I75"/>
  <c r="I74"/>
  <c r="H74"/>
  <c r="E74"/>
  <c r="I73"/>
  <c r="H73"/>
  <c r="E73"/>
  <c r="I72"/>
  <c r="H72"/>
  <c r="E72"/>
  <c r="I71"/>
  <c r="H71"/>
  <c r="E71"/>
  <c r="I70"/>
  <c r="H70"/>
  <c r="E70"/>
  <c r="I69"/>
  <c r="H69"/>
  <c r="E69"/>
  <c r="I68"/>
  <c r="H68"/>
  <c r="E68"/>
  <c r="I67"/>
  <c r="H67"/>
  <c r="E67"/>
  <c r="I66"/>
  <c r="H66"/>
  <c r="E66"/>
  <c r="I65"/>
  <c r="H65"/>
  <c r="E65"/>
  <c r="I64"/>
  <c r="H64"/>
  <c r="E64"/>
  <c r="J60"/>
  <c r="H60"/>
  <c r="K60" s="1"/>
  <c r="I59"/>
  <c r="H59"/>
  <c r="E59"/>
  <c r="I58"/>
  <c r="H58"/>
  <c r="E58"/>
  <c r="I57"/>
  <c r="H57"/>
  <c r="E57"/>
  <c r="I56"/>
  <c r="H56"/>
  <c r="E56"/>
  <c r="I55"/>
  <c r="H55"/>
  <c r="E55"/>
  <c r="I54"/>
  <c r="H54"/>
  <c r="E54"/>
  <c r="I53"/>
  <c r="H53"/>
  <c r="E53"/>
  <c r="I52"/>
  <c r="H52"/>
  <c r="E52"/>
  <c r="I51"/>
  <c r="H51"/>
  <c r="E51"/>
  <c r="I50"/>
  <c r="H50"/>
  <c r="E50"/>
  <c r="I49"/>
  <c r="H49"/>
  <c r="E49"/>
  <c r="I48"/>
  <c r="H48"/>
  <c r="E48"/>
  <c r="J47"/>
  <c r="I47"/>
  <c r="H47"/>
  <c r="E47"/>
  <c r="I46"/>
  <c r="H46"/>
  <c r="E46"/>
  <c r="E34"/>
  <c r="E33"/>
  <c r="E32"/>
  <c r="E31"/>
  <c r="D29"/>
  <c r="J21"/>
  <c r="I21"/>
  <c r="H21"/>
  <c r="E21"/>
  <c r="J20"/>
  <c r="I20"/>
  <c r="E20"/>
  <c r="K20" s="1"/>
  <c r="J19"/>
  <c r="I19"/>
  <c r="H19"/>
  <c r="E19"/>
  <c r="J16"/>
  <c r="I16"/>
  <c r="H16"/>
  <c r="E16"/>
  <c r="F220" i="4"/>
  <c r="I195"/>
  <c r="H195"/>
  <c r="K195" s="1"/>
  <c r="I194"/>
  <c r="H194"/>
  <c r="K194" s="1"/>
  <c r="I193"/>
  <c r="H193"/>
  <c r="K193" s="1"/>
  <c r="I186"/>
  <c r="H186"/>
  <c r="K186" s="1"/>
  <c r="E186"/>
  <c r="I185"/>
  <c r="H185"/>
  <c r="K185" s="1"/>
  <c r="E185"/>
  <c r="I184"/>
  <c r="H184"/>
  <c r="K184" s="1"/>
  <c r="E184"/>
  <c r="I183"/>
  <c r="H183"/>
  <c r="K183" s="1"/>
  <c r="E183"/>
  <c r="I182"/>
  <c r="H182"/>
  <c r="K182" s="1"/>
  <c r="E182"/>
  <c r="I181"/>
  <c r="H181"/>
  <c r="K181" s="1"/>
  <c r="E181"/>
  <c r="I180"/>
  <c r="H180"/>
  <c r="K180" s="1"/>
  <c r="E180"/>
  <c r="I179"/>
  <c r="H179"/>
  <c r="K179" s="1"/>
  <c r="E179"/>
  <c r="I178"/>
  <c r="H178"/>
  <c r="K178" s="1"/>
  <c r="E178"/>
  <c r="I172"/>
  <c r="H172"/>
  <c r="K172" s="1"/>
  <c r="E172"/>
  <c r="I171"/>
  <c r="H171"/>
  <c r="K171" s="1"/>
  <c r="E171"/>
  <c r="I170"/>
  <c r="H170"/>
  <c r="K170" s="1"/>
  <c r="E170"/>
  <c r="I169"/>
  <c r="H169"/>
  <c r="K169" s="1"/>
  <c r="E169"/>
  <c r="I168"/>
  <c r="H168"/>
  <c r="K168" s="1"/>
  <c r="E168"/>
  <c r="I167"/>
  <c r="H167"/>
  <c r="K167" s="1"/>
  <c r="E167"/>
  <c r="I166"/>
  <c r="H166"/>
  <c r="K166" s="1"/>
  <c r="E166"/>
  <c r="I165"/>
  <c r="H165"/>
  <c r="K165" s="1"/>
  <c r="E165"/>
  <c r="I164"/>
  <c r="H164"/>
  <c r="K164" s="1"/>
  <c r="E164"/>
  <c r="I163"/>
  <c r="H163"/>
  <c r="K163" s="1"/>
  <c r="E163"/>
  <c r="I162"/>
  <c r="H162"/>
  <c r="K162" s="1"/>
  <c r="E162"/>
  <c r="I161"/>
  <c r="H161"/>
  <c r="K161" s="1"/>
  <c r="E161"/>
  <c r="I160"/>
  <c r="H160"/>
  <c r="K160" s="1"/>
  <c r="E160"/>
  <c r="I159"/>
  <c r="H159"/>
  <c r="K159" s="1"/>
  <c r="E159"/>
  <c r="I158"/>
  <c r="H158"/>
  <c r="K158" s="1"/>
  <c r="E158"/>
  <c r="I157"/>
  <c r="H157"/>
  <c r="K157" s="1"/>
  <c r="E157"/>
  <c r="I156"/>
  <c r="H156"/>
  <c r="K156" s="1"/>
  <c r="E156"/>
  <c r="I155"/>
  <c r="H155"/>
  <c r="K155" s="1"/>
  <c r="E155"/>
  <c r="I154"/>
  <c r="H154"/>
  <c r="K154" s="1"/>
  <c r="E154"/>
  <c r="I149"/>
  <c r="H149"/>
  <c r="K149" s="1"/>
  <c r="E149"/>
  <c r="I148"/>
  <c r="H148"/>
  <c r="K148" s="1"/>
  <c r="E148"/>
  <c r="I147"/>
  <c r="H147"/>
  <c r="K147" s="1"/>
  <c r="E147"/>
  <c r="I146"/>
  <c r="H146"/>
  <c r="K146" s="1"/>
  <c r="E146"/>
  <c r="I145"/>
  <c r="H145"/>
  <c r="K145" s="1"/>
  <c r="E145"/>
  <c r="I144"/>
  <c r="H144"/>
  <c r="K144" s="1"/>
  <c r="E144"/>
  <c r="I143"/>
  <c r="H143"/>
  <c r="K143" s="1"/>
  <c r="E143"/>
  <c r="I142"/>
  <c r="H142"/>
  <c r="K142" s="1"/>
  <c r="E142"/>
  <c r="I141"/>
  <c r="H141"/>
  <c r="K141" s="1"/>
  <c r="E141"/>
  <c r="I140"/>
  <c r="H140"/>
  <c r="K140" s="1"/>
  <c r="E140"/>
  <c r="I139"/>
  <c r="H139"/>
  <c r="K139" s="1"/>
  <c r="E139"/>
  <c r="I138"/>
  <c r="H138"/>
  <c r="K138" s="1"/>
  <c r="E138"/>
  <c r="I137"/>
  <c r="H137"/>
  <c r="K137" s="1"/>
  <c r="E137"/>
  <c r="I136"/>
  <c r="H136"/>
  <c r="K136" s="1"/>
  <c r="E136"/>
  <c r="I135"/>
  <c r="H135"/>
  <c r="K135" s="1"/>
  <c r="E135"/>
  <c r="I134"/>
  <c r="H134"/>
  <c r="K134" s="1"/>
  <c r="E134"/>
  <c r="K133"/>
  <c r="I133"/>
  <c r="H133"/>
  <c r="E133"/>
  <c r="I132"/>
  <c r="H132"/>
  <c r="K132" s="1"/>
  <c r="E132"/>
  <c r="I131"/>
  <c r="H131"/>
  <c r="K131" s="1"/>
  <c r="E131"/>
  <c r="I127"/>
  <c r="H127"/>
  <c r="K127" s="1"/>
  <c r="E127"/>
  <c r="I126"/>
  <c r="H126"/>
  <c r="K126" s="1"/>
  <c r="E126"/>
  <c r="I125"/>
  <c r="H125"/>
  <c r="K125" s="1"/>
  <c r="E125"/>
  <c r="H124"/>
  <c r="E124"/>
  <c r="I123"/>
  <c r="H123"/>
  <c r="K123" s="1"/>
  <c r="E123"/>
  <c r="I122"/>
  <c r="H122"/>
  <c r="K122" s="1"/>
  <c r="E122"/>
  <c r="I118"/>
  <c r="H118"/>
  <c r="K118" s="1"/>
  <c r="E118"/>
  <c r="J109"/>
  <c r="I109"/>
  <c r="K109" s="1"/>
  <c r="H109"/>
  <c r="E109"/>
  <c r="J108"/>
  <c r="I108"/>
  <c r="K108" s="1"/>
  <c r="H108"/>
  <c r="E108"/>
  <c r="K107"/>
  <c r="I107"/>
  <c r="I103"/>
  <c r="H103"/>
  <c r="K103" s="1"/>
  <c r="E103"/>
  <c r="I102"/>
  <c r="H102"/>
  <c r="K102" s="1"/>
  <c r="E102"/>
  <c r="I101"/>
  <c r="H101"/>
  <c r="K101" s="1"/>
  <c r="E101"/>
  <c r="I100"/>
  <c r="H100"/>
  <c r="K100" s="1"/>
  <c r="E100"/>
  <c r="I99"/>
  <c r="H99"/>
  <c r="K99" s="1"/>
  <c r="E99"/>
  <c r="I98"/>
  <c r="H98"/>
  <c r="K98" s="1"/>
  <c r="E98"/>
  <c r="J97"/>
  <c r="I97"/>
  <c r="H97"/>
  <c r="E97"/>
  <c r="K97" s="1"/>
  <c r="I96"/>
  <c r="H96"/>
  <c r="K96" s="1"/>
  <c r="E96"/>
  <c r="J95"/>
  <c r="I95"/>
  <c r="H95"/>
  <c r="K95" s="1"/>
  <c r="E95"/>
  <c r="K92"/>
  <c r="I92"/>
  <c r="H92"/>
  <c r="E92"/>
  <c r="K91"/>
  <c r="I91"/>
  <c r="H91"/>
  <c r="E91"/>
  <c r="K90"/>
  <c r="I90"/>
  <c r="H90"/>
  <c r="E90"/>
  <c r="K89"/>
  <c r="I89"/>
  <c r="H89"/>
  <c r="E89"/>
  <c r="K88"/>
  <c r="I88"/>
  <c r="H88"/>
  <c r="E88"/>
  <c r="K87"/>
  <c r="I87"/>
  <c r="H87"/>
  <c r="E87"/>
  <c r="K86"/>
  <c r="I86"/>
  <c r="H86"/>
  <c r="E86"/>
  <c r="K85"/>
  <c r="I85"/>
  <c r="H85"/>
  <c r="E85"/>
  <c r="K84"/>
  <c r="I84"/>
  <c r="H84"/>
  <c r="E84"/>
  <c r="K83"/>
  <c r="I83"/>
  <c r="H83"/>
  <c r="E83"/>
  <c r="K82"/>
  <c r="I82"/>
  <c r="H82"/>
  <c r="E82"/>
  <c r="K81"/>
  <c r="I81"/>
  <c r="H81"/>
  <c r="E81"/>
  <c r="K80"/>
  <c r="I80"/>
  <c r="H80"/>
  <c r="E80"/>
  <c r="K79"/>
  <c r="I79"/>
  <c r="H79"/>
  <c r="E79"/>
  <c r="K78"/>
  <c r="I78"/>
  <c r="H78"/>
  <c r="E78"/>
  <c r="K77"/>
  <c r="I77"/>
  <c r="H77"/>
  <c r="E77"/>
  <c r="K76"/>
  <c r="I76"/>
  <c r="H76"/>
  <c r="E76"/>
  <c r="K75"/>
  <c r="I75"/>
  <c r="H75"/>
  <c r="E75"/>
  <c r="K74"/>
  <c r="I74"/>
  <c r="H74"/>
  <c r="E74"/>
  <c r="I71"/>
  <c r="H71"/>
  <c r="E71"/>
  <c r="I70"/>
  <c r="H70"/>
  <c r="E70"/>
  <c r="K69"/>
  <c r="I69"/>
  <c r="H69"/>
  <c r="E69"/>
  <c r="K68"/>
  <c r="I68"/>
  <c r="H68"/>
  <c r="E68"/>
  <c r="K67"/>
  <c r="I67"/>
  <c r="H67"/>
  <c r="E67"/>
  <c r="K66"/>
  <c r="I66"/>
  <c r="H66"/>
  <c r="E66"/>
  <c r="K65"/>
  <c r="I65"/>
  <c r="H65"/>
  <c r="E65"/>
  <c r="K64"/>
  <c r="I64"/>
  <c r="H64"/>
  <c r="E64"/>
  <c r="K63"/>
  <c r="I63"/>
  <c r="H63"/>
  <c r="E63"/>
  <c r="K62"/>
  <c r="I62"/>
  <c r="H62"/>
  <c r="E62"/>
  <c r="K61"/>
  <c r="I61"/>
  <c r="H61"/>
  <c r="E61"/>
  <c r="I60"/>
  <c r="H60"/>
  <c r="K60" s="1"/>
  <c r="E60"/>
  <c r="K59"/>
  <c r="I59"/>
  <c r="H59"/>
  <c r="E59"/>
  <c r="I58"/>
  <c r="H58"/>
  <c r="K58" s="1"/>
  <c r="E58"/>
  <c r="K57"/>
  <c r="I57"/>
  <c r="H57"/>
  <c r="E57"/>
  <c r="K56"/>
  <c r="I56"/>
  <c r="H56"/>
  <c r="E56"/>
  <c r="K55"/>
  <c r="I55"/>
  <c r="H55"/>
  <c r="E55"/>
  <c r="K54"/>
  <c r="I54"/>
  <c r="H54"/>
  <c r="E54"/>
  <c r="K53"/>
  <c r="I53"/>
  <c r="H53"/>
  <c r="E53"/>
  <c r="E40"/>
  <c r="E39"/>
  <c r="E38"/>
  <c r="E37"/>
  <c r="E36"/>
  <c r="E35"/>
  <c r="K24"/>
  <c r="I24"/>
  <c r="H24"/>
  <c r="E24"/>
  <c r="I23"/>
  <c r="H23"/>
  <c r="E23"/>
  <c r="I22"/>
  <c r="K22" s="1"/>
  <c r="H22"/>
  <c r="E22"/>
  <c r="I21"/>
  <c r="K21" s="1"/>
  <c r="H21"/>
  <c r="E21"/>
  <c r="I20"/>
  <c r="K20" s="1"/>
  <c r="H20"/>
  <c r="E20"/>
  <c r="I19"/>
  <c r="K19" s="1"/>
  <c r="H19"/>
  <c r="E19"/>
  <c r="J16"/>
  <c r="I16"/>
  <c r="K16" s="1"/>
  <c r="H16"/>
  <c r="E16"/>
  <c r="E101" i="1"/>
  <c r="H101"/>
  <c r="I101"/>
  <c r="E100"/>
  <c r="K100" s="1"/>
  <c r="H100"/>
  <c r="I100"/>
  <c r="H106"/>
  <c r="K98"/>
  <c r="I98"/>
  <c r="K97"/>
  <c r="I97"/>
  <c r="I88"/>
  <c r="I89"/>
  <c r="I90"/>
  <c r="I92"/>
  <c r="I93"/>
  <c r="I94"/>
  <c r="I109"/>
  <c r="I110"/>
  <c r="H88"/>
  <c r="K88" s="1"/>
  <c r="H89"/>
  <c r="K89" s="1"/>
  <c r="H90"/>
  <c r="K90" s="1"/>
  <c r="H91"/>
  <c r="H92"/>
  <c r="K92" s="1"/>
  <c r="H93"/>
  <c r="K93" s="1"/>
  <c r="H94"/>
  <c r="K94" s="1"/>
  <c r="I99"/>
  <c r="I57"/>
  <c r="K57" s="1"/>
  <c r="I56"/>
  <c r="K56" s="1"/>
  <c r="I58"/>
  <c r="I48"/>
  <c r="K48" s="1"/>
  <c r="I49"/>
  <c r="K49" s="1"/>
  <c r="I50"/>
  <c r="K50" s="1"/>
  <c r="I51"/>
  <c r="K51" s="1"/>
  <c r="I52"/>
  <c r="K52" s="1"/>
  <c r="I53"/>
  <c r="K53" s="1"/>
  <c r="I47"/>
  <c r="K47" s="1"/>
  <c r="J111"/>
  <c r="J69"/>
  <c r="I69"/>
  <c r="H69"/>
  <c r="E69"/>
  <c r="J68"/>
  <c r="I68"/>
  <c r="H68"/>
  <c r="E68"/>
  <c r="E111"/>
  <c r="H110"/>
  <c r="E110"/>
  <c r="H109"/>
  <c r="E109"/>
  <c r="H99"/>
  <c r="H102"/>
  <c r="H104"/>
  <c r="H105"/>
  <c r="H87"/>
  <c r="E95"/>
  <c r="K95" s="1"/>
  <c r="E102"/>
  <c r="E104"/>
  <c r="E105"/>
  <c r="E107"/>
  <c r="J95"/>
  <c r="J102"/>
  <c r="I104"/>
  <c r="I105"/>
  <c r="J107"/>
  <c r="I87"/>
  <c r="E83"/>
  <c r="I82"/>
  <c r="I78"/>
  <c r="K19" i="7" l="1"/>
  <c r="K150"/>
  <c r="K152"/>
  <c r="K154"/>
  <c r="K158"/>
  <c r="K169"/>
  <c r="K171"/>
  <c r="K174"/>
  <c r="K179"/>
  <c r="K181"/>
  <c r="K183"/>
  <c r="K187"/>
  <c r="K197"/>
  <c r="K49"/>
  <c r="K51"/>
  <c r="K53"/>
  <c r="K55"/>
  <c r="K58"/>
  <c r="K64"/>
  <c r="K66"/>
  <c r="K68"/>
  <c r="K70"/>
  <c r="K72"/>
  <c r="K74"/>
  <c r="K78"/>
  <c r="K108"/>
  <c r="K109"/>
  <c r="K119"/>
  <c r="K130"/>
  <c r="K131"/>
  <c r="K133"/>
  <c r="K135"/>
  <c r="K137"/>
  <c r="K141"/>
  <c r="K16"/>
  <c r="K21"/>
  <c r="E29"/>
  <c r="K47"/>
  <c r="K48"/>
  <c r="K50"/>
  <c r="K52"/>
  <c r="K54"/>
  <c r="K56"/>
  <c r="K57"/>
  <c r="K59"/>
  <c r="K65"/>
  <c r="K67"/>
  <c r="K69"/>
  <c r="K71"/>
  <c r="K73"/>
  <c r="K123"/>
  <c r="K125"/>
  <c r="K129"/>
  <c r="K132"/>
  <c r="K134"/>
  <c r="K136"/>
  <c r="K139"/>
  <c r="K151"/>
  <c r="K153"/>
  <c r="K156"/>
  <c r="K160"/>
  <c r="K166"/>
  <c r="K168"/>
  <c r="K170"/>
  <c r="K172"/>
  <c r="K176"/>
  <c r="K180"/>
  <c r="K182"/>
  <c r="K185"/>
  <c r="K196"/>
  <c r="K101" i="1"/>
  <c r="K109"/>
  <c r="K110"/>
  <c r="K68"/>
  <c r="K69"/>
  <c r="K102"/>
  <c r="K107"/>
  <c r="K111"/>
  <c r="E60"/>
  <c r="H60"/>
  <c r="I60"/>
  <c r="J60"/>
  <c r="E106"/>
  <c r="H82"/>
  <c r="E82"/>
  <c r="H59"/>
  <c r="I59"/>
  <c r="J59"/>
  <c r="E59"/>
  <c r="D36"/>
  <c r="E30"/>
  <c r="E34"/>
  <c r="E29"/>
  <c r="D24"/>
  <c r="I19"/>
  <c r="J19"/>
  <c r="H19"/>
  <c r="E19"/>
  <c r="K105"/>
  <c r="K104"/>
  <c r="K99"/>
  <c r="K87"/>
  <c r="J16"/>
  <c r="I16"/>
  <c r="E78"/>
  <c r="H78"/>
  <c r="H46"/>
  <c r="E46"/>
  <c r="J46"/>
  <c r="I46"/>
  <c r="I63"/>
  <c r="J63"/>
  <c r="I64"/>
  <c r="J64"/>
  <c r="H63"/>
  <c r="H64"/>
  <c r="H58"/>
  <c r="E63"/>
  <c r="E64"/>
  <c r="E58"/>
  <c r="J58"/>
  <c r="H16"/>
  <c r="E16"/>
  <c r="K82" l="1"/>
  <c r="I106"/>
  <c r="K78"/>
  <c r="K19"/>
  <c r="K106"/>
  <c r="K59"/>
  <c r="K60"/>
  <c r="K46"/>
  <c r="E65"/>
  <c r="K64"/>
  <c r="K63"/>
  <c r="J65"/>
  <c r="I65"/>
  <c r="K58"/>
  <c r="K16"/>
  <c r="H65"/>
  <c r="K65" l="1"/>
</calcChain>
</file>

<file path=xl/sharedStrings.xml><?xml version="1.0" encoding="utf-8"?>
<sst xmlns="http://schemas.openxmlformats.org/spreadsheetml/2006/main" count="2615" uniqueCount="724">
  <si>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</si>
  <si>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</si>
  <si>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</si>
  <si>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</si>
  <si>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</si>
  <si>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</si>
  <si>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</si>
  <si>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</si>
  <si>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.0111</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</si>
  <si>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</si>
  <si>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</si>
  <si>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</si>
  <si>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</si>
  <si>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</si>
  <si>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</si>
  <si>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</si>
  <si>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</si>
  <si>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</si>
  <si>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</si>
  <si>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</si>
  <si>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</si>
  <si>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</si>
  <si>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</si>
  <si>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</si>
  <si>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</si>
  <si>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</si>
  <si>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</si>
  <si>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</si>
  <si>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</si>
  <si>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</si>
  <si>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</si>
  <si>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Середні витрати на утримання однієї штатної одиниці (заг.фонд)</t>
  </si>
  <si>
    <t>Кількість штатних одиниць</t>
  </si>
  <si>
    <t>Кількість  прийнятих рішень ради  на 1-го працівника</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</si>
  <si>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</si>
  <si>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</si>
  <si>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</si>
  <si>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</si>
  <si>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</si>
  <si>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</si>
  <si>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</si>
  <si>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</si>
  <si>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</si>
  <si>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</si>
  <si>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</si>
  <si>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</si>
  <si>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Видатки (надані кредити)</t>
  </si>
  <si>
    <t>Кількість отриманих листів, звернень, заяв, скарг</t>
  </si>
  <si>
    <t>Кількість виконаних  листів, звернень, заяв, скарг на одного працівника</t>
  </si>
  <si>
    <t>Кількість  прийнятих нормативно-правових актів(рішень ради) на 1-го працівника</t>
  </si>
  <si>
    <t>Кількість прийнятих  нормативно-правових актів</t>
  </si>
  <si>
    <t>Кількість виконаних листів, звернень, заяв, скарг на одного працівника</t>
  </si>
  <si>
    <t>Забезпечення виконання наданих законодавством повноважень</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</si>
  <si>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</si>
  <si>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Пояснення щодо причин відхилення касових видатків від планового показника</t>
  </si>
  <si>
    <t xml:space="preserve">Відділ з питань фізичної культури та спорту Ніжинської міської ради </t>
  </si>
  <si>
    <t>Кількість проведених засідань, нарад, семінарів</t>
  </si>
  <si>
    <t>Головний бухгалтер</t>
  </si>
  <si>
    <t>спеціальна ий фонд</t>
  </si>
  <si>
    <r>
      <rPr>
        <sz val="12"/>
        <color indexed="8"/>
        <rFont val="Times New Roman"/>
        <family val="1"/>
        <charset val="204"/>
      </rPr>
      <t>№ з/п</t>
    </r>
  </si>
  <si>
    <r>
      <rPr>
        <sz val="12"/>
        <color indexed="8"/>
        <rFont val="Times New Roman"/>
        <family val="1"/>
        <charset val="204"/>
      </rPr>
      <t>Показники</t>
    </r>
  </si>
  <si>
    <r>
      <rPr>
        <sz val="12"/>
        <color indexed="8"/>
        <rFont val="Times New Roman"/>
        <family val="1"/>
        <charset val="204"/>
      </rPr>
      <t>План з урахуванням змін</t>
    </r>
  </si>
  <si>
    <r>
      <rPr>
        <sz val="12"/>
        <color indexed="8"/>
        <rFont val="Times New Roman"/>
        <family val="1"/>
        <charset val="204"/>
      </rPr>
      <t>Виконано</t>
    </r>
  </si>
  <si>
    <r>
      <rPr>
        <sz val="12"/>
        <color indexed="8"/>
        <rFont val="Times New Roman"/>
        <family val="1"/>
        <charset val="204"/>
      </rPr>
      <t>Відхилення</t>
    </r>
  </si>
  <si>
    <r>
      <rPr>
        <sz val="11"/>
        <color indexed="8"/>
        <rFont val="Times New Roman"/>
        <family val="1"/>
        <charset val="204"/>
      </rPr>
      <t>1</t>
    </r>
  </si>
  <si>
    <r>
      <rPr>
        <sz val="12"/>
        <color indexed="8"/>
        <rFont val="Times New Roman"/>
        <family val="1"/>
        <charset val="204"/>
      </rPr>
      <t>В т.ч.</t>
    </r>
  </si>
  <si>
    <r>
      <rPr>
        <sz val="12"/>
        <color indexed="8"/>
        <rFont val="Times New Roman"/>
        <family val="1"/>
        <charset val="204"/>
      </rPr>
      <t>1</t>
    </r>
  </si>
  <si>
    <r>
      <rPr>
        <sz val="11"/>
        <color indexed="8"/>
        <rFont val="Times New Roman"/>
        <family val="1"/>
        <charset val="204"/>
      </rPr>
      <t>№ з/п</t>
    </r>
  </si>
  <si>
    <r>
      <rPr>
        <sz val="11"/>
        <color indexed="8"/>
        <rFont val="Times New Roman"/>
        <family val="1"/>
        <charset val="204"/>
      </rPr>
      <t>Показники</t>
    </r>
  </si>
  <si>
    <r>
      <rPr>
        <sz val="11"/>
        <color indexed="8"/>
        <rFont val="Times New Roman"/>
        <family val="1"/>
        <charset val="204"/>
      </rPr>
      <t>Залишок на початок року</t>
    </r>
  </si>
  <si>
    <r>
      <rPr>
        <sz val="11"/>
        <color indexed="8"/>
        <rFont val="Times New Roman"/>
        <family val="1"/>
        <charset val="204"/>
      </rPr>
      <t>х</t>
    </r>
  </si>
  <si>
    <r>
      <rPr>
        <sz val="11"/>
        <color indexed="8"/>
        <rFont val="Times New Roman"/>
        <family val="1"/>
        <charset val="204"/>
      </rPr>
      <t>В т.ч.</t>
    </r>
  </si>
  <si>
    <r>
      <rPr>
        <sz val="11"/>
        <color indexed="8"/>
        <rFont val="Times New Roman"/>
        <family val="1"/>
        <charset val="204"/>
      </rPr>
      <t>1.1</t>
    </r>
  </si>
  <si>
    <r>
      <rPr>
        <sz val="11"/>
        <color indexed="8"/>
        <rFont val="Times New Roman"/>
        <family val="1"/>
        <charset val="204"/>
      </rPr>
      <t>Власних надходжень</t>
    </r>
  </si>
  <si>
    <r>
      <rPr>
        <sz val="11"/>
        <color indexed="8"/>
        <rFont val="Times New Roman"/>
        <family val="1"/>
        <charset val="204"/>
      </rPr>
      <t>1.2</t>
    </r>
  </si>
  <si>
    <r>
      <rPr>
        <sz val="11"/>
        <color indexed="8"/>
        <rFont val="Times New Roman"/>
        <family val="1"/>
        <charset val="204"/>
      </rPr>
      <t>Інших надходжень</t>
    </r>
  </si>
  <si>
    <r>
      <rPr>
        <sz val="11"/>
        <color indexed="8"/>
        <rFont val="Times New Roman"/>
        <family val="1"/>
        <charset val="204"/>
      </rPr>
      <t>2</t>
    </r>
  </si>
  <si>
    <r>
      <rPr>
        <sz val="11"/>
        <color indexed="8"/>
        <rFont val="Times New Roman"/>
        <family val="1"/>
        <charset val="204"/>
      </rPr>
      <t>Надходження</t>
    </r>
  </si>
  <si>
    <r>
      <rPr>
        <sz val="11"/>
        <color indexed="8"/>
        <rFont val="Times New Roman"/>
        <family val="1"/>
        <charset val="204"/>
      </rPr>
      <t>2.1</t>
    </r>
  </si>
  <si>
    <r>
      <rPr>
        <sz val="11"/>
        <color indexed="8"/>
        <rFont val="Times New Roman"/>
        <family val="1"/>
        <charset val="204"/>
      </rPr>
      <t>2.2</t>
    </r>
  </si>
  <si>
    <r>
      <rPr>
        <sz val="11"/>
        <color indexed="8"/>
        <rFont val="Times New Roman"/>
        <family val="1"/>
        <charset val="204"/>
      </rPr>
      <t>Надходження позик</t>
    </r>
  </si>
  <si>
    <r>
      <rPr>
        <sz val="11"/>
        <color indexed="8"/>
        <rFont val="Times New Roman"/>
        <family val="1"/>
        <charset val="204"/>
      </rPr>
      <t>2.3</t>
    </r>
  </si>
  <si>
    <r>
      <rPr>
        <sz val="11"/>
        <color indexed="8"/>
        <rFont val="Times New Roman"/>
        <family val="1"/>
        <charset val="204"/>
      </rPr>
      <t>Повернення кредитів</t>
    </r>
  </si>
  <si>
    <r>
      <rPr>
        <sz val="11"/>
        <color indexed="8"/>
        <rFont val="Times New Roman"/>
        <family val="1"/>
        <charset val="204"/>
      </rPr>
      <t>2.4</t>
    </r>
  </si>
  <si>
    <r>
      <rPr>
        <sz val="11"/>
        <color indexed="8"/>
        <rFont val="Times New Roman"/>
        <family val="1"/>
        <charset val="204"/>
      </rPr>
      <t>Інші надходження</t>
    </r>
  </si>
  <si>
    <r>
      <rPr>
        <sz val="11"/>
        <color indexed="8"/>
        <rFont val="Times New Roman"/>
        <family val="1"/>
        <charset val="204"/>
      </rPr>
      <t>3</t>
    </r>
  </si>
  <si>
    <r>
      <rPr>
        <sz val="11"/>
        <color indexed="8"/>
        <rFont val="Times New Roman"/>
        <family val="1"/>
        <charset val="204"/>
      </rPr>
      <t>Залишок на кінець року</t>
    </r>
  </si>
  <si>
    <r>
      <rPr>
        <sz val="11"/>
        <color indexed="8"/>
        <rFont val="Times New Roman"/>
        <family val="1"/>
        <charset val="204"/>
      </rPr>
      <t>3.1</t>
    </r>
  </si>
  <si>
    <r>
      <rPr>
        <sz val="11"/>
        <color indexed="8"/>
        <rFont val="Times New Roman"/>
        <family val="1"/>
        <charset val="204"/>
      </rPr>
      <t>3.2</t>
    </r>
  </si>
  <si>
    <r>
      <rPr>
        <sz val="11"/>
        <color indexed="8"/>
        <rFont val="Times New Roman"/>
        <family val="1"/>
        <charset val="204"/>
      </rPr>
      <t>Затверджено паспортом бюджетної програми на звітний період</t>
    </r>
  </si>
  <si>
    <r>
      <rPr>
        <sz val="11"/>
        <color indexed="8"/>
        <rFont val="Times New Roman"/>
        <family val="1"/>
        <charset val="204"/>
      </rPr>
      <t>Виконано за звітний період (касові видатки/надані кредити)</t>
    </r>
  </si>
  <si>
    <r>
      <rPr>
        <sz val="11"/>
        <color indexed="8"/>
        <rFont val="Times New Roman"/>
        <family val="1"/>
        <charset val="204"/>
      </rPr>
      <t>Відхилення</t>
    </r>
  </si>
  <si>
    <r>
      <rPr>
        <b/>
        <sz val="11"/>
        <color indexed="8"/>
        <rFont val="Times New Roman"/>
        <family val="1"/>
        <charset val="204"/>
      </rPr>
      <t>1</t>
    </r>
  </si>
  <si>
    <r>
      <rPr>
        <b/>
        <sz val="11"/>
        <color indexed="8"/>
        <rFont val="Times New Roman"/>
        <family val="1"/>
        <charset val="204"/>
      </rPr>
      <t>затрат</t>
    </r>
  </si>
  <si>
    <r>
      <rPr>
        <b/>
        <sz val="11"/>
        <color indexed="8"/>
        <rFont val="Times New Roman"/>
        <family val="1"/>
        <charset val="204"/>
      </rPr>
      <t>2</t>
    </r>
  </si>
  <si>
    <r>
      <rPr>
        <b/>
        <sz val="11"/>
        <color indexed="8"/>
        <rFont val="Times New Roman"/>
        <family val="1"/>
        <charset val="204"/>
      </rPr>
      <t>продукту</t>
    </r>
  </si>
  <si>
    <r>
      <rPr>
        <b/>
        <sz val="11"/>
        <color indexed="8"/>
        <rFont val="Times New Roman"/>
        <family val="1"/>
        <charset val="204"/>
      </rPr>
      <t>3</t>
    </r>
  </si>
  <si>
    <r>
      <rPr>
        <b/>
        <sz val="11"/>
        <color indexed="8"/>
        <rFont val="Times New Roman"/>
        <family val="1"/>
        <charset val="204"/>
      </rPr>
      <t>ефективності</t>
    </r>
  </si>
  <si>
    <r>
      <rPr>
        <sz val="11"/>
        <color indexed="8"/>
        <rFont val="Times New Roman"/>
        <family val="1"/>
        <charset val="204"/>
      </rPr>
      <t>Попередній рік</t>
    </r>
  </si>
  <si>
    <r>
      <rPr>
        <sz val="11"/>
        <color indexed="8"/>
        <rFont val="Times New Roman"/>
        <family val="1"/>
        <charset val="204"/>
      </rPr>
      <t>Звітний рік</t>
    </r>
  </si>
  <si>
    <r>
      <rPr>
        <sz val="11"/>
        <color indexed="8"/>
        <rFont val="Times New Roman"/>
        <family val="1"/>
        <charset val="204"/>
      </rPr>
      <t>Видатки (надані кредити)</t>
    </r>
  </si>
  <si>
    <r>
      <rPr>
        <b/>
        <sz val="11"/>
        <color indexed="8"/>
        <rFont val="Times New Roman"/>
        <family val="1"/>
        <charset val="204"/>
      </rPr>
      <t>Напрям використання бюджетних коштів</t>
    </r>
  </si>
  <si>
    <r>
      <rPr>
        <sz val="12"/>
        <color indexed="8"/>
        <rFont val="Times New Roman"/>
        <family val="1"/>
        <charset val="204"/>
      </rPr>
      <t>5.5 «Виконання інвестиційних (проектів) програм»:</t>
    </r>
  </si>
  <si>
    <r>
      <rPr>
        <sz val="11"/>
        <color indexed="8"/>
        <rFont val="Times New Roman"/>
        <family val="1"/>
        <charset val="204"/>
      </rPr>
      <t>Код</t>
    </r>
  </si>
  <si>
    <r>
      <rPr>
        <sz val="11"/>
        <color indexed="8"/>
        <rFont val="Times New Roman"/>
        <family val="1"/>
        <charset val="204"/>
      </rPr>
      <t>4</t>
    </r>
  </si>
  <si>
    <r>
      <rPr>
        <sz val="11"/>
        <color indexed="8"/>
        <rFont val="Times New Roman"/>
        <family val="1"/>
        <charset val="204"/>
      </rPr>
      <t>5</t>
    </r>
  </si>
  <si>
    <r>
      <rPr>
        <sz val="11"/>
        <color indexed="8"/>
        <rFont val="Times New Roman"/>
        <family val="1"/>
        <charset val="204"/>
      </rPr>
      <t>6=5-4</t>
    </r>
  </si>
  <si>
    <r>
      <rPr>
        <sz val="11"/>
        <color indexed="8"/>
        <rFont val="Times New Roman"/>
        <family val="1"/>
        <charset val="204"/>
      </rPr>
      <t>7</t>
    </r>
  </si>
  <si>
    <r>
      <rPr>
        <sz val="11"/>
        <color indexed="8"/>
        <rFont val="Times New Roman"/>
        <family val="1"/>
        <charset val="204"/>
      </rPr>
      <t>8=3-7</t>
    </r>
  </si>
  <si>
    <r>
      <rPr>
        <sz val="11"/>
        <color indexed="8"/>
        <rFont val="Times New Roman"/>
        <family val="1"/>
        <charset val="204"/>
      </rPr>
      <t>1.</t>
    </r>
  </si>
  <si>
    <r>
      <rPr>
        <sz val="11"/>
        <color indexed="8"/>
        <rFont val="Times New Roman"/>
        <family val="1"/>
        <charset val="204"/>
      </rPr>
      <t>Надходження, всього:</t>
    </r>
  </si>
  <si>
    <r>
      <rPr>
        <sz val="11"/>
        <color indexed="8"/>
        <rFont val="Times New Roman"/>
        <family val="1"/>
        <charset val="204"/>
      </rPr>
      <t>Бюджет розвитку за джерелами</t>
    </r>
  </si>
  <si>
    <r>
      <rPr>
        <sz val="11"/>
        <color indexed="8"/>
        <rFont val="Times New Roman"/>
        <family val="1"/>
        <charset val="204"/>
      </rPr>
      <t>Надходження із аг. фонду бюджету до спецфонду (бюджету розвитку)</t>
    </r>
  </si>
  <si>
    <r>
      <rPr>
        <sz val="11"/>
        <color indexed="8"/>
        <rFont val="Times New Roman"/>
        <family val="1"/>
        <charset val="204"/>
      </rPr>
      <t>Запозичення до бюджету</t>
    </r>
  </si>
  <si>
    <r>
      <rPr>
        <sz val="11"/>
        <color indexed="8"/>
        <rFont val="Times New Roman"/>
        <family val="1"/>
        <charset val="204"/>
      </rPr>
      <t>Інші джерела</t>
    </r>
  </si>
  <si>
    <r>
      <rPr>
        <sz val="11"/>
        <color indexed="8"/>
        <rFont val="Times New Roman"/>
        <family val="1"/>
        <charset val="204"/>
      </rPr>
      <t>Пояснення щодо причин відхилення фактичних надходжень від планового показника</t>
    </r>
  </si>
  <si>
    <r>
      <rPr>
        <sz val="11"/>
        <color indexed="8"/>
        <rFont val="Times New Roman"/>
        <family val="1"/>
        <charset val="204"/>
      </rPr>
      <t>Видатки бюджету розвитку всього:</t>
    </r>
  </si>
  <si>
    <r>
      <rPr>
        <sz val="11"/>
        <color indexed="8"/>
        <rFont val="Times New Roman"/>
        <family val="1"/>
        <charset val="204"/>
      </rPr>
      <t>Пояснення щодо причин відхилення фактичних надходжень від касових видатків</t>
    </r>
  </si>
  <si>
    <r>
      <rPr>
        <sz val="11"/>
        <color indexed="8"/>
        <rFont val="Times New Roman"/>
        <family val="1"/>
        <charset val="204"/>
      </rPr>
      <t>Всього за інцест.проектами</t>
    </r>
  </si>
  <si>
    <r>
      <rPr>
        <sz val="11"/>
        <color indexed="8"/>
        <rFont val="Times New Roman"/>
        <family val="1"/>
        <charset val="204"/>
      </rPr>
      <t>Інвестиційний проект (програма )1</t>
    </r>
  </si>
  <si>
    <r>
      <rPr>
        <sz val="11"/>
        <color indexed="8"/>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</si>
  <si>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indexed="8"/>
        <rFont val="Times New Roman"/>
        <family val="1"/>
        <charset val="204"/>
      </rPr>
      <t>Напрям спрямування коштів (об’єкт)1</t>
    </r>
  </si>
  <si>
    <r>
      <rPr>
        <sz val="11"/>
        <color indexed="8"/>
        <rFont val="Times New Roman"/>
        <family val="1"/>
        <charset val="204"/>
      </rPr>
      <t>Напрям спрямування коштів(об’ єкт)2</t>
    </r>
  </si>
  <si>
    <r>
      <rPr>
        <sz val="11"/>
        <color indexed="8"/>
        <rFont val="Times New Roman"/>
        <family val="1"/>
        <charset val="204"/>
      </rPr>
      <t>Кап.видатки з утримання бюджетних установ</t>
    </r>
  </si>
  <si>
    <r>
      <t xml:space="preserve">5.6    «Наявність фінансових порушень за результатами контрольних заходів»: </t>
    </r>
    <r>
      <rPr>
        <i/>
        <sz val="11"/>
        <color indexed="8"/>
        <rFont val="Times New Roman"/>
        <family val="1"/>
        <charset val="204"/>
      </rPr>
      <t>Фінансових порушень не виявлено.</t>
    </r>
  </si>
  <si>
    <r>
      <rPr>
        <b/>
        <sz val="11"/>
        <color indexed="8"/>
        <rFont val="Times New Roman"/>
        <family val="1"/>
        <charset val="204"/>
      </rPr>
      <t>актуальності бюджетної програми</t>
    </r>
    <r>
      <rPr>
        <i/>
        <sz val="11"/>
        <color indexed="8"/>
        <rFont val="Times New Roman"/>
        <family val="1"/>
        <charset val="204"/>
      </rPr>
      <t xml:space="preserve"> - Програма розроблена для забезпечення виконання функцій місцевого самоврядування у сфері спорту.</t>
    </r>
  </si>
  <si>
    <r>
      <rPr>
        <b/>
        <sz val="11"/>
        <color indexed="8"/>
        <rFont val="Times New Roman"/>
        <family val="1"/>
        <charset val="204"/>
      </rPr>
      <t>Довгострокових наслідків бюджетної програми</t>
    </r>
    <r>
      <rPr>
        <sz val="11"/>
        <color indexed="8"/>
        <rFont val="Times New Roman"/>
        <family val="1"/>
        <charset val="204"/>
      </rPr>
      <t xml:space="preserve"> - </t>
    </r>
    <r>
      <rPr>
        <i/>
        <sz val="11"/>
        <color indexed="8"/>
        <rFont val="Times New Roman"/>
        <family val="1"/>
        <charset val="204"/>
      </rPr>
      <t>Програма потребує постійної реалізації в наступних роках.</t>
    </r>
  </si>
  <si>
    <t>Обсяг кредиторської заборгованості, погашеної в 2019 році</t>
  </si>
  <si>
    <t>Кількість предметів, обладнання довгострокового користування</t>
  </si>
  <si>
    <t>Видатки на закупівлю предметів, обладнання довгострокового користування</t>
  </si>
  <si>
    <t>середні витрати на закупівлю предметів, обладнання довгострокового користування</t>
  </si>
  <si>
    <t xml:space="preserve">Середні витрати на утримання однієї штатної одиниці </t>
  </si>
  <si>
    <t xml:space="preserve">Завдання програми в здійсненні відділом з питань фізичної культури та спорту наданих законодавством повноважень виконано. Заборгованості по заробітній платі та енергоносіях на кінець звітного періоду немає.  Всі отримані протягом звітного року запити, звернення, заяви, доручення були оброблені в належні строки, надані обґрунтовані відповіді, копії документів. Бюджетні кошти використані за призначенням та спрямовані на досягнення запланованих показників.
</t>
  </si>
  <si>
    <t>Придбання обладнання та предметів довгострокового використання</t>
  </si>
  <si>
    <t>Загальн их фонд</t>
  </si>
  <si>
    <t>Спеціальн ий фонд</t>
  </si>
  <si>
    <t>Загальних фонд</t>
  </si>
  <si>
    <t>Спеціальний фонд</t>
  </si>
  <si>
    <t>Спеціаль ний фонд</t>
  </si>
  <si>
    <t>Якості</t>
  </si>
  <si>
    <t>Відсоток вчасно виконаних доручень, листів, звернень, заяв, скарг  у їх загальній кількості</t>
  </si>
  <si>
    <t>Відсоток прийнятих нормативно-правових актів в загальній кількості розроблених</t>
  </si>
  <si>
    <t>Відсоток виконання завдання з придбання предметів довгострокового використання</t>
  </si>
  <si>
    <t xml:space="preserve">6.Узагальнений висновок щодо: </t>
  </si>
  <si>
    <r>
      <rPr>
        <b/>
        <sz val="11"/>
        <color indexed="8"/>
        <rFont val="Times New Roman"/>
        <family val="1"/>
        <charset val="204"/>
      </rPr>
      <t>корисності бюджетної програми</t>
    </r>
    <r>
      <rPr>
        <sz val="11"/>
        <color indexed="8"/>
        <rFont val="Times New Roman"/>
        <family val="1"/>
        <charset val="204"/>
      </rPr>
      <t xml:space="preserve"> -</t>
    </r>
    <r>
      <rPr>
        <i/>
        <sz val="11"/>
        <color indexed="8"/>
        <rFont val="Times New Roman"/>
        <family val="1"/>
        <charset val="204"/>
      </rPr>
      <t xml:space="preserve"> Координація і контроль галузі спорту Ніжинської територіальної громади</t>
    </r>
  </si>
  <si>
    <t>Людмила КОРНІЄНКО</t>
  </si>
  <si>
    <t>в тому числі, посадових осіб органів місцевого самоврядування</t>
  </si>
  <si>
    <t>з них - керівників самостійних підрозділів</t>
  </si>
  <si>
    <t>спеціалістів</t>
  </si>
  <si>
    <t>іншого персоналу</t>
  </si>
  <si>
    <t xml:space="preserve">кількість фактично зайнятих </t>
  </si>
  <si>
    <t>в тому числі, жінок</t>
  </si>
  <si>
    <t>чоловіків</t>
  </si>
  <si>
    <t>Пояснення щодо розбіжностей між фактичними та плановими результативними показниками:</t>
  </si>
  <si>
    <r>
      <rPr>
        <b/>
        <sz val="11"/>
        <color indexed="8"/>
        <rFont val="Times New Roman"/>
        <family val="1"/>
        <charset val="204"/>
      </rPr>
      <t>Пояснення щодо розбіжностей між фактичними та плановими результативними показниками:</t>
    </r>
    <r>
      <rPr>
        <i/>
        <sz val="11"/>
        <color indexed="8"/>
        <rFont val="Times New Roman"/>
        <family val="1"/>
        <charset val="204"/>
      </rPr>
      <t>Економне використання бюдежтних ресурсів (залишок планових призначень)</t>
    </r>
  </si>
  <si>
    <t xml:space="preserve">Пояснення щодо розбіжностей між фактичними та плановими результативними показниками: </t>
  </si>
  <si>
    <t>кількість розроблених нормативно-правових актів</t>
  </si>
  <si>
    <t xml:space="preserve">Керівництво і управління у відповідній сфері у містах (місті Києві), селищах,  селах,  територіальних громадах
</t>
  </si>
  <si>
    <t>Керівництво і управління у відповідній сфері фізичної культури і спорту</t>
  </si>
  <si>
    <t xml:space="preserve">Пояснення причин відхилень фактичних обсягів надходжень від планових </t>
  </si>
  <si>
    <t>Пояснення причин наявності залишку надходжень спеціального фонду, в т.ч. власних надходжень бюджетних установ та інших надходжень , на початок року</t>
  </si>
  <si>
    <t>-</t>
  </si>
  <si>
    <t>5.4 « Виконання показників бюджетної програми порівняно із показниками попереднього року»:    ( тис. грн.)</t>
  </si>
  <si>
    <t>5.1 «Виконання бюджетної програми за напрямами використання бюджетних коштів»:                                                    (тис.грн.)</t>
  </si>
  <si>
    <t>5.2 «Виконання бюджетної програми за джерелами надходжень спеціального фонду»                     (тис.грн.)</t>
  </si>
  <si>
    <t xml:space="preserve">5.3. «Виконання результативних показників бюджетної програми за напрямками використання бюджетних коштів»    </t>
  </si>
  <si>
    <t>Видатки  загального фонду  на  рівні  попереднього періоду. Зменшення  обсягів видатків по спеціальному фонду пов'язано із зменшенням потреби у капітальних видатках</t>
  </si>
  <si>
    <t>Оцінка ефективності бюджетної програми за 2023 рік</t>
  </si>
  <si>
    <r>
      <rPr>
        <b/>
        <sz val="12"/>
        <color indexed="8"/>
        <rFont val="Times New Roman"/>
        <family val="1"/>
        <charset val="204"/>
      </rPr>
      <t>Пояснення щодо причин відхилення касових видатків(наданих кредитів) від планового показника:</t>
    </r>
    <r>
      <rPr>
        <sz val="12"/>
        <color indexed="8"/>
        <rFont val="Times New Roman"/>
        <family val="1"/>
        <charset val="204"/>
      </rPr>
      <t xml:space="preserve"> </t>
    </r>
    <r>
      <rPr>
        <i/>
        <sz val="12"/>
        <color indexed="8"/>
        <rFont val="Times New Roman"/>
        <family val="1"/>
        <charset val="204"/>
      </rPr>
      <t>Залишок плану -30 303,32 грн за рахунок економії заробітної плати та енергоносіїв</t>
    </r>
  </si>
  <si>
    <t>кількість проведених засідань, нарад, семінарів</t>
  </si>
  <si>
    <t>Кількість розроблених нормативно-правовоих актів</t>
  </si>
  <si>
    <r>
      <t xml:space="preserve">Пояснення щодо розбіжностей між фактичними та плановими результативними показниками: </t>
    </r>
    <r>
      <rPr>
        <i/>
        <sz val="11"/>
        <color indexed="8"/>
        <rFont val="Times New Roman"/>
        <family val="1"/>
        <charset val="204"/>
      </rPr>
      <t>Засідань було проведено менше, ніж планувалось в зв'язку з об'єднанням двох заходів</t>
    </r>
  </si>
  <si>
    <t>Видатки  загального фонду  в порівнянні зпопереднім періодом зросли через збільшення витрат на заробітну плату</t>
  </si>
  <si>
    <t>Збільшилась кількість розроблених нормативно-правових актів, отриманих листів, звернень та проведених засідань, нарад, семінарів відповідно до  поставлених завдань,  переважно  через  введення  воєнного стану в минулому році та ведення бойових дій на території Чернігівської області.</t>
  </si>
  <si>
    <r>
      <t>5.7    «Стан фінансової дисципліни» :</t>
    </r>
    <r>
      <rPr>
        <i/>
        <sz val="11"/>
        <color indexed="8"/>
        <rFont val="Times New Roman"/>
        <family val="1"/>
        <charset val="204"/>
      </rPr>
      <t xml:space="preserve"> Станом на 01.01.2024 р. програма виконана в повному обсязі. Не допущено виникнення  кредиторської заборгованості.</t>
    </r>
  </si>
  <si>
    <r>
      <rPr>
        <b/>
        <sz val="11"/>
        <color indexed="8"/>
        <rFont val="Times New Roman"/>
        <family val="1"/>
        <charset val="204"/>
      </rPr>
      <t xml:space="preserve">ефективності бюджетної програми </t>
    </r>
    <r>
      <rPr>
        <sz val="11"/>
        <color indexed="8"/>
        <rFont val="Times New Roman"/>
        <family val="1"/>
        <charset val="204"/>
      </rPr>
      <t xml:space="preserve">- </t>
    </r>
    <r>
      <rPr>
        <i/>
        <sz val="11"/>
        <color indexed="8"/>
        <rFont val="Times New Roman"/>
        <family val="1"/>
        <charset val="204"/>
      </rPr>
      <t>Забезпечення діяльності відділу з питань фізичної культури та спорту Ніжинської міської ради дало можливість впродовж 2023 р. виконати у повному обсязі  покладені на відділ завдання та забезпечити реалізацію функцій і завдань, а також на належному рівні вирішувати питання фінансового забезпечення (проведено оплату всіх обов'язкових платежів за комунальні послуги і енергоносії, здійснено поточні видатки для придбання необхідних товарів та послуг, забезпечено своєчасну виплату заробітної плати).</t>
    </r>
  </si>
  <si>
    <t>0810</t>
  </si>
  <si>
    <t>Проведення навчально-тренувальних зборів і змагань з олімпійських видів спорту</t>
  </si>
  <si>
    <t>Забезпечення розвитку олімпійських видів спорт</t>
  </si>
  <si>
    <t>5.1 «Виконання бюджетної програми за напрямами використання бюджетних коштів»:                                                    (тис. грн.)</t>
  </si>
  <si>
    <t>спеціальн ий фонд</t>
  </si>
  <si>
    <r>
      <t xml:space="preserve">Пояснення щодо причин відхилення касових видатків(наданих кредитів) від планового показника: </t>
    </r>
    <r>
      <rPr>
        <i/>
        <sz val="11"/>
        <rFont val="Times New Roman"/>
        <family val="1"/>
        <charset val="204"/>
      </rPr>
      <t>п. 1 Витрати на проведення регіональних змагань збільшились за рахунок придбання нагороджувальної атрибутики, невикористані залишки якої обліковуються в бухгалтерських звітах, з метою подальшого використання в майбутніх бюджетних періодах на зазначені цілі, п. 2 Залишок плану виник за рахунок зменшення заходів, що дало змогу перенаправити їх на інши види змагань, п. 3,4 Залишок плану, який було  перенаправлено на інші види змагань п. 5,6 Витрати збільшились за рахунок збільшення кількості проведених заходів, п. 7 залишок плану, п. 8 Залишок коштів через зменшення кількості проведених заходів, що дало змогу перенаправити кошти на інші види змагань</t>
    </r>
  </si>
  <si>
    <t>Організація і проведення регіональних змагань з олімпійських видів спорту</t>
  </si>
  <si>
    <t>Представлення спортивних досягнень спортсменами на всеукраїнських змаганнях з олімпійських видів спорту</t>
  </si>
  <si>
    <t>Представлення спортивних досягнень спортсменами на міжнародних змаганнях з олімпійських видів спорту</t>
  </si>
  <si>
    <t>Представлення спортивних досягнень спортсменами на обласних змаганнях з олімпійських видів спорту</t>
  </si>
  <si>
    <t>Проведення навчально-тренувальних зборів з олімпійських видів спорту з підготовки до всеукраїнських змагань</t>
  </si>
  <si>
    <t>Проведення навчально-тренувальних зборів з олімпійських видів спорту з підготовки до змагань</t>
  </si>
  <si>
    <t>Проведення навчально-тренувальних зборів з олімпійських видів спорту з підготовки до міжнародних змагань</t>
  </si>
  <si>
    <t>Проведення навчально-тренувальних зборів з олімпійських видів спорту з підготовки до обласних змаань</t>
  </si>
  <si>
    <t>5.2 «Виконання бюджетної програми за джерелами надходжень спеціального фонду»                     ( тис грн.)</t>
  </si>
  <si>
    <r>
      <rPr>
        <sz val="11"/>
        <rFont val="Times New Roman"/>
        <family val="1"/>
        <charset val="204"/>
      </rPr>
      <t>№ з/п</t>
    </r>
  </si>
  <si>
    <r>
      <rPr>
        <sz val="11"/>
        <rFont val="Times New Roman"/>
        <family val="1"/>
        <charset val="204"/>
      </rPr>
      <t>Показники</t>
    </r>
  </si>
  <si>
    <r>
      <rPr>
        <sz val="11"/>
        <rFont val="Times New Roman"/>
        <family val="1"/>
        <charset val="204"/>
      </rPr>
      <t>1</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</si>
  <si>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</si>
  <si>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</si>
  <si>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</si>
  <si>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</si>
  <si>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</si>
  <si>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</si>
  <si>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</si>
  <si>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t>Пояснення причин наявності залишку надходжень спеціального фонду, в т.ч. власних надходжень бюджетних установ та інших надходжень, на початок рок</t>
  </si>
  <si>
    <t>Пояснення причин відхилень фактичних обсягів надходжень від планових</t>
  </si>
  <si>
    <r>
      <rPr>
        <sz val="11"/>
        <rFont val="Times New Roman"/>
        <family val="1"/>
        <charset val="204"/>
      </rPr>
      <t>3.2</t>
    </r>
  </si>
  <si>
    <r>
      <rPr>
        <sz val="11"/>
        <rFont val="Times New Roman"/>
        <family val="1"/>
        <charset val="204"/>
      </rPr>
      <t>Інші надходження</t>
    </r>
  </si>
  <si>
    <t>5.3. «Виконання результативних показників бюджетної програми за напрямками використання бюджетних коштів»     (тис. грн.)</t>
  </si>
  <si>
    <t>кількість регіональних змагань з олімпійських видів спорту</t>
  </si>
  <si>
    <t>кількість навчально-тренувальних зборів з олімпійських видів спорту з підготовки до регіональних змагань</t>
  </si>
  <si>
    <t>кількість навчально-тренувальних зборів з олімпійських видів спорту з підготовки до обласних змагань</t>
  </si>
  <si>
    <t xml:space="preserve">кількість обласних змагань з олімпійських видів спорту, в яких беруть участь спортсмени </t>
  </si>
  <si>
    <t>кількість навчально-тренувальних зборів з олімпійських видів спорту з підготовки до всеукраїнських змагань</t>
  </si>
  <si>
    <t xml:space="preserve">кількість всеукраїнських змагань з олімпійських видів спорту, в яких беруть участь спортсмени </t>
  </si>
  <si>
    <t>кількість навчально-тренувальних зборів з олімпійських видів спорту з підготовки до міжнародних змагань</t>
  </si>
  <si>
    <t xml:space="preserve">кількість міжнародних змагань з олімпійських видів спорту, в яких беруть участь спортсмени </t>
  </si>
  <si>
    <t>п. 1 Через загрозу ракетної небезпеки, організатори заходу відмінили проведення змагань</t>
  </si>
  <si>
    <t xml:space="preserve"> п. 2 Збільшення заходів відбулось через те, що організатори змінили вид змагань з обласних на регіональні</t>
  </si>
  <si>
    <t>п.3  Зменшення заходів відбулось через те, що організатори змінили вид змагань з обласних на регіональні</t>
  </si>
  <si>
    <t>п.4 Через загрозу ракетної небезпеки, організатори заходу змінили вид та місце проведення змагання</t>
  </si>
  <si>
    <t>п. 5 За рахунок перенаправлення залишків плану з інших видів змагань, було проведено більше заходів</t>
  </si>
  <si>
    <t>п. 6 Заходів було проведено менше ніж планувалось, через загрозу безпеці учасників заходу та відміну змагань</t>
  </si>
  <si>
    <t>кількість людино-днів участі у регіональних змаганнях з олімпійських видів спорту</t>
  </si>
  <si>
    <t>кількість людино-днів навчально-тренувальних зборів з олімпійських видів спорту з підготовки до регіональних змагань</t>
  </si>
  <si>
    <t>кількість людино-днів навчально-тренувальних зборів з олімпійських видів спорту з підготовки до обласних змагань</t>
  </si>
  <si>
    <t>кількість спортсменів, які беруть участь у обласних змаганнях з олімпійських видів спорту</t>
  </si>
  <si>
    <t>кількість людино-днів навчально-тренувальних зборів з олімпійських видів спорту з підготовки до всеукраїнських змагань</t>
  </si>
  <si>
    <t>кількість спортсменів, які беруть участь у всеукраїнських змаганнях з олімпійських видів спорту</t>
  </si>
  <si>
    <t>кількість людино-днів навчально-тренувальних зборів з олімпійських видів спорту з підготовки до міжнародних змагань</t>
  </si>
  <si>
    <t>кількість спортсменів, які беруть участь у міжнародних змаганнях з олімпійських видів спорту</t>
  </si>
  <si>
    <t>п.1 кількість людино-днів збільшилась через збільшення учасників змагань</t>
  </si>
  <si>
    <t>п. 2 Через збільшення кількості заходів та кількості учасників, збільшились людино-дні</t>
  </si>
  <si>
    <t>п. 3 Через зменшення учасників змагань, зменшились людино-дні</t>
  </si>
  <si>
    <t>п. 4 через збільшення заходів, збільшилась кількість спортсменів</t>
  </si>
  <si>
    <t>п. 5 В результаті збільшення заходів, зросла кількість людино-днів</t>
  </si>
  <si>
    <t>п. 6 Через відміну заходів, зменшилась кількість учасників змагань</t>
  </si>
  <si>
    <t>ефективності</t>
  </si>
  <si>
    <t>середні витрати на один людино-день участі у регіональних змаганнях з олімпійських видів спорту, грн.</t>
  </si>
  <si>
    <t>середні витрати на один людино-день навчально-тренувальних зборів з олімпійських видів спорту з підготовки до регіональних змагань, грн.</t>
  </si>
  <si>
    <t>середні витрати на один людино-день навчально-тренувальних зборів з олімпійських видів спорту з підготовки до обласних змагань, грн.</t>
  </si>
  <si>
    <t>середні витрати на забезпечення участі (проїзд, добові в дорозі) одного спортсмена у обласних змаганнях з олімпійських видів спорту, грн.</t>
  </si>
  <si>
    <t>середні витрати на один людино-день навчально-тренувальних зборів з олімпійських видів спорту з підготовки до всеукраїнських змагань, грн.</t>
  </si>
  <si>
    <t>середні витрати на забезпечення участі (проїзд, добові в дорозі) одного спортсмена у всеукраїнських змаганнях з олімпійських видів спорту, грн.</t>
  </si>
  <si>
    <t>середні витрати на один людино-день навчально-тренувальних зборів з олімпійських видів спорту з підготовки до міжнародних змагань, грн.</t>
  </si>
  <si>
    <t>середні витрати на забезпечення участі (проїзд, добові в дорозі) одного у міжнародних змаганнях з олімпійських видів спорту, грн.</t>
  </si>
  <si>
    <t xml:space="preserve">п. 1,5 -через зменшення кількості людино-днів, середні витрати на 1 людино-день участі зменшились </t>
  </si>
  <si>
    <t>п. 2,3,7 незначне відхилення, що не потребує пояснення</t>
  </si>
  <si>
    <r>
      <t>п. 4</t>
    </r>
    <r>
      <rPr>
        <i/>
        <sz val="10"/>
        <color rgb="FFFF0000"/>
        <rFont val="Times New Roman"/>
        <family val="1"/>
        <charset val="204"/>
      </rPr>
      <t xml:space="preserve"> -</t>
    </r>
    <r>
      <rPr>
        <i/>
        <sz val="10"/>
        <rFont val="Times New Roman"/>
        <family val="1"/>
        <charset val="204"/>
      </rPr>
      <t xml:space="preserve"> в результаті економії коштів зменшились фактичні середні витрати на забезпечення участі 1 спортсмена</t>
    </r>
  </si>
  <si>
    <t>п. 6 Кількість змагань зменшилась, але витрати на забезпечення участі спортсменів зросли за рахунок тривалості  заходу, що вплинуло на вартість проживання</t>
  </si>
  <si>
    <t>п. 8 -  В зв'язку з тим, що тренер з дзюдо не мав можливості супроводжувати спортсменів для участі у міжнародних змаганнях на початку року, значна сума коштів була перенаправлена по тому ж виду спорту на всеукраїнські змагання, в наслідок чого зменшились середні витрати на участь 1 спортсмена у міжнародних змаганнях.</t>
  </si>
  <si>
    <t>якості</t>
  </si>
  <si>
    <t>динаміка кількості спортсменів, які беруть участь у регіональних змаганнях, порівняно з минулим роком</t>
  </si>
  <si>
    <t>у тому числі динаміка кіль-сті спортсменів, які посіли призові місця у вказаних змаганнях, порівняно з минулим роком</t>
  </si>
  <si>
    <t>динаміка кількості навчально-тренувальних зборів з олімпійських видів спорту з підготовки до регіональних змагань порівняно з минулим роком</t>
  </si>
  <si>
    <t>динаміка кількості навчально-тренувальних зборів з олімпійських видів спорту з підготовки до обласних змагань порівняно з минулим роком</t>
  </si>
  <si>
    <t>динаміка кількості спортсменів регіону, які посіли призові місця у обласних змаганнях з олімпійських видів спорту, порівняно з минулим роком</t>
  </si>
  <si>
    <t>кількість спортсменів регіону, які протягом року посіли призові місця у обласних змаганнях з олімпійських видів спорту</t>
  </si>
  <si>
    <t>в тому числі осіб чоловічої статі</t>
  </si>
  <si>
    <t>в тому числі осіб жіночої статі</t>
  </si>
  <si>
    <t>динаміка кількості навчально-тренувальних зборів з олімпійських видів спорту з підготовки до всеукраїнських змагань порівняно з минулим роком</t>
  </si>
  <si>
    <t>динаміка кількості спортсменів регіону, які посіли призові місця у всеукраїнських змаганнях з олімпійських видів спорту, порівняно з минулим роком</t>
  </si>
  <si>
    <t>кількість спортсменів регіону, які протягом року посіли призові місця у всеукраїнських змаганнях з олімпійських видів спорту</t>
  </si>
  <si>
    <t>динаміка кількості навчально-тренувальних зборів з олімпійських видів спорту з підготовки до міжнародних змагань порівняно з минулим роком</t>
  </si>
  <si>
    <t>динаміка кількості спортсменів регіону, які посіли призові місця у міжнародних змаганнях з олімпійських видів спорту, порівняно з минулим роком</t>
  </si>
  <si>
    <t>кількість спортсменів регіону, які протягом року посіли призові місця у міжнародних змаганнях з олімпійських видів спорту</t>
  </si>
  <si>
    <t>Пояснення щодо розбіжностей між фактичними та плановими результативними показниками</t>
  </si>
  <si>
    <t xml:space="preserve">За рахунок збільшення заходів збільшилась динаміка кількості учасників у порівнянні з 2022 роком. </t>
  </si>
  <si>
    <t>Фактичні результативні показники повністю відповідають напрямкам використання коштів по програмі.</t>
  </si>
  <si>
    <t>Аналіз бюджетної програми показав, що кошти  використані за призначенням.</t>
  </si>
  <si>
    <t>5.4 « Виконання показників бюджетної програми порівняно із показниками попереднього року»:    (тис. грн.)</t>
  </si>
  <si>
    <t>У порівнянні з 2022 роком збільшено кошторисні  призначення на виконання завдань даної програми через відновлення тренувань спортсменів та проведення змагань на території України.</t>
  </si>
  <si>
    <t>В порівнянні з минулим роком обсяги видатків збільшились через відновлення спортивних заходів, п. 7 в 2023 році на дані заходи було виділено менше кошторисних призначень</t>
  </si>
  <si>
    <t>Видатки на закупівлю предметів,обладнання довгострокового використання, тис. грн.</t>
  </si>
  <si>
    <t xml:space="preserve">п.1- 8 в зв'язку з відновленням тренувань та проведенням змагань показники зросли </t>
  </si>
  <si>
    <t xml:space="preserve">п.1-8 кількість людино-днів та спортсменів збільшилась в порівнянні з минулим роком через збільшення кількості заходів в результаті відновлення тренувань. </t>
  </si>
  <si>
    <t>Середні витрати на закупівлю предметів довгострокового використання, тис. грн.</t>
  </si>
  <si>
    <t>п. 1-4, 6 порівнянно з минулим роком зросли середні витрати через інфляцію та підвищення цін</t>
  </si>
  <si>
    <t>п.5 середні витрати на забезпечення участі 1 спортсмена зменьшились в порівнянні з минулим роком через збільшення кількості учасників заходів. п. 7,8 порівняно з 2022 роком витрати зменшились у зв'язку з економією бюджетних коштів, які були направлені на проведення змагань та нтз в середині країни.</t>
  </si>
  <si>
    <t>в тому числі жіночої статі</t>
  </si>
  <si>
    <r>
      <t>Відхилення показників поточного року до показників попереднього року пояснюється збільшенням кількості заходів та учасників, що прийняли участь у змаганнях через відновлення навчально-тренувальної роботи та участі у змаганнях, що суттєво вплинуло на результативні показники та динаміку кількості учасників т</t>
    </r>
    <r>
      <rPr>
        <i/>
        <sz val="11"/>
        <rFont val="Times New Roman"/>
        <family val="1"/>
        <charset val="204"/>
      </rPr>
      <t>а</t>
    </r>
    <r>
      <rPr>
        <i/>
        <sz val="11"/>
        <color indexed="8"/>
        <rFont val="Times New Roman"/>
        <family val="1"/>
        <charset val="204"/>
      </rPr>
      <t xml:space="preserve"> переможців в порівнянні з минулим роком.</t>
    </r>
  </si>
  <si>
    <t>5.5 «Виконання інвестиційних (проектів) програм»:  (тис. грн.)</t>
  </si>
  <si>
    <t xml:space="preserve">Пояснення щодо причин відхилення фактичних надходжень від планового показника - </t>
  </si>
  <si>
    <t xml:space="preserve">Пояснення щодо причин відхилення касових видатків від планового показника </t>
  </si>
  <si>
    <t>Напрям спрямування коштів (об’єкт)1</t>
  </si>
  <si>
    <r>
      <t>5.7    «Стан фінансової дисципліни» :</t>
    </r>
    <r>
      <rPr>
        <i/>
        <sz val="11"/>
        <color indexed="8"/>
        <rFont val="Times New Roman"/>
        <family val="1"/>
        <charset val="204"/>
      </rPr>
      <t xml:space="preserve"> Станом на 01.01.24 р. кредиторська заборгованість відсутня</t>
    </r>
  </si>
  <si>
    <r>
      <rPr>
        <b/>
        <sz val="11"/>
        <color indexed="8"/>
        <rFont val="Times New Roman"/>
        <family val="1"/>
        <charset val="204"/>
      </rPr>
      <t>актуальності бюджетної програми</t>
    </r>
    <r>
      <rPr>
        <i/>
        <sz val="11"/>
        <color indexed="8"/>
        <rFont val="Times New Roman"/>
        <family val="1"/>
        <charset val="204"/>
      </rPr>
      <t xml:space="preserve"> - Дана програма спрямована на підтримку розвитку олімпійських видів спорту в громаді,що є одним з векторів сталого розвитку держави, а саме вектор гордості, який забезпечує гордість за власну державу, зокрема в галузі спорту. Програма </t>
    </r>
    <r>
      <rPr>
        <i/>
        <sz val="11"/>
        <rFont val="Times New Roman"/>
        <family val="1"/>
        <charset val="204"/>
      </rPr>
      <t>реалізується</t>
    </r>
    <r>
      <rPr>
        <i/>
        <sz val="11"/>
        <color indexed="8"/>
        <rFont val="Times New Roman"/>
        <family val="1"/>
        <charset val="204"/>
      </rPr>
      <t xml:space="preserve"> для поширення та впровадження спортивного виховання серед населення ТГ. Дана програма не дублює заходів інших програм, є актуальною для подальшої реалізації.  </t>
    </r>
  </si>
  <si>
    <r>
      <rPr>
        <b/>
        <sz val="11"/>
        <color indexed="8"/>
        <rFont val="Times New Roman"/>
        <family val="1"/>
        <charset val="204"/>
      </rPr>
      <t>ефективності бюджетної програми</t>
    </r>
    <r>
      <rPr>
        <sz val="11"/>
        <color indexed="8"/>
        <rFont val="Times New Roman"/>
        <family val="1"/>
        <charset val="204"/>
      </rPr>
      <t xml:space="preserve"> - </t>
    </r>
    <r>
      <rPr>
        <i/>
        <sz val="11"/>
        <color indexed="8"/>
        <rFont val="Times New Roman"/>
        <family val="1"/>
        <charset val="204"/>
      </rPr>
      <t xml:space="preserve">Виділені бюджетні асигнування у 2023 році надали можливість забезпечити проведення 92 спортивних заходів різного рівня. На 2023 рік була розробелна програма розвитку фізичної культури та спорту. Зміни до паспортів вносились вчасно. </t>
    </r>
  </si>
  <si>
    <r>
      <rPr>
        <b/>
        <sz val="11"/>
        <rFont val="Times New Roman"/>
        <family val="1"/>
        <charset val="204"/>
      </rPr>
      <t>корисності бюджетної програми</t>
    </r>
    <r>
      <rPr>
        <sz val="11"/>
        <rFont val="Times New Roman"/>
        <family val="1"/>
        <charset val="204"/>
      </rPr>
      <t xml:space="preserve"> - </t>
    </r>
    <r>
      <rPr>
        <i/>
        <sz val="11"/>
        <rFont val="Times New Roman"/>
        <family val="1"/>
        <charset val="204"/>
      </rPr>
      <t>Реалізація даної програми втілює в життя громади пропаганду здорового способу життя, забезпечує фізичне, психологічне та соціальне благополуччя серед населення.</t>
    </r>
  </si>
  <si>
    <r>
      <rPr>
        <b/>
        <sz val="11"/>
        <color indexed="8"/>
        <rFont val="Times New Roman"/>
        <family val="1"/>
        <charset val="204"/>
      </rPr>
      <t>Довгострокових наслідків бюджетної програми</t>
    </r>
    <r>
      <rPr>
        <sz val="11"/>
        <color indexed="8"/>
        <rFont val="Times New Roman"/>
        <family val="1"/>
        <charset val="204"/>
      </rPr>
      <t xml:space="preserve"> -</t>
    </r>
    <r>
      <rPr>
        <sz val="11"/>
        <rFont val="Times New Roman"/>
        <family val="1"/>
        <charset val="204"/>
      </rPr>
      <t xml:space="preserve"> </t>
    </r>
    <r>
      <rPr>
        <i/>
        <sz val="11"/>
        <rFont val="Times New Roman"/>
        <family val="1"/>
        <charset val="204"/>
      </rPr>
      <t>очікується залучення до спортивного життя громади якнайбільшої кількості громадян, підвищення їх спортивної підготовки для гідного представлення спортивних досягнень громади/ держави у різних видах змагань.</t>
    </r>
  </si>
  <si>
    <t>Проведення навчально-тренувальних зборів і змагань з неолімпійських видів спорту</t>
  </si>
  <si>
    <t>Забезпечення розвитку неолімпійських видів спорт</t>
  </si>
  <si>
    <r>
      <t>Пояснення щодо причин відхилення касових видатків(наданих кредитів) від планового показника:</t>
    </r>
    <r>
      <rPr>
        <i/>
        <sz val="12"/>
        <rFont val="Times New Roman"/>
        <family val="1"/>
        <charset val="204"/>
      </rPr>
      <t xml:space="preserve"> п. 2 Залишок плану в зв'язку з тим, що спортсмени під час змагань проживали за власний рахунок та частина коштів перенаправлено на обласні змагання, п. 4 Витрачено коштів на проведення обласних змагань більше ніж планувалось через збільшення заходів </t>
    </r>
  </si>
  <si>
    <t>Організація і проведення регіональних змагань з неолімпійських видів спорту</t>
  </si>
  <si>
    <t>Представлення спортивних досягнень спортсменами на всеукраїнських змаганнях з неолімпійських видів спорту</t>
  </si>
  <si>
    <t>Представлення спортивних досягнень спортсменами на міжнародних змаганнях з неолімпійських видів спорту</t>
  </si>
  <si>
    <t>Представлення спортивних досягнень спортсменами на обласних змаганнях з неолімпійських видів спорту</t>
  </si>
  <si>
    <t>Проведення навчально-тренувальних зборів з неолімпійських видів спорту з підготовки до всеукраїнських змагань</t>
  </si>
  <si>
    <t>Проведення навчально-тренувальних зборів з неолімпійських видів спорту з підготовки до  змагань</t>
  </si>
  <si>
    <t>Проведення навчально-тренувальних зборів з неолімпійських видів спорту з підготовки до міжнародних змагань</t>
  </si>
  <si>
    <t>Проведення навчально-тренувальних зборів з неолімпійських видів спорту з підготовки до обласних змагань</t>
  </si>
  <si>
    <t>5.2 «Виконання бюджетної програми за джерелами надходжень спеціального фонду»                     (тис. грн.)</t>
  </si>
  <si>
    <t>кількість регіональних змагань з неолімпійських видів спорту</t>
  </si>
  <si>
    <t>кількість навчально-тренувальних зборів з неолімпійських видів спорту з підготовки до регіональних змагань</t>
  </si>
  <si>
    <t>кількість навчально-тренувальних зборів з неолімпійських видів спорту з підготовки до обласних змагань</t>
  </si>
  <si>
    <t xml:space="preserve">кількість обласних змагань з неолімпійських видів спорту, в яких беруть участь спортсмени </t>
  </si>
  <si>
    <t>кількість навчально-тренувальних зборів з неолімпійських видів спорту з підготовки до всеукраїнських змагань</t>
  </si>
  <si>
    <t xml:space="preserve">кількість всеукраїнських змагань з неолімпійських видів спорту, в яких беруть участь спортсмени </t>
  </si>
  <si>
    <t>кількість навчально-тренувальних зборів з неолімпійських видів спорту з підготовки до міжнародних змагань</t>
  </si>
  <si>
    <t xml:space="preserve">кількість міжнародних змагань з неолімпійських видів спорту, в яких беруть участь спортсмени </t>
  </si>
  <si>
    <t>п. 1 Змагань було проведено менше ніж планувалось в зв'язку з неможливістю забезпечити всіх учасників заходу перебуванням в укритті</t>
  </si>
  <si>
    <t>п. 4 Залишок плану був використаний для проведення більшої кількості обласних змагань</t>
  </si>
  <si>
    <t>п. 5 Кількість більша ніж планувалось через те, що до одного змагання, в якому приймали участь спортсмени різного віку було проведено два нтз</t>
  </si>
  <si>
    <t>кількість людино-днів участі у регіональних змаганнях з неолімпійських видів спорту</t>
  </si>
  <si>
    <t>кількість людино-днів навчально-тренувальних зборів з неолімпійських видів спорту з підготовки до регіональних змагань</t>
  </si>
  <si>
    <t>кількість людино-днів навчально-тренувальних зборів з неолімпійських видів спорту з підготовки до обласних змагань</t>
  </si>
  <si>
    <t>кількість спортсменів, які беруть участь у обласних змаганнях з неолімпійських видів спорту</t>
  </si>
  <si>
    <t>кількість людино-днів навчально-тренувальних зборів з неолімпійських видів спорту з підготовки до всеукраїнських змагань</t>
  </si>
  <si>
    <t>кількість спортсменів, які беруть участь у всеукраїнських змаганнях з неолімпійських видів спорту</t>
  </si>
  <si>
    <t>кількість людино-днів навчально-тренувальних зборів з неолімпійських видів спорту з підготовки до міжнародних змагань</t>
  </si>
  <si>
    <t>кількість спортсменів, які беруть участь у міжнародних змаганнях з неолімпійських видів спорту</t>
  </si>
  <si>
    <t>п. 1 Через зменшення кількості заходів в зв'язку з неможливістю забезпечити всіх учасників заходу перебуванням в укритті, зменшилась кількість людино-днів</t>
  </si>
  <si>
    <t>п. 4 Через збільшення кількості змагань в результаті перенаправлення коштів, збільшилась кількість учасників</t>
  </si>
  <si>
    <t>п. 6 В змаганнях участь взяло більша кількість спортсменів</t>
  </si>
  <si>
    <t>середні витрати на один людино-день участі у регіональних змаганнях з неолімпійських видів спорту, грн.</t>
  </si>
  <si>
    <t>середні витрати на один людино-день навчально-тренувальних зборів з неолімпійських видів спорту з підготовки до регіональних змагань, грн.</t>
  </si>
  <si>
    <t>середні витрати на один людино-день навчально-тренувальних зборів з неолімпійських видів спорту з підготовки до обласних змагань, грн.</t>
  </si>
  <si>
    <t>середні витрати на забезпечення участі (проїзд, добові в дорозі) одного спортсмена у обласних змаганнях з неолімпійських видів спорту, грн.</t>
  </si>
  <si>
    <t>середні витрати на один людино-день навчально-тренувальних зборів з неолімпійських видів спорту з підготовки до всеукраїнських змагань, грн.</t>
  </si>
  <si>
    <t>середні витрати на забезпечення участі (проїзд, добові в дорозі) одного спортсмена у всеукраїнських змаганнях з неолімпійських видів спорту, грн.</t>
  </si>
  <si>
    <t>середні витрати на один людино-день навчально-тренувальних зборів з неолімпійських видів спорту з підготовки до міжнародних змагань, грн.</t>
  </si>
  <si>
    <t>середні витрати на забезпечення участі (проїзд, добові в дорозі) одного у міжнародних змаганнях з неолімпійських видів спорту, грн.</t>
  </si>
  <si>
    <t>п. 1 Через зменшення кількості людино-днів, збільшились середні витрати</t>
  </si>
  <si>
    <t>п.4 Через збільшення кількості учасників, зменшились середні витрати на забезпечення участі спортсменів у змаганнях</t>
  </si>
  <si>
    <t>п.6 Через збільшення кількості учасників змагань та проживання спортсменів за власний рахунок, зменшились середні витрати</t>
  </si>
  <si>
    <t>динаміка кількості навчально-тренувальних зборів з неолімпійських видів спорту з підготовки до регіональних змагань порівняно з минулим роком</t>
  </si>
  <si>
    <t>динаміка кількості навчально-тренувальних зборів з неолімпійських видів спорту з підготовки до обласних змагань порівняно з минулим роком</t>
  </si>
  <si>
    <t>динаміка кількості спортсменів регіону, які посіли призові місця у обласних змаганнях з неолімпійських видів спорту, порівняно з минулим роком</t>
  </si>
  <si>
    <t>кількість спортсменів регіону, які протягом року посіли призові місця у обласних змаганнях з неолімпійських видів спорту</t>
  </si>
  <si>
    <t>динаміка кількості навчально-тренувальних зборів з неолімпійських видів спорту з підготовки до всеукраїнських змагань порівняно з минулим роком</t>
  </si>
  <si>
    <t>динаміка кількості спортсменів регіону, які посіли призові місця у всеукраїнських змаганнях з неолімпійських видів спорту, порівняно з минулим роком</t>
  </si>
  <si>
    <t>кількість спортсменів регіону, які протягом року посіли призові місця у всеукраїнських змаганнях з неолімпійських видів спорту</t>
  </si>
  <si>
    <t>динаміка кількості навчально-тренувальних зборів з неолімпійських видів спорту з підготовки до міжнародних змагань порівняно з минулим роком</t>
  </si>
  <si>
    <t>динаміка кількості спортсменів регіону, які посіли призові місця у міжнародних змаганнях з неолімпійських видів спорту, порівняно з минулим роком</t>
  </si>
  <si>
    <t>кількість спортсменів регіону, які протягом року посіли призові місця у міжнародних змаганнях з неолімпійських видів спорту</t>
  </si>
  <si>
    <t>п. 1 В змаганнях прийняло участь менша кількість спортсменів, через те, що 1 змагання було відмінено, що вплинуло на  динаміку в порівнянні з минулим роком.</t>
  </si>
  <si>
    <t>п.2 Кількість спортсменів, що взяли участь у змаганнях зменшилась через відміну змагання через відсутність укриття, отже кількість призерів також зменшилась, що вплинуло на динаміку в порівнянні з минулим роком.</t>
  </si>
  <si>
    <t>п. 5. 6, 7 зросла кількість призерів від запланованої через те, що спортсмени показали кращий результат</t>
  </si>
  <si>
    <t>п. 9 Через російську агресію, ведення бойових дій на території України, загрозу ракетних обстрілів, заходів в минулому році було проведено менше, ніж планувалось, що вплинуло на динаміку поточного року.</t>
  </si>
  <si>
    <t>п. 10, 11, 12 Спортсмени гірше підготувались до змагань, отже кількість переможців менша від запланованої. В порівнянні з попереднім періодом, динаміка збільшилась в результаті того, що минулого року багато заходів було відмінено через високу небезпеку по всій теритроії України.</t>
  </si>
  <si>
    <t>Проведення навчально-тренувальних зборів з неолімпійських видів спорту з підготовки до змагань</t>
  </si>
  <si>
    <t>В порівнянні з минулим роком обсяги видатків збільшились через відновлення спортивних заходів</t>
  </si>
  <si>
    <r>
      <rPr>
        <b/>
        <sz val="11"/>
        <rFont val="Times New Roman"/>
        <family val="1"/>
        <charset val="204"/>
      </rPr>
      <t>1</t>
    </r>
  </si>
  <si>
    <t xml:space="preserve">п. 1, 3 Порівняно з минулим роком змагань було проведено менше в зв'язку з тим, що у спортсменів з'явилась можливість прийняти участь у змаганнях іниших рівнів </t>
  </si>
  <si>
    <t xml:space="preserve">п. 5,6  в зв'язку з відновленням тренувань та проведенням змагань показники зросли </t>
  </si>
  <si>
    <r>
      <t>п. 8</t>
    </r>
    <r>
      <rPr>
        <i/>
        <sz val="10"/>
        <rFont val="Times New Roman"/>
        <family val="1"/>
        <charset val="204"/>
      </rPr>
      <t xml:space="preserve"> в порівнянні з минулим роком  кількість змагань зросла в результаті того, що спортсмени показали гарний результат, що дало можливість їм взяти участь у змаганнях міжнародного рівня</t>
    </r>
  </si>
  <si>
    <r>
      <t xml:space="preserve">п. 1 Кількість заходів порівняно з минулим роком зменшились, отже </t>
    </r>
    <r>
      <rPr>
        <i/>
        <sz val="10"/>
        <rFont val="Times New Roman"/>
        <family val="1"/>
        <charset val="204"/>
      </rPr>
      <t xml:space="preserve">зменшилась </t>
    </r>
    <r>
      <rPr>
        <i/>
        <sz val="10"/>
        <color indexed="8"/>
        <rFont val="Times New Roman"/>
        <family val="1"/>
        <charset val="204"/>
      </rPr>
      <t>кількість людино-днів</t>
    </r>
  </si>
  <si>
    <t>п.3 в навчально-тренувальних зборах прийняло участь більше спортсменів, отже в порінянні з минулим роком показник зріс</t>
  </si>
  <si>
    <t>п. 4,5,6,8 в зв'язку з відновленням тренувань та змагань, кількість учасників зросла повінянно з 2022 роком.</t>
  </si>
  <si>
    <t xml:space="preserve">п. 1 через зростання інфляції та цін зросли середні витрати </t>
  </si>
  <si>
    <t>п. 3, 5  зменшилась вікова категорія учасників заходів, зменшилась норма витрат, що вплинуло на зменшення середніх витрат</t>
  </si>
  <si>
    <t>п. 4,6 в зв'язку з відновленням змагань, зросли середні витрати в порінянні з минулим роком</t>
  </si>
  <si>
    <t>п. 1,2 в порівнянні з попереднім періодом кількість заходів була менша, отже зменшилась кількість учасників та призерів</t>
  </si>
  <si>
    <t xml:space="preserve">п. 4-7, 9-12 через відновлення навчально-тренувального процесу та проведення змагань у звітньому році в порівнянні з попереднім зросли показники динаміки </t>
  </si>
  <si>
    <t>п. 8 жінки показали кращий результат в порівнянні з минулим роком, що вплинуло на зростання</t>
  </si>
  <si>
    <t>п. 16,17 з відновленням змагань та можливістю спортсменів прийняти участь у міжнародних змаганнях кількість зросла</t>
  </si>
  <si>
    <r>
      <t>5.7    «Стан фінансової дисципліни» :</t>
    </r>
    <r>
      <rPr>
        <i/>
        <sz val="11"/>
        <color indexed="8"/>
        <rFont val="Times New Roman"/>
        <family val="1"/>
        <charset val="204"/>
      </rPr>
      <t xml:space="preserve"> Станом на 01.01.2024 р. кредиторська заборгованість відсутня.</t>
    </r>
  </si>
  <si>
    <r>
      <rPr>
        <b/>
        <sz val="11"/>
        <color indexed="8"/>
        <rFont val="Times New Roman"/>
        <family val="1"/>
        <charset val="204"/>
      </rPr>
      <t>актуальності бюджетної програми</t>
    </r>
    <r>
      <rPr>
        <i/>
        <sz val="11"/>
        <color indexed="8"/>
        <rFont val="Times New Roman"/>
        <family val="1"/>
        <charset val="204"/>
      </rPr>
      <t xml:space="preserve"> - Дана програма спрямована на підтримку розвитку  неолімпійських видів спорту в громаді,що є одним з векторів сталого розвитку держави, а саме вектор гордості, який забезпечує гордість за власну державу, зокрема в галузі спорту. Програма розроблена для поширення та впровадження спортивного виховання серед населення ТГ. Дана програма не дублює заходів інших програм, є актуальною для подальшої реалізації. </t>
    </r>
  </si>
  <si>
    <r>
      <rPr>
        <b/>
        <sz val="11"/>
        <color indexed="8"/>
        <rFont val="Times New Roman"/>
        <family val="1"/>
        <charset val="204"/>
      </rPr>
      <t>ефективності бюджетної програми</t>
    </r>
    <r>
      <rPr>
        <sz val="11"/>
        <color indexed="8"/>
        <rFont val="Times New Roman"/>
        <family val="1"/>
        <charset val="204"/>
      </rPr>
      <t xml:space="preserve"> - </t>
    </r>
    <r>
      <rPr>
        <i/>
        <sz val="11"/>
        <color indexed="8"/>
        <rFont val="Times New Roman"/>
        <family val="1"/>
        <charset val="204"/>
      </rPr>
      <t xml:space="preserve">Виділені бюджетні асигнування у 2023 році надали можливість забезпечити проведення 40 спортивних заходів різного рівня. На 2023 рік була розробелна програма розвитку фізичної культури та спорту. Зміни до паспортів вносились вчасно. </t>
    </r>
  </si>
  <si>
    <t>№ з/п</t>
  </si>
  <si>
    <t>Показники</t>
  </si>
  <si>
    <t>Залишок на початок року</t>
  </si>
  <si>
    <t>х</t>
  </si>
  <si>
    <t>В т.ч.</t>
  </si>
  <si>
    <t>1.1</t>
  </si>
  <si>
    <t>Власних надходжень</t>
  </si>
  <si>
    <t>1.2</t>
  </si>
  <si>
    <t>Інших надходжень</t>
  </si>
  <si>
    <t>Надходження</t>
  </si>
  <si>
    <t>2.1</t>
  </si>
  <si>
    <t>2.2</t>
  </si>
  <si>
    <t>Надходження позик</t>
  </si>
  <si>
    <t>2.3</t>
  </si>
  <si>
    <t>Повернення кредитів</t>
  </si>
  <si>
    <t>2.4</t>
  </si>
  <si>
    <t>Інші надходження</t>
  </si>
  <si>
    <t>Залишок на кінець року</t>
  </si>
  <si>
    <t>3.1</t>
  </si>
  <si>
    <t>3.2</t>
  </si>
  <si>
    <t>Утримання та навчально-тренувальна робота комунальних дитячо-юнацьких спортивних шкіл</t>
  </si>
  <si>
    <t>Створення необхідних умов для гармонійного виховання, фізичного розвитку, повноцінного оздоровлення, змістовного відпочинку і дозвілля дітей та молоді, самореалізації, набуття навичок здорового способу життя, підготовки спортсменів для резервного спорту.</t>
  </si>
  <si>
    <t>5.1 «Виконання бюджетної програми за напрямами використання бюджетних коштів»:                                                    (тис. грн)</t>
  </si>
  <si>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</si>
  <si>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</si>
  <si>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</si>
  <si>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</si>
  <si>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</si>
  <si>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t>Пояснення щодо причин відхилення касових видатків(наданих кредитів) від планового показника:</t>
    </r>
    <r>
      <rPr>
        <i/>
        <sz val="12"/>
        <rFont val="Times New Roman"/>
        <family val="1"/>
        <charset val="204"/>
      </rPr>
      <t xml:space="preserve"> Залишок плану з утримання ДЮСШ по загальному фонду за рахунок економії заробітної плати (перебування працівників на лікарняному) та енергоносіїв, участь спортсменів у змаганнях. По спеціальному фонду надійшли благодійні внески які не плануються на початок року.</t>
    </r>
  </si>
  <si>
    <r>
      <rPr>
        <sz val="12"/>
        <rFont val="Times New Roman"/>
        <family val="1"/>
        <charset val="204"/>
      </rPr>
      <t>В т.ч.</t>
    </r>
  </si>
  <si>
    <t>Утримання ДЮСШ</t>
  </si>
  <si>
    <t>витрати на забезпечення участі учнів КДЮСШ у спортивних змаганнях</t>
  </si>
  <si>
    <t>витрати на забезпечення участі учнів ДЮСФШ у спортивних змаганнях</t>
  </si>
  <si>
    <t>витрати на забезпечення участі учнів ДЮСШШ у спортивних змаганнях</t>
  </si>
  <si>
    <t>витрати на забезпечення участі учнів КДЮСШ Дзюдо у спортивних змаганнях</t>
  </si>
  <si>
    <t>Обсяг витрат на придбання малоцінного спортивного обладнання та інветарю</t>
  </si>
  <si>
    <t>5.2 «Виконання бюджетної програми за джерелами надходжень спеціального фонду»                     (тис .грн.)</t>
  </si>
  <si>
    <t>залишок по благодійним внескам буде використаний на майбутні поточні потреби ДЮСФШ</t>
  </si>
  <si>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</si>
  <si>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</si>
  <si>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</si>
  <si>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</si>
  <si>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</si>
  <si>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</si>
  <si>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</si>
  <si>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</si>
  <si>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t xml:space="preserve">Пояснення причин відхилень фактичних обсягів надходжень від планових: </t>
    </r>
    <r>
      <rPr>
        <i/>
        <sz val="11"/>
        <rFont val="Times New Roman"/>
        <family val="1"/>
        <charset val="204"/>
      </rPr>
      <t>благодійні кошти, що надійшли, не планувались на початок року</t>
    </r>
  </si>
  <si>
    <r>
      <rPr>
        <sz val="11"/>
        <rFont val="Times New Roman"/>
        <family val="1"/>
        <charset val="204"/>
      </rPr>
      <t>3</t>
    </r>
  </si>
  <si>
    <r>
      <rPr>
        <sz val="11"/>
        <rFont val="Times New Roman"/>
        <family val="1"/>
        <charset val="204"/>
      </rPr>
      <t>3.1</t>
    </r>
  </si>
  <si>
    <r>
      <rPr>
        <b/>
        <sz val="10"/>
        <rFont val="Times New Roman"/>
        <family val="1"/>
        <charset val="204"/>
      </rPr>
      <t>Пояснення причин наявності залишку надходжень спеціального фонду, в т. ч. власних надходжень бюджетних установ та інших надходжень, на кінець року:</t>
    </r>
    <r>
      <rPr>
        <sz val="10"/>
        <rFont val="Times New Roman"/>
        <family val="1"/>
        <charset val="204"/>
      </rPr>
      <t> </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</si>
  <si>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</si>
  <si>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</si>
  <si>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Відхилення</t>
    </r>
  </si>
  <si>
    <t>Загальний фонд</t>
  </si>
  <si>
    <r>
      <rPr>
        <sz val="11"/>
        <rFont val="Times New Roman"/>
        <family val="1"/>
        <charset val="204"/>
      </rPr>
      <t>разом</t>
    </r>
  </si>
  <si>
    <r>
      <rPr>
        <b/>
        <sz val="11"/>
        <rFont val="Times New Roman"/>
        <family val="1"/>
        <charset val="204"/>
      </rPr>
      <t>затрат</t>
    </r>
  </si>
  <si>
    <t>кількість  дитячо-юнацьких спортивних шкіл, в т.ч.:</t>
  </si>
  <si>
    <t>комплексна дитячо-юнацька спортивна школа</t>
  </si>
  <si>
    <t>дитячо-юнацька спортивна футбольна школа</t>
  </si>
  <si>
    <t>дитячо-юнацька спортивна шахова школа</t>
  </si>
  <si>
    <t>комплексна дитячо-юнаацька спортивна школа "Дзюдо"</t>
  </si>
  <si>
    <t>обсяг витрат на утримання комунальних дитячо-юнацьких спортивних шкіл, в т.ч. тис. грн.:</t>
  </si>
  <si>
    <t>дитячо- юнацька спортивна шахова школа</t>
  </si>
  <si>
    <t>10</t>
  </si>
  <si>
    <t>КДЮСШ Дзюдо</t>
  </si>
  <si>
    <t>кількість штатних одиниць, в т. ч.:</t>
  </si>
  <si>
    <t>12</t>
  </si>
  <si>
    <t>в комплексній дитячо-юнацькій спортивній школі</t>
  </si>
  <si>
    <t>13</t>
  </si>
  <si>
    <t>в т.ч. тренери-викладачі</t>
  </si>
  <si>
    <t>14</t>
  </si>
  <si>
    <t>в дитячо-юнацькій спортивній футбольній школі</t>
  </si>
  <si>
    <t>15</t>
  </si>
  <si>
    <t xml:space="preserve">в т.ч. тренери-викладачі. </t>
  </si>
  <si>
    <t>16</t>
  </si>
  <si>
    <t>в дитячо-юнацькій спортивній шаховій школі</t>
  </si>
  <si>
    <t>17</t>
  </si>
  <si>
    <t>18</t>
  </si>
  <si>
    <t>в комплексній дитячо-юнацькій спортивній школі Дзюдо</t>
  </si>
  <si>
    <t>19</t>
  </si>
  <si>
    <r>
      <t xml:space="preserve">Пояснення щодо розбіжностей між фактичними та плановии результативними показниками: </t>
    </r>
    <r>
      <rPr>
        <i/>
        <sz val="11"/>
        <rFont val="Times New Roman"/>
        <family val="1"/>
        <charset val="204"/>
      </rPr>
      <t>п. 6, 7, 9 Обсяг касових видатків менше за планові показники за рахунок економії фонда заробітної плати внаслідок пребування працівників на лікарняних, також за рахунок економії та відшкодування енергоносіїв. п. 8 Обсяг касових видатків більше за планові показники через присвоєння категорій тренерам. По спеціальному фонду надійшли благодійні внески які не плануються на початок року. п. 10 Фактичні видатки вище за планові в зв'язку з тим, що заслужений тренер України, що працював за сумісництвом перейшов на основне місце роботи з навантаженістю 1,7 ставки та став старшим тренером, також 3 тренера підвищили кваліфікаційнц категорію. п. 11-17 відхилення через наявність вакантних посад</t>
    </r>
  </si>
  <si>
    <r>
      <rPr>
        <b/>
        <sz val="11"/>
        <rFont val="Times New Roman"/>
        <family val="1"/>
        <charset val="204"/>
      </rPr>
      <t>2</t>
    </r>
  </si>
  <si>
    <r>
      <rPr>
        <b/>
        <sz val="11"/>
        <rFont val="Times New Roman"/>
        <family val="1"/>
        <charset val="204"/>
      </rPr>
      <t>продукту</t>
    </r>
  </si>
  <si>
    <t xml:space="preserve">середньорічна кількість учнів комунальних ДЮСШ, у розрізі їх видів: </t>
  </si>
  <si>
    <t>комплексна дитячо-юнацька спортивна школа, в т.ч.</t>
  </si>
  <si>
    <t>хлопчиків</t>
  </si>
  <si>
    <t>дівчаток</t>
  </si>
  <si>
    <t>дитячо-юнацька спортивна футбольна школа, в т.ч.</t>
  </si>
  <si>
    <t>хлопчиків.</t>
  </si>
  <si>
    <t>дівчаток.</t>
  </si>
  <si>
    <t>11</t>
  </si>
  <si>
    <t>комплексна дитячо-юнацька спортивна школа Дзюдо, в т.ч.</t>
  </si>
  <si>
    <t>кількість учнів комунальнихДЮСШ, що взяли участь у спортивних змаганнях, в т.ч.:</t>
  </si>
  <si>
    <t>кількість придбаного малоцінного спортивного обладнання та інвентарю для комунальнихДЮСШ</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</si>
  <si>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</si>
  <si>
    <r>
      <rPr>
        <b/>
        <sz val="11"/>
        <rFont val="Times New Roman"/>
        <family val="1"/>
        <charset val="204"/>
      </rPr>
      <t>3</t>
    </r>
  </si>
  <si>
    <r>
      <rPr>
        <b/>
        <sz val="11"/>
        <rFont val="Times New Roman"/>
        <family val="1"/>
        <charset val="204"/>
      </rPr>
      <t>ефективності</t>
    </r>
  </si>
  <si>
    <t>середні витрати  на одного працівника, в т.ч. в розрізі шкіл тис грн</t>
  </si>
  <si>
    <t>середні витрати  на одного працівника КДЮСШ, тис. грн.</t>
  </si>
  <si>
    <t>середні витрати  на одного працівника ДЮСФШ, тис. грн.</t>
  </si>
  <si>
    <t>середні витрати  на одного працівника ДЮСШШ, тис. грн.</t>
  </si>
  <si>
    <t>середні витрати  на одного працівника КДЮСШ Дзюдо, тис. грн.</t>
  </si>
  <si>
    <t>середньомісячна заробітна плата працівника ДЮСШ, тис. грн.</t>
  </si>
  <si>
    <t>середні витрати на навчально-тренувальну роботу у комунальних ДЮСШ у розрахунку на одного учня, тис. грн.</t>
  </si>
  <si>
    <t>середні витрати на забезпечення участі одного учня комунальних ДЮСШ у спортивних змаганнях, тис. грн.</t>
  </si>
  <si>
    <t>середня вартість одиниці придбаного малоцінного спортивного обладнання та інвентарю для комунальних ДЮСШ, тис. грн.</t>
  </si>
  <si>
    <t xml:space="preserve">Пояснення щодо розбіжностей між фактичними та плановии результативними показниками: </t>
  </si>
  <si>
    <t xml:space="preserve">п. 1 - 4 Відхилення за рахунок  наявності вакантних посад, 5,6 середні витрати на 1 працівника збільшились в результаті  здійснення доплат по заробітній платі (доплата за ст. тренера, аттестація тренерів, присвоєння категорій), п. 7 За рахунок залишку плану фактичні середні  витрати на утримання ДЮСШ, у розрахунку на одного учня зменшились, п. 8 відхилення за рахунок зменшення фактичних витрат на забезпечення участі учнів у змаганнях, що вплинуло на зменшення середніх витрат </t>
  </si>
  <si>
    <t>кількість підготовлених у комунальних ДЮСШ майстрів спорту України / кандидатів у майстри спорту України</t>
  </si>
  <si>
    <t xml:space="preserve">кількість учнів комунальних ДЮСШ, які здобули призові місця в спортивних змаганнях   </t>
  </si>
  <si>
    <t xml:space="preserve">динаміка кількості учнів комунальних ДЮСШ порівняно з минулим роком     </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</si>
  <si>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</si>
  <si>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Фактичні результативні показники повністю відповідають напрямкам викоритсання коштів по програмі</t>
  </si>
  <si>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</si>
  <si>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</si>
  <si>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</si>
  <si>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</si>
  <si>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t>
    </r>
    <r>
      <rPr>
        <i/>
        <sz val="11"/>
        <rFont val="Times New Roman"/>
        <family val="1"/>
        <charset val="204"/>
      </rPr>
      <t>У порівнянні з 2022 роком зросли кошторисні  призначення через те, що зросла заробітна плата, в зв'язку з відновленням змагань на території України у вихованців ДЮСШ з'явилась можливість прийняти в них участь, зросли витрати на відрядження, зросли витрати на придбання малоцінного спортивного інвентарю в зв'язку з тим, що в минулому році заплановані закупівлі провести не було можливості через обмеження вимог Постанови КМУ № 590 не було можливості придбати спортивний інвентар</t>
    </r>
  </si>
  <si>
    <t>витрати на забезпечення участі учнів ДЮСШШ  у спортивних змаганнях</t>
  </si>
  <si>
    <r>
      <t xml:space="preserve">Пояснення щодо збільшення(зменшення) обсягів проведених видатків (наданих кредитів ) за напрямом використання бюджетних коштів: </t>
    </r>
    <r>
      <rPr>
        <i/>
        <sz val="11"/>
        <rFont val="Times New Roman"/>
        <family val="1"/>
        <charset val="204"/>
      </rPr>
      <t>У порівнянні з 2022 роком зросли кошторисні  призначення через те, що зросла заробітна плата, в зв'язку з відновленням змагань на території України у вихованців ДЮСШ з'явилась можливість прийняти в них участь, зросли витрати на відрядження, зросли витрати на придбання малоцінного спортивного інвентарю в зв'язку з тим, що в минулому році заплановані закупівлі провести не було можливості через обмеження вимог Постанови КМУ № 590 не було можливості придбати спортивний інвентар</t>
    </r>
  </si>
  <si>
    <t>обсяг витрат на утримання комунальних дитячо-юнацьких спортивних шкіл, тис. грн. в т.ч.:</t>
  </si>
  <si>
    <t>комплексна дитячо-юнацька спортивна школа, тис. грн</t>
  </si>
  <si>
    <t>дитячо-юнацька спортивна футбольна школа, тис. грн.</t>
  </si>
  <si>
    <t>дитячо- юнацька спортивна шахова школа, тис. грн</t>
  </si>
  <si>
    <t>КДЮСШ Дзюдо, тис. грн</t>
  </si>
  <si>
    <t>п. 6-10 У порівнянні з 2022 роком зросли кошторисні  призначення через те, що зросла заробітна плата, зросли витрати на енергоносії через те, що ДЮСШШ та ДЮСФШ заключили договори оренди з Управлінням освіти</t>
  </si>
  <si>
    <t>п. 11, 14, 15. 18, 19  внаслідок заповнення вакантних посад збільшилась кількість фактично працюючих</t>
  </si>
  <si>
    <t>п.12, 13, 16, 17  відхилення в порівнянні з минулим роком через наявність вакантних посад</t>
  </si>
  <si>
    <t>комплексна дитячо-юнацька спортивна школа Дзюдо</t>
  </si>
  <si>
    <t xml:space="preserve">п. 1-6, 8-13 зменшення середньорічної кількості учнів порівняно з минулим роком через російську військову агресію </t>
  </si>
  <si>
    <t>п. 14, 16, 17 зменшення кількості учасників порівняно з минулим роком через зміну обрахунку показника (брались до уваги учасники змагань, які були профінансовані)</t>
  </si>
  <si>
    <t>п. 15. 18 збільшення учасників в порівнянні з минулим роком в зв'язку з тим, що було профінансовано більше заходів та відновленням проведення змагань на території області та України</t>
  </si>
  <si>
    <t>п. 19 збільшення через те, що в минулому році не було можливості придбати спортивний інвентар в повному обсязі, в 2023 році також зросла потреба шкіл в спортивному інвентарю (заповнення спортивної зали, яку орендує КДЮСШ Дзюдо матами татами)</t>
  </si>
  <si>
    <t>середні витрати  на одного працівника, в т.ч. в розрізі шкіл, тис. грн.</t>
  </si>
  <si>
    <t>середні витрати  на одного працівника КДЮСШ. тис. грн.</t>
  </si>
  <si>
    <t>середня вартість одиниці придбаного малоцінного спортивного обладнання та інвентарю для комунальних ДЮСШ, тис. грн</t>
  </si>
  <si>
    <t>п. 1,3,4,5 в порівнянні з минулим роком збільшилась мінімальна заробітна плата, збільшились також витрати на енергоносії, так як були отриманіні в оренду приміщення від Управління освіти</t>
  </si>
  <si>
    <t>п. 6 відхилення через збільшення заробітної плати в порівнянні з минулим роком</t>
  </si>
  <si>
    <t>п. 7 Зросли кошторисні  призначення через те, що зросла заробітна плата, енергоносії та зменшилась кількість учнів</t>
  </si>
  <si>
    <t>п. 8 витрати зросли через інфляцію та підвищення цін на проїзд та проживання в порівнянні з минулим роком</t>
  </si>
  <si>
    <t>п. 9 в минулому році через обмеження Поставнови КМУ № 590 не було можливості придбати спортивний інвентар в повному обсязі</t>
  </si>
  <si>
    <r>
      <rPr>
        <b/>
        <sz val="11"/>
        <rFont val="Times New Roman"/>
        <family val="1"/>
        <charset val="204"/>
      </rPr>
      <t xml:space="preserve">Пояснення щодо динаміки результативних показників за відповідним напрямом використання бюджетних коштів: </t>
    </r>
    <r>
      <rPr>
        <i/>
        <sz val="11"/>
        <rFont val="Times New Roman"/>
        <family val="1"/>
        <charset val="204"/>
      </rPr>
      <t>п. 2</t>
    </r>
    <r>
      <rPr>
        <i/>
        <sz val="11"/>
        <color indexed="10"/>
        <rFont val="Times New Roman"/>
        <family val="1"/>
        <charset val="204"/>
      </rPr>
      <t xml:space="preserve"> </t>
    </r>
    <r>
      <rPr>
        <i/>
        <sz val="11"/>
        <rFont val="Times New Roman"/>
        <family val="1"/>
        <charset val="204"/>
      </rPr>
      <t>зменшення в порівнянні з минулим роком в зв'язку із зменшенням кількості учаників змагань</t>
    </r>
  </si>
  <si>
    <t>п. 3 В порівнянні з 2022 роком, у 2023 році негативна динаміка оскільки воєнний стан в Україні був подовжений і  діти також, як і минулого року, залишали країну</t>
  </si>
  <si>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</si>
  <si>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</si>
  <si>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4</t>
    </r>
  </si>
  <si>
    <r>
      <rPr>
        <sz val="11"/>
        <rFont val="Times New Roman"/>
        <family val="1"/>
        <charset val="204"/>
      </rPr>
      <t>5</t>
    </r>
  </si>
  <si>
    <r>
      <rPr>
        <sz val="11"/>
        <rFont val="Times New Roman"/>
        <family val="1"/>
        <charset val="204"/>
      </rPr>
      <t>6=5-4</t>
    </r>
  </si>
  <si>
    <r>
      <rPr>
        <sz val="11"/>
        <rFont val="Times New Roman"/>
        <family val="1"/>
        <charset val="204"/>
      </rPr>
      <t>7</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</si>
  <si>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</si>
  <si>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</si>
  <si>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</si>
  <si>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</si>
  <si>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t>Надходження із заг. фонду бюджету до спецфонду (бюджету розвитку)</t>
  </si>
  <si>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</si>
  <si>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</si>
  <si>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</si>
  <si>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</si>
  <si>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</si>
  <si>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</si>
  <si>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</si>
  <si>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</si>
  <si>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</si>
  <si>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</si>
  <si>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</si>
  <si>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r>
      <t xml:space="preserve">5.6    «Наявність фінансових порушень за результатами контрольних заходів»: </t>
    </r>
    <r>
      <rPr>
        <i/>
        <sz val="11"/>
        <rFont val="Times New Roman"/>
        <family val="1"/>
        <charset val="204"/>
      </rPr>
      <t>Фінансових порушень не виявлено.</t>
    </r>
  </si>
  <si>
    <r>
      <t>5.7    «Стан фінансової дисципліни» :</t>
    </r>
    <r>
      <rPr>
        <i/>
        <sz val="11"/>
        <rFont val="Times New Roman"/>
        <family val="1"/>
        <charset val="204"/>
      </rPr>
      <t xml:space="preserve"> станом на 01.01.2024р. відсутня кредиторська заборгованість. Дебіторська заборгованість на 01.01.2024 року становить 12 415,42 грн. в зв’язку з тим, що була здійснена попередня оплата в розмірі 100 відсотків планової вартості природного газу за грудень 2023 року. 
</t>
    </r>
  </si>
  <si>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фізичної культури і спорту на території громади, забезпечено право громадян на позашкільну освіту спортивного спрямування. Дана програма є актувальною і потребує подальшої реалізації </t>
    </r>
  </si>
  <si>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програма забезпечує розвиток та вдосконалення здібностей вихованців дитячо – юнацьких спортивних шкіл в обраному виді спорту, в яких нараховується в 2023 році 912 осіб (середне значення). Учні представляють громаду на різних спортивних заходах, 180 з них здобули призові місця та 5 отримали звання. Забезепечені робочими місцями 62,8 штатних одиниць.</t>
    </r>
  </si>
  <si>
    <r>
      <rPr>
        <b/>
        <sz val="11"/>
        <rFont val="Times New Roman"/>
        <family val="1"/>
        <charset val="204"/>
      </rPr>
      <t xml:space="preserve">корисності бюджетної програми: </t>
    </r>
    <r>
      <rPr>
        <i/>
        <sz val="11"/>
        <rFont val="Times New Roman"/>
        <family val="1"/>
        <charset val="204"/>
      </rPr>
      <t xml:space="preserve"> підготовка спортиінго резерву, спортсменів - членів  збірних команд ТГ, області та України, виявлення і підтримка юних талантів, розвиток їх здібностей в обраному виді спорту та досягнення високих спортивних результатів</t>
    </r>
  </si>
  <si>
    <r>
      <rPr>
        <b/>
        <sz val="11"/>
        <rFont val="Times New Roman"/>
        <family val="1"/>
        <charset val="204"/>
      </rPr>
      <t xml:space="preserve">довгострокових наслідків бюджетної програми: </t>
    </r>
    <r>
      <rPr>
        <i/>
        <sz val="11"/>
        <rFont val="Times New Roman"/>
        <family val="1"/>
        <charset val="204"/>
      </rPr>
      <t>очікується залучення до спортивного життя громади якнайбільшої кількості учнів, підвищення їх спортивної підготовки для гідного представлення спортивних досягнень громади/ держави у різних видах змагань.</t>
    </r>
  </si>
  <si>
    <t>Головний бухгалтер відділу з питань фізичної культури та спорту</t>
  </si>
  <si>
    <t>Фінансова підтримка дитячо-юнацьких спортивних шкіл фізкультурно-спортивних товариств</t>
  </si>
  <si>
    <t>Забезпечення розвитку здібностей вихованців дитячо-юнацьких спортивних шкіл в обраному виді спорту, створення умов для фізичного розвитку, повноцінного оздоровлення, змістовного відпочинку і дозвілля дітей</t>
  </si>
  <si>
    <r>
      <t>Пояснення щодо причин відхилення касових видатків(наданих кредитів) від планового показника</t>
    </r>
    <r>
      <rPr>
        <i/>
        <sz val="12"/>
        <color indexed="8"/>
        <rFont val="Times New Roman"/>
        <family val="1"/>
        <charset val="204"/>
      </rPr>
      <t xml:space="preserve"> Залишок плану</t>
    </r>
  </si>
  <si>
    <t>Забезпечення фінансування ДЮСШ ФСТ "Спартак"</t>
  </si>
  <si>
    <t>5.2 «Виконання бюджетної програми за джерелами надходжень спеціального фонду»                     (тис грн..)</t>
  </si>
  <si>
    <r>
      <rPr>
        <sz val="11"/>
        <color indexed="8"/>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</si>
  <si>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color indexed="8"/>
        <rFont val="Times New Roman"/>
        <family val="1"/>
        <charset val="204"/>
      </rPr>
      <t>Пояснення причин відхилень фактичних обсягів надходжень від планових</t>
    </r>
  </si>
  <si>
    <t>5.3. «Виконання результативних показників бюджетної програми за напрямками використання бюджетних коштів»     (тис.грн.)</t>
  </si>
  <si>
    <t>кількість  КДЮСШ, яким надається фінансова підтримка з бюджету,  в розрізі їх видів</t>
  </si>
  <si>
    <t>обсяг витрат на фінансову підтримку дитячо-юнацьких спортивних шкіл  фізкультурно-спортивних товариств в розрізі їх видів, тис. грн</t>
  </si>
  <si>
    <t>кількість штатних одиниць ДЮСШ ФСТ, яким надається фінансова підтримка з бюджету</t>
  </si>
  <si>
    <t>в т.ч тренерів</t>
  </si>
  <si>
    <t>кількість штатних працівників ДЮСШ 
ФСТ, яким надається фінансова підтримка 
з бюджету</t>
  </si>
  <si>
    <t>в т.ч. тренерів</t>
  </si>
  <si>
    <r>
      <t xml:space="preserve">Пояснення щодо розбіжностей між фактичними та плановими результативними показниками: </t>
    </r>
    <r>
      <rPr>
        <i/>
        <sz val="11"/>
        <color indexed="8"/>
        <rFont val="Times New Roman"/>
        <family val="1"/>
        <charset val="204"/>
      </rPr>
      <t xml:space="preserve">п. 2 залишок плану, п. 3-6 наявність вакантних посад
</t>
    </r>
  </si>
  <si>
    <t>середньорічна кількість учнів дитячо-юнацьких спортивних шкіл фізкультурно-спортивних товариств, яким надається фінансова підтримка з бюджету (ДЮСШ, КДЮСШ, СДЮШОР), осіб</t>
  </si>
  <si>
    <t>кількість придбаного малоцінного спортивного обладнання та інвентарю для дитячо-юнацьких спортивних шкіл фізкультурно-спортивних товариств, яким надається фінансова підтримка з бюджету (ДЮСШ, КДЮСШ, СДЮШОР), од.</t>
  </si>
  <si>
    <t>кількість учнів дитячо-юнацьких спортивних шкіл фізкультурно-спортивних товариств, яким надається фінансова підтримка з бюджету (ДЮСШ, КДЮСШ, СДЮШОР), що взяли участь у спортивних змаганнях, осіб</t>
  </si>
  <si>
    <t>кількість дітей девіантної поведінки та дітей з проблемних сімей</t>
  </si>
  <si>
    <t>середні витрати на забезпечення участі одного учня ДЮСШ ФСТ,  яким надається фінансова підтримка з бюджету (ДЮСШ, КДЮСШ, СДЮШОР), у спортивних змаганнях, грн.</t>
  </si>
  <si>
    <t>середні витрати на навчально-тренувальну роботу у ДЮСШ ФСТ, яким надається фінансова підтримка з бюджету (ДЮСШ, КДЮСШ, СДЮШОР), у розрахунку на одного учня, грн.</t>
  </si>
  <si>
    <t>середні витрати на фінансову підтримку ДЮСШ ФСТ, якій надається фінансова підтримка з бюджету (ДЮСШ, КДЮСШ, СДЮШОР), з розрахунку на одного працівника, грн.</t>
  </si>
  <si>
    <t>середня вартість одиниці придбаного малоцінного спортивного обладнання, інвентарю та нагороджувальної атрибутики для ДЮСШ ФСТ, яким надається фінансова підтримка з бюджету (ДЮСШ, КДЮСШ, СДЮШОР), грн.</t>
  </si>
  <si>
    <t>середньомісячна заробітна плата працівника дитячо-юнацької спортивної школи фізкультурно-спортивного товариства, якому надається фінансова підтримка з бюджету (ДЮСШ, КДЮСШ, СДЮШОР), грн</t>
  </si>
  <si>
    <r>
      <t xml:space="preserve">Пояснення щодо розбіжностей між фактичними та плановими результативними показниками </t>
    </r>
    <r>
      <rPr>
        <i/>
        <sz val="11"/>
        <rFont val="Times New Roman"/>
        <family val="1"/>
        <charset val="204"/>
      </rPr>
      <t>п. 2 середні витрати менше через залишок плану, п. 3 залишок плану та зменшення фактично зайнятих працівників вплинуло на збільшення середніх витрат. п. 5 через наявність вакантних посад зросла середньомісячна зарплата</t>
    </r>
  </si>
  <si>
    <t>динаміка кількості учнів ДЮСШ ФСТ, яким надається фінансова підтримка з бюджету (ДЮСШ, КДЮСШ, СДЮШОР), порівняно з минулим роком</t>
  </si>
  <si>
    <t>кількість підготовлених у дитячо-юнацьких спортивних школах фізкультурно-спортивних товариств, яким надається фінансова підтримка з бюджету (ДЮСШ, КДЮСШ, СДЮШОР), МСМКУ, осіб</t>
  </si>
  <si>
    <t>кількість підготовлених у дитячо-юнацьких спортивних школах фізкультурно-спортивних товариств, яким надається фінансова підтримка з бюджету (ДЮСШ, КДЮСШ, СДЮШОР), майстрів спорту України, осіб</t>
  </si>
  <si>
    <t>кількість підготовлених у дитячо-юнацьких спортивних школах фізкультурно-спортивних товариств, яким надається фінансова підтримка з бюджету (ДЮСШ, КДЮСШ, СДЮШОР), кандидатів у майстри спорту України, осіб</t>
  </si>
  <si>
    <t>кількість учнів дитячо-юнацьких спортивних шкіл фізкультурно-спортивних товариств, яким надається фінансова підтримка з бюджету (ДЮСШ, КДЮСШ, СДЮШОР), які здобули призові місця у спортивних змаганнях, осіб</t>
  </si>
  <si>
    <t>динаміка кількості дітей девіантної поведінки та дітей з проблемних сімей</t>
  </si>
  <si>
    <t>Зменшення обсягів проведених видатків порівняно із аналогічними показниками попереднього року обумовлено наявністю вакантних посад</t>
  </si>
  <si>
    <t>обсяг витрат на фінансову підтримку дитячо-юнацьких спортивних шкіл  фізкультурно-спортивних товариств в розрізі їх видів, тис. грн.</t>
  </si>
  <si>
    <t>п. 2 залишок плану 3-6 відхилення за рахунок вакантних посад</t>
  </si>
  <si>
    <t>кількість придбаного малоцінного спортивного обладнання, інвентарю, нагороджувальної атрибутики для ДЮСШ ФСТ, яким надається фінансова підтримка з бюджету</t>
  </si>
  <si>
    <t>кількість учнів ДЮСШ ФСТ, яким надається фінансова підтримка з бюджету (ДЮСШ, КДЮСШ, СДЮШОР), що взяли участь у спортивних змаганнях</t>
  </si>
  <si>
    <t>середньорічна кількість учнів ДЮСШ  ФСТ, яким надається фінансова підтримка з бюджету</t>
  </si>
  <si>
    <t>в т.ч. хлопчиків</t>
  </si>
  <si>
    <t>в т.ч. дівчаток</t>
  </si>
  <si>
    <t>п. 2 Через військові дії кількість дітей, які взяли участь у змаганнях зменшилась в порівнянні з минулим роком</t>
  </si>
  <si>
    <t>п. 3,4,5 в середньому кількість дітей змінилась через військові дії</t>
  </si>
  <si>
    <t>середньомісячна заробітна плата працівника ДЮСШ ФСТ, якому надається фінансова підтримка з бюджету (ДЮСШ, КДЮСШ, СДЮШОР), грн.</t>
  </si>
  <si>
    <t>п. 2,3,4 відхилення порівняно із попереднім роком обумовлено зменшенням кількості учнів, та в зв'язку зі зростанням заробітної плати підвищенням категорії</t>
  </si>
  <si>
    <t>кількість підготовлених у ДЮСШ ФСТ, яким надається фінансова підтримка з бюджету (ДЮСШ, КДЮСШ, СДЮШОР), майстрів спорту України</t>
  </si>
  <si>
    <t>кількість підготовлених у ДЮСШ ФСТ, яким надається фінансова підтримка з бюджету (ДЮСШ, КДЮСШ, СДЮШОР), кандидатів у майстри спорту України</t>
  </si>
  <si>
    <t>кількість підготовлених у ДЮСШ ФСТ, яким надається фінансова підтримка з бюджету (ДЮСШ, КДЮСШ, СДЮШОР), МСМКУ</t>
  </si>
  <si>
    <t>кількість учнів ДЮСШ ФСТ, яким надається фінансова підтримка з бюджету (ДЮСШ, КДЮСШ, СДЮШОР), які здобули призові місця в спортивних змаганнях</t>
  </si>
  <si>
    <t xml:space="preserve">п. 1 В порівнянні з 2022 роком, у 2023 році негативна динаміка оскільки був введений воєнний стан в Україні і багато дітй виїхало за межі країни, проте в порівнянні 2023 року з 2022 роком кількість дітей показала на змаганнях кращий результат, отже кількість переможців зросла. п. 2,4 через відновлення змагань, спортсмени мали можливість отримати спортивні звання </t>
  </si>
  <si>
    <t>5.5 «Виконання інвестиційних (проектів) програм»:  (тис.грн.)</t>
  </si>
  <si>
    <r>
      <t>5.7    «Стан фінансової дисципліни» :</t>
    </r>
    <r>
      <rPr>
        <i/>
        <sz val="11"/>
        <color indexed="8"/>
        <rFont val="Times New Roman"/>
        <family val="1"/>
        <charset val="204"/>
      </rPr>
      <t xml:space="preserve"> Станом на 01.01.2024 р. відсутня кредиторська та дебіторська заборгованість.</t>
    </r>
  </si>
  <si>
    <t xml:space="preserve">б.Узагальнений висновок щодо: </t>
  </si>
  <si>
    <r>
      <rPr>
        <b/>
        <sz val="11"/>
        <rFont val="Times New Roman"/>
        <family val="1"/>
        <charset val="204"/>
      </rPr>
      <t xml:space="preserve">актуальності бюджетної програми: </t>
    </r>
    <r>
      <rPr>
        <i/>
        <sz val="11"/>
        <rFont val="Times New Roman"/>
        <family val="1"/>
        <charset val="204"/>
      </rPr>
      <t xml:space="preserve">програма розроблена для забезпечення  реалізації державної політики в галузі фізичної культури і спорту на території громади, забезпечено право громадян на позашкільну освіту спортивного спрямування, та фінансову підтримку всеукраїнського фізкультурно - спортивного товариства "Спартак".  Дана програма є актувальною і потребує подальшої реалізації </t>
    </r>
  </si>
  <si>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програма забезпечує розвиток та вдосконалення здібностей вихованців дитячо – юнацьких спортивних шкіл в обраному виді спорту, в яких нараховується в 2023 році 196 осіб (середне значення). Учні представляють громаду на різних спортивних заходах, 116 з них здобули призові місця та 5 отримали звання. Забезепечені робочими місцями 11,2 штатні одиниці.</t>
    </r>
  </si>
  <si>
    <r>
      <rPr>
        <b/>
        <sz val="11"/>
        <color indexed="8"/>
        <rFont val="Times New Roman"/>
        <family val="1"/>
        <charset val="204"/>
      </rPr>
      <t>корисності бюджетної програми</t>
    </r>
    <r>
      <rPr>
        <sz val="11"/>
        <color indexed="8"/>
        <rFont val="Times New Roman"/>
        <family val="1"/>
        <charset val="204"/>
      </rPr>
      <t xml:space="preserve"> -</t>
    </r>
    <r>
      <rPr>
        <i/>
        <sz val="11"/>
        <color indexed="8"/>
        <rFont val="Times New Roman"/>
        <family val="1"/>
        <charset val="204"/>
      </rPr>
      <t xml:space="preserve"> підготовка спортиінго резерву, спортсменів - членів  збірних команд ТГ, області та України, виявлення і підтримка юних талантів, розвиток їх здібностей в обраному виді спорту та досягнення високих спортивних результатів</t>
    </r>
  </si>
  <si>
    <t>Виконання окремих заходів з реалізації соціального проекту `Активні парки - локації здорової України`</t>
  </si>
  <si>
    <t>Популяризація та організація оздоровчої рухової активності усіх категорій громадян, у тому числі осіб жіночої та чоловічої статі, осіб з інвалідністю та внутрішньо переміщених осіб, створення умов для зниження показників захворюваності</t>
  </si>
  <si>
    <r>
      <t>Пояснення щодо причин відхилення касових видатків(наданих кредитів) від планового показника</t>
    </r>
    <r>
      <rPr>
        <i/>
        <sz val="12"/>
        <color indexed="8"/>
        <rFont val="Times New Roman"/>
        <family val="1"/>
        <charset val="204"/>
      </rPr>
      <t xml:space="preserve"> </t>
    </r>
  </si>
  <si>
    <t>Оплата послуг координаторів (фахівців) в рамках реалізації соціального проекту "Активні парки - локації здорової України"</t>
  </si>
  <si>
    <t>Обсяг видатків на реалізацію проекту</t>
  </si>
  <si>
    <r>
      <t>Пояснення щодо розбіжностей між фактичними та плановими результативними показниками:</t>
    </r>
    <r>
      <rPr>
        <i/>
        <sz val="11"/>
        <color indexed="8"/>
        <rFont val="Times New Roman"/>
        <family val="1"/>
        <charset val="204"/>
      </rPr>
      <t xml:space="preserve">
</t>
    </r>
  </si>
  <si>
    <t>кількість координаторів</t>
  </si>
  <si>
    <t>в т.ч. жінок</t>
  </si>
  <si>
    <t>кількість відвідувачів, яку планується залучити</t>
  </si>
  <si>
    <t>середні витрати на оплату послуг одного координатора, тис. грн.</t>
  </si>
  <si>
    <t>середні витрати на відвідувача, грн.</t>
  </si>
  <si>
    <t xml:space="preserve">Пояснення щодо розбіжностей між фактичними та плановими результативними показниками </t>
  </si>
  <si>
    <t>рівень забезпеченості коштами на оплату послуг координаторів</t>
  </si>
  <si>
    <t>відсоток залучення відвідувачів</t>
  </si>
  <si>
    <r>
      <t>Пояснення щодо збільшення (зменшення) обсягів проведених видатків (наданих кредитів) порівняно із аналогічними показниками:</t>
    </r>
    <r>
      <rPr>
        <i/>
        <sz val="11"/>
        <color indexed="8"/>
        <rFont val="Times New Roman"/>
        <family val="1"/>
        <charset val="204"/>
      </rPr>
      <t>У попередньому році дана субвенція не була передбачена в державному бюджеті для бюджету Ніжинської міської ТГ</t>
    </r>
  </si>
  <si>
    <r>
      <t xml:space="preserve">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  </t>
    </r>
    <r>
      <rPr>
        <i/>
        <sz val="11"/>
        <color indexed="8"/>
        <rFont val="Times New Roman"/>
        <family val="1"/>
        <charset val="204"/>
      </rPr>
      <t xml:space="preserve"> У попередньому році дана субвенція не була передбачена в державному бюджеті для бюджету Ніжинської міської ТГ</t>
    </r>
  </si>
  <si>
    <t>У попередньому році дана субвенція не була передбачена в державному бюджеті для бюджету Ніжинської міської ТГ</t>
  </si>
  <si>
    <t>середні витрати на оплату послуг одного координатора,  тис грн</t>
  </si>
  <si>
    <r>
      <t>5.7    «Стан фінансової дисципліни» :</t>
    </r>
    <r>
      <rPr>
        <i/>
        <sz val="11"/>
        <color indexed="8"/>
        <rFont val="Times New Roman"/>
        <family val="1"/>
        <charset val="204"/>
      </rPr>
      <t xml:space="preserve"> Станом на 01.01.2024 р. відсутня кредиторська заборгованість.</t>
    </r>
  </si>
  <si>
    <r>
      <t>актуальності бюджетної програми:</t>
    </r>
    <r>
      <rPr>
        <i/>
        <sz val="11"/>
        <rFont val="Times New Roman"/>
        <family val="1"/>
        <charset val="204"/>
      </rPr>
      <t>Дана програма спрямована на реалізацію соціального проєкту “Активні парки - локації здорової України” з метою популяризації оздоровчої рухової активності усіх категорій громадян, започаткування нових форм залучення різних груп населення до оздоровчої рухової активності у місцях масового відпочинку, проведення культурно-розважальних програм, організація спортивних заходів, вікторин, естафет тощо. Програма реалізується для поширення та впровадження спортивного виховання серед населення ТГ.</t>
    </r>
  </si>
  <si>
    <r>
      <rPr>
        <b/>
        <sz val="11"/>
        <rFont val="Times New Roman"/>
        <family val="1"/>
        <charset val="204"/>
      </rPr>
      <t>ефективності бюджетної програми:</t>
    </r>
    <r>
      <rPr>
        <sz val="11"/>
        <rFont val="Times New Roman"/>
        <family val="1"/>
        <charset val="204"/>
      </rPr>
      <t xml:space="preserve"> </t>
    </r>
    <r>
      <rPr>
        <i/>
        <sz val="11"/>
        <rFont val="Times New Roman"/>
        <family val="1"/>
        <charset val="204"/>
      </rPr>
      <t>програма забезпечує створення умов для зниження показників захворюваності, поліпшення якості та тривалості активного життя населення, профілактики захворювань і подолання їх наслідків, формування суспільства, об’єднаного ідеєю здорового та активного життя. Виділені бюджетні асигнування дали можливість залучити до охдоровчої активності 2 430 громадян.</t>
    </r>
  </si>
  <si>
    <r>
      <rPr>
        <b/>
        <sz val="11"/>
        <color indexed="8"/>
        <rFont val="Times New Roman"/>
        <family val="1"/>
        <charset val="204"/>
      </rPr>
      <t>корисності бюджетної програми</t>
    </r>
    <r>
      <rPr>
        <sz val="11"/>
        <color indexed="8"/>
        <rFont val="Times New Roman"/>
        <family val="1"/>
        <charset val="204"/>
      </rPr>
      <t xml:space="preserve"> -</t>
    </r>
    <r>
      <rPr>
        <i/>
        <sz val="11"/>
        <color indexed="8"/>
        <rFont val="Times New Roman"/>
        <family val="1"/>
        <charset val="204"/>
      </rPr>
      <t xml:space="preserve"> Реалізація даної програми забезпечує створення умов для залучення широких верств населення до занять фізичною культурою шляхом організації різних спортивних заходів серед населення, демонстрація спортивного інвентарю для різних видів спорту та інших засобів з оздоровчої рухової активності для учасників без спеціальної підготовки</t>
    </r>
  </si>
  <si>
    <r>
      <rPr>
        <b/>
        <sz val="11"/>
        <rFont val="Times New Roman"/>
        <family val="1"/>
        <charset val="204"/>
      </rPr>
      <t xml:space="preserve">довгострокових наслідків бюджетної програми: </t>
    </r>
    <r>
      <rPr>
        <i/>
        <sz val="11"/>
        <rFont val="Times New Roman"/>
        <family val="1"/>
        <charset val="204"/>
      </rPr>
      <t>очікується залучення до спортивного життя громади якомога більшу кількість населення</t>
    </r>
  </si>
  <si>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</si>
  <si>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 xml:space="preserve">Створення умов для залучення широких верств населення до занять фізичною культурою </t>
  </si>
  <si>
    <r>
      <rPr>
        <b/>
        <sz val="12"/>
        <color indexed="8"/>
        <rFont val="Times New Roman"/>
        <family val="1"/>
        <charset val="204"/>
      </rPr>
      <t>Пояснення щодо причин відхилення касових видатків(наданих кредитів) від планового показника:</t>
    </r>
    <r>
      <rPr>
        <sz val="12"/>
        <color indexed="8"/>
        <rFont val="Times New Roman"/>
        <family val="1"/>
        <charset val="204"/>
      </rPr>
      <t xml:space="preserve"> </t>
    </r>
    <r>
      <rPr>
        <i/>
        <sz val="12"/>
        <color indexed="8"/>
        <rFont val="Times New Roman"/>
        <family val="1"/>
        <charset val="204"/>
      </rPr>
      <t>Відхилення по загальному фонду в сумі - 97895,13 грн. склалося  внаслідок залишку плану за рахунок економії  по електроенергії, теплопостачання, по спеціальному фонду: по власних джерелах надходжень  збільшено кошторис на заробітну плату та нарахування  та проведено розрахунки в повному обсязі за рік, були отримані інші власні надходження , які не було заплановано в початковому кошторисі : передано за актами прийому передачі бензопила - 15292,89 грн . Генератор  - 39 000 грн та генератор -  247000 грн.</t>
    </r>
  </si>
  <si>
    <t>Забезпечення діяльності МЦ ФЗ "Спорт для всіх"</t>
  </si>
  <si>
    <t xml:space="preserve">Організація фізкультурно-оздоровчої діяльності, проведення масових фізкультурно-оздоровчих і спортивних заходів </t>
  </si>
  <si>
    <t>Здійснення капітальних ремонтів</t>
  </si>
  <si>
    <t>5.2 «Виконання бюджетної програми за джерелами надходжень спеціального фонду»                     (тис грн.)</t>
  </si>
  <si>
    <r>
      <rPr>
        <b/>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на початок року:</t>
    </r>
    <r>
      <rPr>
        <sz val="11"/>
        <rFont val="Times New Roman"/>
        <family val="1"/>
        <charset val="204"/>
      </rPr>
      <t xml:space="preserve"> </t>
    </r>
    <r>
      <rPr>
        <i/>
        <sz val="11"/>
        <rFont val="Times New Roman"/>
        <family val="1"/>
        <charset val="204"/>
      </rPr>
      <t xml:space="preserve">в зв'язку з економією коштів, вільний залишок (оренда , платні послуги) з метою накопичення  та можливістю використання  в слідуючому році </t>
    </r>
  </si>
  <si>
    <r>
      <t xml:space="preserve">Пояснення причин відхилень фактичних обсягів надходжень від планових: </t>
    </r>
    <r>
      <rPr>
        <i/>
        <sz val="11"/>
        <rFont val="Times New Roman"/>
        <family val="1"/>
        <charset val="204"/>
      </rPr>
      <t>благодійна допомога яка не враховується на почток року</t>
    </r>
  </si>
  <si>
    <r>
      <rPr>
        <sz val="11"/>
        <rFont val="Times New Roman"/>
        <family val="1"/>
        <charset val="204"/>
      </rPr>
      <t>Залишок на кінець року</t>
    </r>
  </si>
  <si>
    <r>
      <t>Пояснення причин наявності залишку надходжень спеціального фонду, в т. ч. власних надходжень бюджетних установ та інших надходжень, на кінець року: </t>
    </r>
    <r>
      <rPr>
        <i/>
        <sz val="11"/>
        <rFont val="Times New Roman"/>
        <family val="1"/>
        <charset val="204"/>
      </rPr>
      <t>вільний залишок  з метою накопичення по власних джерелах надходжень (оренда , платні послуги) для подальшого його використання на утримання та зміцнення матеріальної бази спорткомплексу по вул. Прилуцька, 156</t>
    </r>
  </si>
  <si>
    <t>кількість місцевих ЦФЗН `Спорт для всіх`</t>
  </si>
  <si>
    <t>кількість штатних працівників ЦФЗН `Спорт для всіх`</t>
  </si>
  <si>
    <t>кількість фізкультурно-масових заходів, що проводяться ЦФЗН `Спорт для всіх`</t>
  </si>
  <si>
    <t>в т.ч. регіональні</t>
  </si>
  <si>
    <t>Фізкультурно-оздоровчі заходи</t>
  </si>
  <si>
    <t>настільний футбол</t>
  </si>
  <si>
    <t>кікбоксінг</t>
  </si>
  <si>
    <t>теніс</t>
  </si>
  <si>
    <t>настільний теніс</t>
  </si>
  <si>
    <t>баскетбол</t>
  </si>
  <si>
    <t>волейбол</t>
  </si>
  <si>
    <t>піонербол</t>
  </si>
  <si>
    <t>бокс</t>
  </si>
  <si>
    <t>футбол</t>
  </si>
  <si>
    <t>легка атлетика</t>
  </si>
  <si>
    <t>видатки на капітальний ремонт, тис. грн.</t>
  </si>
  <si>
    <r>
      <t>Пояснення щодо розбіжностей між фактичними та плановими результативними показниками:</t>
    </r>
    <r>
      <rPr>
        <i/>
        <sz val="11"/>
        <color indexed="8"/>
        <rFont val="Times New Roman"/>
        <family val="1"/>
        <charset val="204"/>
      </rPr>
      <t xml:space="preserve"> </t>
    </r>
  </si>
  <si>
    <t>п. 2 наявні вакантні посади</t>
  </si>
  <si>
    <t>кількість людино-днів проведення фізкультурно-масових заходів (у розрізі їх видів), що проводяться ЦФЗН `Спорт для всіх`</t>
  </si>
  <si>
    <t>фізкультурно-оздоровчі заходи</t>
  </si>
  <si>
    <t>кількість капітальних ремонтів</t>
  </si>
  <si>
    <t>середні витрати на утримання одного ЦФЗН `Спорт для всіх`, тис. грн.</t>
  </si>
  <si>
    <t>середньомісячна заробітна плата одного штатного працівника ЦФЗН «Спорт для всіх», грн.</t>
  </si>
  <si>
    <t>середні витрати на проведення одного фізкультурно-масового заходу (у розрізі їх видів), що проводяться ЦФЗН `Спорт для всіх`, грн.</t>
  </si>
  <si>
    <t>фізкультурно-оздоровчий захід</t>
  </si>
  <si>
    <t>катання на ковзанах</t>
  </si>
  <si>
    <t>середні витрати на один людино-день проведення фізкультурно-масових заходів (у розрізі їх видів), що проводяться ЦФЗН `Спорт для всіх`, грн.</t>
  </si>
  <si>
    <t>Катання на ковзанах</t>
  </si>
  <si>
    <t>середні витрати на капітальний ремонт, тис. грн.</t>
  </si>
  <si>
    <t xml:space="preserve"> п. 1Відхилення по загальному фонду в сумі - 97895,13 грн. склалося  внаслідок залишку плану за рахунок економії  по електроенергії, теплопостачання, по спеціальному фонду: по власних джерелах надходжень  збільшено кошторис на заробітну плату та нарахування  та отримані інші власні надходження , які не було заплановано в початковому кошторисі</t>
  </si>
  <si>
    <t xml:space="preserve"> п.2Середня заробітна плата  зросла внаслідок виплати компенсації відпусток при звільненні працівників та  виплати премій, які  проведено за рахунок вакантних посад .</t>
  </si>
  <si>
    <t>динаміка кількості населення регіону (адміністративно-територіальних одиниць), охопленого фізкультурно-масовими заходами ЦФЗН `Спорт для всіх`, порівняно з минулим роком</t>
  </si>
  <si>
    <t>динаміка кількості фізкультурно-масових заходів (у розрізі їх видів), проведених серед населення ЦФЗН `Спорт для всіх`, порівняно з минулим роком</t>
  </si>
  <si>
    <t>відсоток обсягу виконання капітальних ремонтів</t>
  </si>
  <si>
    <t>Збільшення  обсягів проведених видатків порівняно із аналогічними показниками попереднього року по загальному фонду пояснюється збільшенням розміру заробітної плати, тарифів на енергоносії, проведенням поточних ремонтів спортивних майданчиків та спортивної зали по вул. Прилуцька, 156, по спеціальному фонду - погашення кредиторської заборгованості, що виникла станом на 01.01.2023 року, та благодійна допомога, яка не планувалась на початок року. Відхилення по організації фізкультурно-оздоровчої діяльності в порівнянні з минулим рокомпов'язао з тим, що на початку року були залишки спортивної атрибутики для проведення заходів.</t>
  </si>
  <si>
    <t xml:space="preserve"> видатки на планувались </t>
  </si>
  <si>
    <t>Здійснення капітальних ремонтів, тис. грн.</t>
  </si>
  <si>
    <t xml:space="preserve"> </t>
  </si>
  <si>
    <t>п.2 наявність вакантних посад</t>
  </si>
  <si>
    <t>п. 6  в порівнянні з минулим роком було проведено менше заходів через несприятливі погодні умови</t>
  </si>
  <si>
    <t>п. 3-5, 7-15 Завдяки наявності укриттів для учасників з'явилась можливіть для проведення заходів</t>
  </si>
  <si>
    <t>п. 16 погашення кредиторської заборгованості, яка виникла на 01.01.2023 року</t>
  </si>
  <si>
    <t xml:space="preserve">кількість людино-днів проведення фізкультурно-масових заходів (у розрізі їх видів), що проводяться ЦФЗН `Спорт для всіх`, </t>
  </si>
  <si>
    <t>Порівняно з минулим роком людей було залучено більше, в зв'язку з наявністю укриттів</t>
  </si>
  <si>
    <t>середні витрати на капітальний ремонт тис. грн.</t>
  </si>
  <si>
    <t xml:space="preserve">Збільшення  обсягів проведених видатків порівняно із аналогічними показниками попереднього року по загальному фонду пояснюється збільшенням розміру заробітної плати, тарифів на енергоносії, проведенням поточних ремонтів спортивних майданчиків та спортивної зали по вул. Прилуцька, 156, по спеціальному фонду - погашення кредиторської заборгованості, що виникла станом на 01.01.2023 року, та благодійна допомога, яка не планувалась на початок року. </t>
  </si>
  <si>
    <t xml:space="preserve">п. 2 , середньомісячна заробітна плата одного штатного працівника ЦФЗН «Спорт для всіх»: відхилення по заробітній платі загального фонду виникли внаслідок зростання заробітної плати. За спеціальним фондом початковий кошторис затверджено на 8 місяців, в вересні затверджено вільний залишок на суму, що задовольнила потребу по зароботній платі до кінця 2023 року.  </t>
  </si>
  <si>
    <t>п. 3-13 ,середні витрати на проведення одного фізкультурно-масового заходу (у розрізі їх видів), що проводяться ЦФЗН `Спорт для всіх`  збільшились в порівнянні з минулим роком , так як у  2022 році в зв'язку зі збройною агресію заходів проведено менше, не було можливості забезпечити безпеку учасникам заходів. Середні витрати на один людино-день проведення фізкультурно-масових заходів (у розрізі їх видів), що проводяться ЦФЗН `Спорт для всіх" зросли, так як було залучено більше учасників</t>
  </si>
  <si>
    <t>п. 25 , середні витрати на капітальний ремонт зросли в порівнянні з минулим роком через погашення кредиторської заборгованості, яка виникла на 01.01.2023 року, роботи по капітальному ремонту виконані в повному обсязі.</t>
  </si>
  <si>
    <t xml:space="preserve">п. 1,2 , в зв'язку з наявністю укриттів,  було проведено більше заходів та залучено більше учасників для проведення заходів , що вплинуло на показники динаміки кількості населення регіону (адміністративно-територіальних одиниць), охопленого фізкультурно-масовими заходами ЦФЗН `Спорт для всіх`, порівняно з минулим роком та   динаміки кількості фізкультурно-масових заходів (у розрізі їх видів), проведених серед населення ЦФЗН `Спорт для всіх`, порівняно з минулим роком .                  </t>
  </si>
  <si>
    <t>п 3 відхилення виникло в зв'язку з тим  що по спеціальному фонду (бюджет розвитку) була погашена кредиторська заборгованість станом на 01.01.2023 року , що утворилась внаслідок фінансування в умовах обмеження Постановою №590 "Про затвердження Порядку виконання повноважень Державною казначейською службою в особливому режимі в умовах воєнного стану".</t>
  </si>
  <si>
    <r>
      <t>5.7    «Стан фінансової дисципліни» :</t>
    </r>
    <r>
      <rPr>
        <i/>
        <sz val="11"/>
        <rFont val="Times New Roman"/>
        <family val="1"/>
        <charset val="204"/>
      </rPr>
      <t xml:space="preserve"> Станом на 01.01.2024р. відсутня кредиторська заборгованість.</t>
    </r>
  </si>
  <si>
    <r>
      <rPr>
        <b/>
        <sz val="11"/>
        <color indexed="8"/>
        <rFont val="Times New Roman"/>
        <family val="1"/>
        <charset val="204"/>
      </rPr>
      <t>актуальності бюджетної програми</t>
    </r>
    <r>
      <rPr>
        <i/>
        <sz val="11"/>
        <color indexed="8"/>
        <rFont val="Times New Roman"/>
        <family val="1"/>
        <charset val="204"/>
      </rPr>
      <t xml:space="preserve"> - Дана програма забезпечує організацію фізкультурно-оздоровчої діяльності в межах територіалної громади, проведення масових фізкультурно-оздоровчих і спортивних заходів серед населення ТГ, утримання спортивних майданчиків та об'єктів на території громади, не дублює заходи їнших програм, є актуальною для подальшої реалізацї</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</si>
  <si>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Виділені бюджетні асигнування у 2023 році надали можливість забезпечити реалізацію основних функцій та завдань, покладених на МЦ "Спорт для всіх", а також провести 46 заходів , участь осіб - 1514 ,забезпечені роботою - 18,5 штат одиниць. Спортивні об'єкти підпорядковані МЦ Спорт для всіх утримувались на належномі рівні. Зміни до паспортів програми вносились вчасно.</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</si>
  <si>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Реалізація даної програми забезпечує створення умов для залучення широких верств населення до занять фізичною культурою шляхом організації різних спортивних заходів серед населення, побудови спортивних майданчиків в житлових районах, утримання спортивних об’єктів, які призначені для використання населенням території громади.</t>
    </r>
  </si>
  <si>
    <r>
      <rPr>
        <b/>
        <sz val="11"/>
        <color indexed="8"/>
        <rFont val="Times New Roman"/>
        <family val="1"/>
        <charset val="204"/>
      </rPr>
      <t>Довгострокових наслідків бюджетної програми</t>
    </r>
    <r>
      <rPr>
        <sz val="11"/>
        <color indexed="8"/>
        <rFont val="Times New Roman"/>
        <family val="1"/>
        <charset val="204"/>
      </rPr>
      <t xml:space="preserve"> - О</t>
    </r>
    <r>
      <rPr>
        <i/>
        <sz val="11"/>
        <color indexed="8"/>
        <rFont val="Times New Roman"/>
        <family val="1"/>
        <charset val="204"/>
      </rPr>
      <t>чікується залучити до спортивного життя громади якомога більшу кількість населення, утримувати в належному стані та модернізовувати об'єкти спортивної інфраструктури, що підпорядковані МЦ "Спорт для всіх", які мають вільний доступ для громади</t>
    </r>
  </si>
  <si>
    <t>0460</t>
  </si>
  <si>
    <t xml:space="preserve">Реалізація Національної програми інформатизації
</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</si>
  <si>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та МЦ "Спорт для всіх" на основі формування і використання електронних інформаційних ресурсів і сучасних комп`ютерних технологій</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</si>
  <si>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rFont val="Times New Roman"/>
        <family val="1"/>
        <charset val="204"/>
      </rPr>
      <t xml:space="preserve">Залишок плану </t>
    </r>
  </si>
  <si>
    <t>Забзепечення виконання програми інформатизації відділом з питань фізичної культури та спорту</t>
  </si>
  <si>
    <t>Забезпечення виконання програми інформатизації МЦ "Спорт для всіх"</t>
  </si>
  <si>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</si>
  <si>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t>Пояснення причин наявності залишку надходжень спеціального фонду, в т. ч. власних надходжень бюджетних установ та інших надходжень, на кінець року: </t>
  </si>
  <si>
    <t>обсяг видатків на виконання програми по відділу з питань фізичної культури та спорту тис грн</t>
  </si>
  <si>
    <r>
      <t xml:space="preserve">Пояснення щодо розбіжностей між фактичними та плановии результативними показниками: </t>
    </r>
    <r>
      <rPr>
        <i/>
        <sz val="11"/>
        <rFont val="Times New Roman"/>
        <family val="1"/>
        <charset val="204"/>
      </rPr>
      <t>Відхилення виникло через залишок плану</t>
    </r>
  </si>
  <si>
    <t>кількість комп'ютерної техніки, мережевого обладнання, оргтехніки, комплектуючих тощо (КЕКВ 2210)</t>
  </si>
  <si>
    <t>кількість послуг на виконання програми інформатизації (КЕКВ 2240)</t>
  </si>
  <si>
    <t>Пояснення щодо розбіжностей між фактичними та плановии результативними показниками:</t>
  </si>
  <si>
    <t>п. 2 Через підвищення тарифів за послуги інтернет було проплачено різницю окремим платежем</t>
  </si>
  <si>
    <t>середня вартість комп'ютерної техніки, мережевого обладнання, оргтехніки, комплектуючих (КЕКВ 2210), грн.</t>
  </si>
  <si>
    <t>середня вартість послуг на виконання програми інформатизації (КЕКВ 2240), грн.</t>
  </si>
  <si>
    <r>
      <rPr>
        <b/>
        <sz val="11"/>
        <rFont val="Times New Roman"/>
        <family val="1"/>
        <charset val="204"/>
      </rPr>
      <t>Пояснення щодо розбіжностей між фактичними та плановии результативними показниками:</t>
    </r>
    <r>
      <rPr>
        <i/>
        <sz val="11"/>
        <rFont val="Times New Roman"/>
        <family val="1"/>
        <charset val="204"/>
      </rPr>
      <t xml:space="preserve"> </t>
    </r>
  </si>
  <si>
    <t>п. 2 Середня вартість послуг зменшилась в результаті залишку плану</t>
  </si>
  <si>
    <t>динаміка кількості виконання завдань (проєктів) програми інформатизації порівняно з минулим роком</t>
  </si>
  <si>
    <r>
      <t xml:space="preserve">Пояснення щодо розбіжностей між фактичними та плановии результативними показниками: </t>
    </r>
    <r>
      <rPr>
        <i/>
        <sz val="11"/>
        <rFont val="Times New Roman"/>
        <family val="1"/>
        <charset val="204"/>
      </rPr>
      <t>відхилення за рахунок збільшення отриманих послуг</t>
    </r>
  </si>
  <si>
    <t>Видатки зросли через підвищення тарифів на послуги інтернет, також було придбано комп'ютерну оргтехніку ( не придбавалась в 2022 році) та сертифікати електронного підпису</t>
  </si>
  <si>
    <t>Видатки зросли через підвищення тарифів на послуги інтернет, також було придбано комп'ютерну оргтехніку</t>
  </si>
  <si>
    <t>Видатки зросли через підвищення тарифів та придбання сертифікатів електронного підпису</t>
  </si>
  <si>
    <t>Видатки зросли через підвищення тарифів на послуги інтернет, також було придбано комп'ютерну оргтехніку та сертифікати електронного підпису</t>
  </si>
  <si>
    <t xml:space="preserve"> кількість комплектуючих (заміна принтеру, який вийшов з ладу) збільшилась порівняно з минулим роком. </t>
  </si>
  <si>
    <t>Кількість послуг зменшилась в порівнянні з минулим роком ( надавач послуги не надав вчасно рахунки до оплати)</t>
  </si>
  <si>
    <t>Середня вартість збільшилась в порівнянні з минулим роком через те, що збільшилась кількість придбаних комплектуючих, також було придбано принтер</t>
  </si>
  <si>
    <t xml:space="preserve">середня вартість послуги збільшилась за рахунок підвищення тарифів </t>
  </si>
  <si>
    <t>Кількість виконаних завдань зменшилась, що вплинуло на динаміку з причин описаних вище</t>
  </si>
  <si>
    <t>Кількість виконаних завдань зменшилась, що вплинуло на динаміку</t>
  </si>
  <si>
    <t>Код</t>
  </si>
  <si>
    <r>
      <rPr>
        <sz val="11"/>
        <rFont val="Times New Roman"/>
        <family val="1"/>
        <charset val="204"/>
      </rPr>
      <t>Надходження із аг. фонду бюджету до спецфонду (бюджету розвитку)</t>
    </r>
  </si>
  <si>
    <r>
      <rPr>
        <sz val="11"/>
        <rFont val="Times New Roman"/>
        <family val="1"/>
        <charset val="204"/>
      </rPr>
      <t>Пояснення щодо причин відхилення касовихвидатків від планового показника</t>
    </r>
  </si>
  <si>
    <r>
      <t>5.7    «Стан фінансової дисципліни» :</t>
    </r>
    <r>
      <rPr>
        <i/>
        <sz val="11"/>
        <rFont val="Times New Roman"/>
        <family val="1"/>
        <charset val="204"/>
      </rPr>
      <t xml:space="preserve"> Станом на 01.01.2024р. відсутні дебіторська та кредиторська заборгованості</t>
    </r>
  </si>
  <si>
    <r>
      <rPr>
        <b/>
        <sz val="11"/>
        <rFont val="Times New Roman"/>
        <family val="1"/>
        <charset val="204"/>
      </rPr>
      <t>актуальності бюджетної програми</t>
    </r>
    <r>
      <rPr>
        <i/>
        <sz val="11"/>
        <rFont val="Times New Roman"/>
        <family val="1"/>
        <charset val="204"/>
      </rPr>
      <t xml:space="preserve"> - Програма розроблена для реалізації програми інформатизації в галузі спорту. Є актуальною для подальшої реалізації</t>
    </r>
  </si>
  <si>
    <r>
      <rPr>
        <b/>
        <sz val="11"/>
        <rFont val="Times New Roman"/>
        <family val="1"/>
        <charset val="204"/>
      </rPr>
      <t xml:space="preserve">ефективності бюджетної програми </t>
    </r>
    <r>
      <rPr>
        <sz val="11"/>
        <rFont val="Times New Roman"/>
        <family val="1"/>
        <charset val="204"/>
      </rPr>
      <t xml:space="preserve">- </t>
    </r>
    <r>
      <rPr>
        <i/>
        <sz val="11"/>
        <rFont val="Times New Roman"/>
        <family val="1"/>
        <charset val="204"/>
      </rPr>
      <t xml:space="preserve">Основні завдання, покладені на програму, виконані в повному обсязі, було придбано необхідні комплектуючі, програмні забезпечення та послуги для безперебійного електронного документообігу. </t>
    </r>
  </si>
  <si>
    <r>
      <rPr>
        <b/>
        <sz val="11"/>
        <rFont val="Times New Roman"/>
        <family val="1"/>
        <charset val="204"/>
      </rPr>
      <t>корисності бюджетної програми</t>
    </r>
    <r>
      <rPr>
        <sz val="11"/>
        <rFont val="Times New Roman"/>
        <family val="1"/>
        <charset val="204"/>
      </rPr>
      <t xml:space="preserve"> -</t>
    </r>
    <r>
      <rPr>
        <i/>
        <sz val="11"/>
        <rFont val="Times New Roman"/>
        <family val="1"/>
        <charset val="204"/>
      </rPr>
      <t xml:space="preserve"> забезпечення  інформаційних потреб і використання електронних інформаційних ресурсів і сучасних комп’ютерних технологій.</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</si>
  <si>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rFont val="Times New Roman"/>
        <family val="1"/>
        <charset val="204"/>
      </rPr>
      <t xml:space="preserve">Очікується удосконалення компьютерного обладнання для більш ефективного використання інформаційних ресурсів та сучасних компьюетрних технологій, перехід з паперового документообігу на електронний. </t>
    </r>
  </si>
  <si>
    <r>
      <t>Головний бухгалтер</t>
    </r>
    <r>
      <rPr>
        <b/>
        <sz val="13"/>
        <rFont val="Times New Roman"/>
        <family val="1"/>
        <charset val="204"/>
      </rPr>
      <t xml:space="preserve">  </t>
    </r>
  </si>
  <si>
    <t xml:space="preserve">                             </t>
  </si>
  <si>
    <t xml:space="preserve">   (підпис)    </t>
  </si>
  <si>
    <t xml:space="preserve">(ініціали та прізвище)            </t>
  </si>
</sst>
</file>

<file path=xl/styles.xml><?xml version="1.0" encoding="utf-8"?>
<styleSheet xmlns="http://schemas.openxmlformats.org/spreadsheetml/2006/main">
  <numFmts count="14">
    <numFmt numFmtId="164" formatCode="_-* #,##0.00\ _₴_-;\-* #,##0.00\ _₴_-;_-* &quot;-&quot;??\ _₴_-;_-@_-"/>
    <numFmt numFmtId="165" formatCode="0.0"/>
    <numFmt numFmtId="166" formatCode="_-* #,##0.000\ _₴_-;\-* #,##0.000\ _₴_-;_-* &quot;-&quot;??\ _₴_-;_-@_-"/>
    <numFmt numFmtId="167" formatCode="_-* #,##0\ _₴_-;\-* #,##0\ _₴_-;_-* &quot;-&quot;??\ _₴_-;_-@_-"/>
    <numFmt numFmtId="168" formatCode="_-* #,##0.0\ _₴_-;\-* #,##0.0\ _₴_-;_-* &quot;-&quot;??\ _₴_-;_-@_-"/>
    <numFmt numFmtId="169" formatCode="_-* #,##0.00\ _₽_-;\-* #,##0.00\ _₽_-;_-* &quot;-&quot;??\ _₽_-;_-@_-"/>
    <numFmt numFmtId="170" formatCode="_-* #,##0.000\ _₽_-;\-* #,##0.000\ _₽_-;_-* &quot;-&quot;??\ _₽_-;_-@_-"/>
    <numFmt numFmtId="171" formatCode="#,##0.0"/>
    <numFmt numFmtId="172" formatCode="0.000"/>
    <numFmt numFmtId="173" formatCode="_-* #,##0.0\ _₽_-;\-* #,##0.0\ _₽_-;_-* &quot;-&quot;??\ _₽_-;_-@_-"/>
    <numFmt numFmtId="174" formatCode="#,##0.0_ ;\-#,##0.0\ "/>
    <numFmt numFmtId="175" formatCode="#,##0.000"/>
    <numFmt numFmtId="176" formatCode="_-* #,##0\ _₽_-;\-* #,##0\ _₽_-;_-* &quot;-&quot;??\ _₽_-;_-@_-"/>
    <numFmt numFmtId="177" formatCode="#,##0.0_₴;\-#,##0.0_₴"/>
  </numFmts>
  <fonts count="46">
    <font>
      <sz val="10"/>
      <name val="Arial"/>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Arial"/>
      <family val="2"/>
      <charset val="204"/>
    </font>
    <font>
      <sz val="10"/>
      <color indexed="8"/>
      <name val="Times New Roman"/>
      <family val="1"/>
      <charset val="204"/>
    </font>
    <font>
      <b/>
      <sz val="11"/>
      <color indexed="8"/>
      <name val="Times New Roman"/>
      <family val="1"/>
      <charset val="204"/>
    </font>
    <font>
      <i/>
      <sz val="11"/>
      <color indexed="8"/>
      <name val="Times New Roman"/>
      <family val="1"/>
      <charset val="204"/>
    </font>
    <font>
      <b/>
      <sz val="14"/>
      <color indexed="8"/>
      <name val="Times New Roman"/>
      <family val="1"/>
      <charset val="204"/>
    </font>
    <font>
      <sz val="14"/>
      <color indexed="8"/>
      <name val="Times New Roman"/>
      <family val="1"/>
      <charset val="204"/>
    </font>
    <font>
      <i/>
      <sz val="12"/>
      <color indexed="8"/>
      <name val="Times New Roman"/>
      <family val="1"/>
      <charset val="204"/>
    </font>
    <font>
      <sz val="12"/>
      <color indexed="8"/>
      <name val="Times New Roman"/>
      <family val="1"/>
      <charset val="204"/>
    </font>
    <font>
      <sz val="8"/>
      <color indexed="8"/>
      <name val="Times New Roman"/>
      <family val="1"/>
      <charset val="204"/>
    </font>
    <font>
      <sz val="11"/>
      <color indexed="8"/>
      <name val="Times New Roman"/>
      <family val="1"/>
      <charset val="204"/>
    </font>
    <font>
      <b/>
      <sz val="12"/>
      <color indexed="8"/>
      <name val="Times New Roman"/>
      <family val="1"/>
      <charset val="204"/>
    </font>
    <font>
      <sz val="9"/>
      <color indexed="8"/>
      <name val="Times New Roman"/>
      <family val="1"/>
      <charset val="204"/>
    </font>
    <font>
      <b/>
      <sz val="10"/>
      <color indexed="8"/>
      <name val="Times New Roman"/>
      <family val="1"/>
      <charset val="204"/>
    </font>
    <font>
      <i/>
      <sz val="10"/>
      <color indexed="8"/>
      <name val="Times New Roman"/>
      <family val="1"/>
      <charset val="204"/>
    </font>
    <font>
      <sz val="10"/>
      <color rgb="FFFF0000"/>
      <name val="Times New Roman"/>
      <family val="1"/>
      <charset val="204"/>
    </font>
    <font>
      <sz val="10"/>
      <name val="Times New Roman"/>
      <family val="1"/>
      <charset val="204"/>
    </font>
    <font>
      <i/>
      <sz val="10"/>
      <name val="Times New Roman"/>
      <family val="1"/>
      <charset val="204"/>
    </font>
    <font>
      <sz val="10"/>
      <name val="Arial"/>
    </font>
    <font>
      <b/>
      <sz val="10"/>
      <name val="Times New Roman"/>
      <family val="1"/>
      <charset val="204"/>
    </font>
    <font>
      <b/>
      <sz val="10"/>
      <color rgb="FFFF0000"/>
      <name val="Times New Roman"/>
      <family val="1"/>
      <charset val="204"/>
    </font>
    <font>
      <i/>
      <sz val="11"/>
      <name val="Times New Roman"/>
      <family val="1"/>
      <charset val="204"/>
    </font>
    <font>
      <sz val="9"/>
      <name val="Times New Roman"/>
      <family val="1"/>
      <charset val="204"/>
    </font>
    <font>
      <sz val="11"/>
      <name val="Times New Roman"/>
      <family val="1"/>
      <charset val="204"/>
    </font>
    <font>
      <sz val="8"/>
      <name val="Times New Roman"/>
      <family val="1"/>
      <charset val="204"/>
    </font>
    <font>
      <sz val="10"/>
      <color indexed="49"/>
      <name val="Times New Roman"/>
      <family val="1"/>
      <charset val="204"/>
    </font>
    <font>
      <b/>
      <sz val="12"/>
      <name val="Times New Roman"/>
      <family val="1"/>
      <charset val="204"/>
    </font>
    <font>
      <sz val="12"/>
      <name val="Times New Roman"/>
      <family val="1"/>
      <charset val="204"/>
    </font>
    <font>
      <b/>
      <sz val="11"/>
      <name val="Times New Roman"/>
      <family val="1"/>
      <charset val="204"/>
    </font>
    <font>
      <sz val="10"/>
      <name val="Arial Cyr"/>
      <charset val="204"/>
    </font>
    <font>
      <i/>
      <sz val="10"/>
      <name val="Arial Cyr"/>
      <charset val="204"/>
    </font>
    <font>
      <i/>
      <sz val="10"/>
      <color rgb="FFFF0000"/>
      <name val="Times New Roman"/>
      <family val="1"/>
      <charset val="204"/>
    </font>
    <font>
      <b/>
      <sz val="11"/>
      <color theme="1"/>
      <name val="Times New Roman"/>
      <family val="1"/>
      <charset val="204"/>
    </font>
    <font>
      <sz val="10"/>
      <color indexed="10"/>
      <name val="Times New Roman"/>
      <family val="1"/>
      <charset val="204"/>
    </font>
    <font>
      <b/>
      <sz val="10"/>
      <color indexed="10"/>
      <name val="Times New Roman"/>
      <family val="1"/>
      <charset val="204"/>
    </font>
    <font>
      <i/>
      <sz val="12"/>
      <name val="Times New Roman"/>
      <family val="1"/>
      <charset val="204"/>
    </font>
    <font>
      <sz val="11"/>
      <name val="Arial"/>
      <family val="2"/>
      <charset val="204"/>
    </font>
    <font>
      <b/>
      <sz val="14"/>
      <name val="Times New Roman"/>
      <family val="1"/>
      <charset val="204"/>
    </font>
    <font>
      <sz val="14"/>
      <name val="Times New Roman"/>
      <family val="1"/>
      <charset val="204"/>
    </font>
    <font>
      <i/>
      <sz val="11"/>
      <color indexed="10"/>
      <name val="Times New Roman"/>
      <family val="1"/>
      <charset val="204"/>
    </font>
    <font>
      <i/>
      <sz val="11"/>
      <color rgb="FF002060"/>
      <name val="Times New Roman"/>
      <family val="1"/>
      <charset val="204"/>
    </font>
    <font>
      <i/>
      <sz val="11"/>
      <color rgb="FFFF0000"/>
      <name val="Times New Roman"/>
      <family val="1"/>
      <charset val="204"/>
    </font>
    <font>
      <b/>
      <sz val="13"/>
      <name val="Times New Roman"/>
      <family val="1"/>
      <charset val="204"/>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49">
    <xf numFmtId="0" fontId="0" fillId="0" borderId="0"/>
    <xf numFmtId="0" fontId="4" fillId="0" borderId="0"/>
    <xf numFmtId="164" fontId="21"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32" fillId="0" borderId="0"/>
    <xf numFmtId="0" fontId="32" fillId="0" borderId="0"/>
    <xf numFmtId="0" fontId="32" fillId="0" borderId="0"/>
    <xf numFmtId="0" fontId="32" fillId="0" borderId="0"/>
    <xf numFmtId="0" fontId="4" fillId="0" borderId="0"/>
    <xf numFmtId="0" fontId="4" fillId="0" borderId="0"/>
    <xf numFmtId="0" fontId="32" fillId="0" borderId="0"/>
    <xf numFmtId="0" fontId="4" fillId="0" borderId="0"/>
    <xf numFmtId="0" fontId="4" fillId="0" borderId="0"/>
    <xf numFmtId="0" fontId="4" fillId="0" borderId="0"/>
    <xf numFmtId="0" fontId="32" fillId="0" borderId="0"/>
    <xf numFmtId="0" fontId="4" fillId="0" borderId="0"/>
    <xf numFmtId="0" fontId="3" fillId="0" borderId="0"/>
    <xf numFmtId="169" fontId="4" fillId="0" borderId="0" applyFont="0" applyFill="0" applyBorder="0" applyAlignment="0" applyProtection="0"/>
    <xf numFmtId="169" fontId="4" fillId="0" borderId="0" applyFont="0" applyFill="0" applyBorder="0" applyAlignment="0" applyProtection="0"/>
    <xf numFmtId="0" fontId="4" fillId="0" borderId="0"/>
    <xf numFmtId="0" fontId="4" fillId="0" borderId="0"/>
    <xf numFmtId="0" fontId="4" fillId="0" borderId="0"/>
    <xf numFmtId="0" fontId="4" fillId="0" borderId="0"/>
    <xf numFmtId="0" fontId="32" fillId="0" borderId="0"/>
    <xf numFmtId="0" fontId="2" fillId="0" borderId="0"/>
    <xf numFmtId="0" fontId="4" fillId="0" borderId="0"/>
    <xf numFmtId="169" fontId="4" fillId="0" borderId="0" applyFont="0" applyFill="0" applyBorder="0" applyAlignment="0" applyProtection="0"/>
    <xf numFmtId="0" fontId="32" fillId="0" borderId="0"/>
    <xf numFmtId="0" fontId="4" fillId="0" borderId="0"/>
    <xf numFmtId="0" fontId="2" fillId="0" borderId="0"/>
    <xf numFmtId="0" fontId="4" fillId="0" borderId="0"/>
    <xf numFmtId="169" fontId="4" fillId="0" borderId="0" applyFont="0" applyFill="0" applyBorder="0" applyAlignment="0" applyProtection="0"/>
    <xf numFmtId="0" fontId="32" fillId="0" borderId="0"/>
    <xf numFmtId="0" fontId="4" fillId="0" borderId="0"/>
    <xf numFmtId="0" fontId="2" fillId="0" borderId="0"/>
    <xf numFmtId="0" fontId="4" fillId="0" borderId="0"/>
    <xf numFmtId="169" fontId="4" fillId="0" borderId="0" applyFont="0" applyFill="0" applyBorder="0" applyAlignment="0" applyProtection="0"/>
    <xf numFmtId="0" fontId="32" fillId="0" borderId="0"/>
    <xf numFmtId="0" fontId="4" fillId="0" borderId="0"/>
    <xf numFmtId="0" fontId="1" fillId="0" borderId="0"/>
    <xf numFmtId="0" fontId="4" fillId="0" borderId="0"/>
    <xf numFmtId="0" fontId="32" fillId="0" borderId="0"/>
    <xf numFmtId="0" fontId="4" fillId="0" borderId="0"/>
    <xf numFmtId="0" fontId="1" fillId="0" borderId="0"/>
  </cellStyleXfs>
  <cellXfs count="743">
    <xf numFmtId="0" fontId="0" fillId="0" borderId="0" xfId="0"/>
    <xf numFmtId="0" fontId="5" fillId="0" borderId="0" xfId="0" applyFont="1" applyAlignment="1">
      <alignment horizontal="left"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12" fillId="0" borderId="1" xfId="0" applyFont="1" applyBorder="1" applyAlignment="1">
      <alignment horizontal="center" vertical="center" wrapText="1"/>
    </xf>
    <xf numFmtId="0" fontId="12" fillId="0" borderId="0" xfId="0" applyFont="1" applyAlignment="1">
      <alignment horizontal="center" vertical="center" wrapText="1"/>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center" vertical="center" wrapText="1"/>
    </xf>
    <xf numFmtId="165" fontId="5"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1" fillId="0" borderId="0" xfId="0" applyFont="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165" fontId="19"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5" fillId="2" borderId="1"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9" fillId="2" borderId="1" xfId="0" applyFont="1" applyFill="1" applyBorder="1" applyAlignment="1">
      <alignment horizontal="center" vertical="center" wrapText="1"/>
    </xf>
    <xf numFmtId="2" fontId="19" fillId="2" borderId="1" xfId="0" applyNumberFormat="1" applyFont="1" applyFill="1" applyBorder="1" applyAlignment="1">
      <alignment horizontal="center" vertical="center" wrapText="1"/>
    </xf>
    <xf numFmtId="0" fontId="16"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165" fontId="19"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164" fontId="19" fillId="2" borderId="1" xfId="2" applyFont="1" applyFill="1" applyBorder="1" applyAlignment="1">
      <alignment horizontal="center" vertical="center" wrapText="1"/>
    </xf>
    <xf numFmtId="0" fontId="22" fillId="2" borderId="1" xfId="0" applyFont="1" applyFill="1" applyBorder="1" applyAlignment="1">
      <alignment horizontal="center" vertical="center" wrapText="1"/>
    </xf>
    <xf numFmtId="164" fontId="18" fillId="2" borderId="1" xfId="2" applyFont="1" applyFill="1" applyBorder="1" applyAlignment="1">
      <alignment horizontal="center" vertical="center" wrapText="1"/>
    </xf>
    <xf numFmtId="0" fontId="18"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2" fontId="18" fillId="2" borderId="1" xfId="0" applyNumberFormat="1" applyFont="1" applyFill="1" applyBorder="1" applyAlignment="1">
      <alignment horizontal="center" vertical="center" wrapText="1"/>
    </xf>
    <xf numFmtId="167" fontId="19" fillId="2" borderId="1" xfId="2" applyNumberFormat="1" applyFont="1" applyFill="1" applyBorder="1" applyAlignment="1">
      <alignment horizontal="center" vertical="center" wrapText="1"/>
    </xf>
    <xf numFmtId="1" fontId="19" fillId="2" borderId="1" xfId="0" applyNumberFormat="1" applyFont="1" applyFill="1" applyBorder="1" applyAlignment="1">
      <alignment horizontal="center" vertical="center" wrapText="1"/>
    </xf>
    <xf numFmtId="166" fontId="19" fillId="2" borderId="1" xfId="2" applyNumberFormat="1" applyFont="1" applyFill="1" applyBorder="1" applyAlignment="1">
      <alignment horizontal="center" vertical="center" wrapText="1"/>
    </xf>
    <xf numFmtId="166" fontId="18" fillId="2" borderId="1" xfId="2"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165" fontId="19" fillId="0" borderId="1" xfId="0" applyNumberFormat="1" applyFont="1" applyFill="1" applyBorder="1" applyAlignment="1">
      <alignment horizontal="center" vertical="center" wrapText="1"/>
    </xf>
    <xf numFmtId="2" fontId="19" fillId="0" borderId="1" xfId="0" applyNumberFormat="1" applyFont="1" applyFill="1" applyBorder="1" applyAlignment="1">
      <alignment horizontal="center" vertical="center" wrapText="1"/>
    </xf>
    <xf numFmtId="168" fontId="19" fillId="2" borderId="1" xfId="2" applyNumberFormat="1" applyFont="1" applyFill="1" applyBorder="1" applyAlignment="1">
      <alignment horizontal="center" vertical="center" wrapText="1"/>
    </xf>
    <xf numFmtId="168" fontId="19" fillId="0" borderId="1" xfId="2" applyNumberFormat="1" applyFont="1" applyFill="1" applyBorder="1" applyAlignment="1">
      <alignment horizontal="center" vertical="center" wrapText="1"/>
    </xf>
    <xf numFmtId="166" fontId="19" fillId="0" borderId="1" xfId="2" applyNumberFormat="1" applyFont="1" applyFill="1" applyBorder="1" applyAlignment="1">
      <alignment horizontal="center" vertical="center" wrapText="1"/>
    </xf>
    <xf numFmtId="166" fontId="18" fillId="0" borderId="1" xfId="2" applyNumberFormat="1" applyFont="1" applyFill="1" applyBorder="1" applyAlignment="1">
      <alignment horizontal="center" vertical="center" wrapText="1"/>
    </xf>
    <xf numFmtId="0" fontId="13" fillId="0" borderId="1"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xf numFmtId="0" fontId="15" fillId="0" borderId="1" xfId="0" applyFont="1" applyBorder="1" applyAlignment="1">
      <alignment horizontal="left" vertical="center" wrapText="1"/>
    </xf>
    <xf numFmtId="0" fontId="14" fillId="0" borderId="0" xfId="0" applyFont="1" applyAlignment="1">
      <alignment horizontal="center" vertical="center" wrapText="1"/>
    </xf>
    <xf numFmtId="0" fontId="0" fillId="0" borderId="0" xfId="0"/>
    <xf numFmtId="0" fontId="27" fillId="0" borderId="0" xfId="0" applyFont="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left" vertical="center" wrapText="1"/>
    </xf>
    <xf numFmtId="0" fontId="19" fillId="0" borderId="1" xfId="0" applyFont="1" applyBorder="1" applyAlignment="1">
      <alignment horizontal="left" vertical="center" wrapText="1"/>
    </xf>
    <xf numFmtId="0" fontId="28" fillId="0" borderId="1" xfId="0" applyFont="1" applyBorder="1" applyAlignment="1">
      <alignment horizontal="left" vertical="center" wrapText="1"/>
    </xf>
    <xf numFmtId="0" fontId="5" fillId="0" borderId="1" xfId="0" applyFont="1" applyBorder="1" applyAlignment="1">
      <alignment horizontal="left" wrapText="1"/>
    </xf>
    <xf numFmtId="0" fontId="5" fillId="0" borderId="0" xfId="0" applyFont="1" applyAlignment="1">
      <alignment horizontal="left"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1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center" vertical="center" wrapText="1"/>
    </xf>
    <xf numFmtId="165" fontId="5"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16" fillId="0" borderId="1" xfId="0" applyFont="1" applyBorder="1" applyAlignment="1">
      <alignment horizontal="center" vertical="center" wrapText="1"/>
    </xf>
    <xf numFmtId="165" fontId="16" fillId="0" borderId="1" xfId="0" applyNumberFormat="1" applyFont="1" applyBorder="1" applyAlignment="1">
      <alignment horizontal="center" vertical="center" wrapText="1"/>
    </xf>
    <xf numFmtId="0" fontId="11" fillId="0" borderId="0" xfId="0" applyFont="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5" fillId="0" borderId="1" xfId="0" applyFont="1" applyBorder="1" applyAlignment="1">
      <alignment vertical="top" wrapText="1"/>
    </xf>
    <xf numFmtId="0" fontId="5" fillId="0" borderId="9" xfId="0" applyFont="1" applyBorder="1" applyAlignment="1">
      <alignment horizontal="center" vertical="center" wrapText="1"/>
    </xf>
    <xf numFmtId="0" fontId="6" fillId="0" borderId="7" xfId="0" applyFont="1" applyBorder="1" applyAlignment="1">
      <alignment horizontal="left" vertical="center" wrapText="1"/>
    </xf>
    <xf numFmtId="0" fontId="5" fillId="0" borderId="10" xfId="0" applyFont="1" applyBorder="1" applyAlignment="1">
      <alignment horizontal="left" vertical="center" wrapText="1"/>
    </xf>
    <xf numFmtId="0" fontId="5" fillId="0" borderId="7" xfId="0" applyFont="1" applyBorder="1" applyAlignment="1">
      <alignment horizontal="left" vertical="center" wrapText="1"/>
    </xf>
    <xf numFmtId="165" fontId="5" fillId="0" borderId="1" xfId="22" applyNumberFormat="1" applyFont="1" applyBorder="1" applyAlignment="1">
      <alignment horizontal="center" vertical="center" wrapText="1"/>
    </xf>
    <xf numFmtId="0" fontId="16" fillId="0" borderId="9" xfId="0" applyFont="1" applyBorder="1" applyAlignment="1">
      <alignment horizontal="center" vertical="center" wrapText="1"/>
    </xf>
    <xf numFmtId="49" fontId="8" fillId="0" borderId="0" xfId="0" applyNumberFormat="1" applyFont="1" applyAlignment="1">
      <alignment horizontal="center" vertical="center" wrapText="1"/>
    </xf>
    <xf numFmtId="0" fontId="5" fillId="0" borderId="8" xfId="0" applyFont="1" applyBorder="1" applyAlignment="1">
      <alignment horizontal="center" vertical="center" wrapText="1"/>
    </xf>
    <xf numFmtId="0" fontId="19" fillId="0" borderId="1" xfId="0" applyFont="1" applyBorder="1" applyAlignment="1">
      <alignment horizontal="center" vertical="center" wrapText="1"/>
    </xf>
    <xf numFmtId="165" fontId="19" fillId="0" borderId="1" xfId="0" applyNumberFormat="1" applyFont="1" applyBorder="1" applyAlignment="1">
      <alignment horizontal="center" vertical="center" wrapText="1"/>
    </xf>
    <xf numFmtId="2" fontId="19"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7" xfId="0" applyFont="1" applyBorder="1" applyAlignment="1">
      <alignment horizontal="left" wrapText="1"/>
    </xf>
    <xf numFmtId="165" fontId="19" fillId="2" borderId="1" xfId="22" applyNumberFormat="1" applyFont="1" applyFill="1" applyBorder="1" applyAlignment="1">
      <alignment horizontal="center" vertical="center" wrapText="1"/>
    </xf>
    <xf numFmtId="0" fontId="5" fillId="0" borderId="8" xfId="0" applyFont="1" applyBorder="1" applyAlignment="1">
      <alignment horizontal="left" vertical="center" wrapText="1"/>
    </xf>
    <xf numFmtId="0" fontId="22"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0" xfId="8" applyFont="1" applyBorder="1" applyAlignment="1">
      <alignment vertical="center" wrapText="1"/>
    </xf>
    <xf numFmtId="171" fontId="5" fillId="0" borderId="1" xfId="0" applyNumberFormat="1" applyFont="1" applyBorder="1" applyAlignment="1">
      <alignment horizontal="center" vertical="center" wrapText="1"/>
    </xf>
    <xf numFmtId="171" fontId="5" fillId="0" borderId="9" xfId="0" applyNumberFormat="1" applyFont="1" applyBorder="1" applyAlignment="1">
      <alignment horizontal="center" vertical="center" wrapText="1"/>
    </xf>
    <xf numFmtId="171" fontId="5" fillId="0" borderId="1" xfId="22" applyNumberFormat="1" applyFont="1" applyBorder="1" applyAlignment="1">
      <alignment horizontal="center" vertical="center" wrapText="1"/>
    </xf>
    <xf numFmtId="171" fontId="19" fillId="0" borderId="1" xfId="22" applyNumberFormat="1" applyFont="1" applyBorder="1" applyAlignment="1">
      <alignment horizontal="center" vertical="center" wrapText="1"/>
    </xf>
    <xf numFmtId="171" fontId="19" fillId="2" borderId="1" xfId="22" applyNumberFormat="1" applyFont="1" applyFill="1" applyBorder="1" applyAlignment="1">
      <alignment horizontal="center" vertical="center" wrapText="1"/>
    </xf>
    <xf numFmtId="171" fontId="18" fillId="0" borderId="1" xfId="22" applyNumberFormat="1" applyFont="1" applyFill="1" applyBorder="1" applyAlignment="1">
      <alignment horizontal="center" vertical="center" wrapText="1"/>
    </xf>
    <xf numFmtId="171" fontId="19" fillId="0" borderId="1" xfId="0" applyNumberFormat="1" applyFont="1" applyBorder="1" applyAlignment="1">
      <alignment horizontal="center" vertical="center" wrapText="1"/>
    </xf>
    <xf numFmtId="0" fontId="5" fillId="0" borderId="0" xfId="0" applyFont="1" applyBorder="1" applyAlignment="1">
      <alignment horizontal="left" vertical="center" wrapText="1"/>
    </xf>
    <xf numFmtId="0" fontId="19" fillId="0" borderId="0" xfId="0" applyFont="1" applyBorder="1" applyAlignment="1">
      <alignment horizontal="left" vertical="center" wrapText="1"/>
    </xf>
    <xf numFmtId="0" fontId="32" fillId="0" borderId="0" xfId="9" applyNumberFormat="1" applyFont="1" applyBorder="1" applyAlignment="1">
      <alignment vertical="center" wrapText="1" shrinkToFit="1"/>
    </xf>
    <xf numFmtId="0" fontId="22" fillId="0" borderId="0" xfId="0" applyFont="1" applyBorder="1" applyAlignment="1">
      <alignment horizontal="left" vertical="center" wrapText="1"/>
    </xf>
    <xf numFmtId="0" fontId="20" fillId="0" borderId="0" xfId="9" applyNumberFormat="1" applyFont="1" applyBorder="1" applyAlignment="1">
      <alignment vertical="center" wrapText="1" shrinkToFit="1"/>
    </xf>
    <xf numFmtId="0" fontId="20" fillId="0" borderId="14" xfId="6" applyFont="1" applyBorder="1" applyAlignment="1">
      <alignment vertical="center" wrapText="1"/>
    </xf>
    <xf numFmtId="0" fontId="32" fillId="0" borderId="0" xfId="10" applyNumberFormat="1" applyFont="1" applyBorder="1" applyAlignment="1">
      <alignment vertical="center" wrapText="1" shrinkToFit="1"/>
    </xf>
    <xf numFmtId="0" fontId="33" fillId="0" borderId="0" xfId="10" applyNumberFormat="1" applyFont="1" applyBorder="1" applyAlignment="1">
      <alignment vertical="center" wrapText="1" shrinkToFit="1"/>
    </xf>
    <xf numFmtId="0" fontId="16" fillId="0" borderId="14" xfId="0" applyFont="1" applyBorder="1" applyAlignment="1">
      <alignment horizontal="left" vertical="center" wrapText="1"/>
    </xf>
    <xf numFmtId="0" fontId="22" fillId="0" borderId="1" xfId="10" applyNumberFormat="1" applyFont="1" applyBorder="1" applyAlignment="1">
      <alignment horizontal="left" vertical="center" wrapText="1" shrinkToFit="1"/>
    </xf>
    <xf numFmtId="0" fontId="20" fillId="0" borderId="0" xfId="7" applyFont="1" applyBorder="1" applyAlignment="1">
      <alignment vertical="center" wrapText="1"/>
    </xf>
    <xf numFmtId="2" fontId="19" fillId="0" borderId="9" xfId="0" applyNumberFormat="1" applyFont="1" applyBorder="1" applyAlignment="1">
      <alignment horizontal="center" vertical="center" wrapText="1"/>
    </xf>
    <xf numFmtId="0" fontId="0" fillId="0" borderId="0" xfId="0"/>
    <xf numFmtId="0" fontId="5" fillId="0" borderId="1" xfId="0" applyFont="1" applyBorder="1" applyAlignment="1">
      <alignment horizontal="left"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center" vertical="center" wrapText="1"/>
    </xf>
    <xf numFmtId="0" fontId="1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center" vertical="center" wrapText="1"/>
    </xf>
    <xf numFmtId="165" fontId="5" fillId="0" borderId="1" xfId="0" applyNumberFormat="1" applyFont="1" applyBorder="1" applyAlignment="1">
      <alignment horizontal="center" vertical="center" wrapText="1"/>
    </xf>
    <xf numFmtId="0" fontId="16" fillId="0" borderId="1" xfId="0" applyFont="1" applyBorder="1" applyAlignment="1">
      <alignment horizontal="left"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165" fontId="16" fillId="0" borderId="1" xfId="0" applyNumberFormat="1" applyFont="1" applyBorder="1" applyAlignment="1">
      <alignment horizontal="center" vertical="center" wrapText="1"/>
    </xf>
    <xf numFmtId="0" fontId="11" fillId="0" borderId="0" xfId="0" applyFont="1" applyAlignment="1">
      <alignment horizontal="left" vertical="center" wrapText="1"/>
    </xf>
    <xf numFmtId="0" fontId="16" fillId="0" borderId="7" xfId="0" applyFont="1" applyBorder="1" applyAlignment="1">
      <alignment horizontal="left" vertical="center" wrapText="1"/>
    </xf>
    <xf numFmtId="0" fontId="5" fillId="0" borderId="1" xfId="0" applyFont="1" applyBorder="1" applyAlignment="1">
      <alignment vertical="top" wrapText="1"/>
    </xf>
    <xf numFmtId="0" fontId="5" fillId="0" borderId="9" xfId="0" applyFont="1" applyBorder="1" applyAlignment="1">
      <alignment horizontal="center" vertical="center" wrapText="1"/>
    </xf>
    <xf numFmtId="0" fontId="6" fillId="0" borderId="7" xfId="0" applyFont="1" applyBorder="1" applyAlignment="1">
      <alignment horizontal="left" vertical="center" wrapText="1"/>
    </xf>
    <xf numFmtId="0" fontId="5" fillId="0" borderId="10" xfId="0" applyFont="1" applyBorder="1" applyAlignment="1">
      <alignment horizontal="left" vertical="center" wrapText="1"/>
    </xf>
    <xf numFmtId="0" fontId="5" fillId="0" borderId="7" xfId="0" applyFont="1" applyBorder="1" applyAlignment="1">
      <alignment horizontal="left" vertical="center" wrapText="1"/>
    </xf>
    <xf numFmtId="165" fontId="5" fillId="0" borderId="1" xfId="23" applyNumberFormat="1" applyFont="1" applyBorder="1" applyAlignment="1">
      <alignment horizontal="center" vertical="center" wrapText="1"/>
    </xf>
    <xf numFmtId="49" fontId="8" fillId="0" borderId="0" xfId="0" applyNumberFormat="1" applyFont="1" applyAlignment="1">
      <alignment horizontal="center" vertical="center" wrapText="1"/>
    </xf>
    <xf numFmtId="0" fontId="5" fillId="0" borderId="8"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1" xfId="0" applyFont="1" applyBorder="1" applyAlignment="1">
      <alignment horizontal="center" vertical="center" wrapText="1"/>
    </xf>
    <xf numFmtId="0" fontId="37" fillId="0" borderId="1" xfId="0" applyFont="1" applyBorder="1" applyAlignment="1">
      <alignment horizontal="center" vertical="center" wrapText="1"/>
    </xf>
    <xf numFmtId="0" fontId="37" fillId="0" borderId="9"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22" fillId="0" borderId="1" xfId="0" applyFont="1" applyBorder="1" applyAlignment="1">
      <alignment horizontal="center" vertical="center" wrapText="1"/>
    </xf>
    <xf numFmtId="165" fontId="19" fillId="0" borderId="1" xfId="0" applyNumberFormat="1" applyFont="1" applyBorder="1" applyAlignment="1">
      <alignment horizontal="center" vertical="center" wrapText="1"/>
    </xf>
    <xf numFmtId="2" fontId="19" fillId="0" borderId="1" xfId="0" applyNumberFormat="1" applyFont="1" applyBorder="1" applyAlignment="1">
      <alignment horizontal="center" vertical="center" wrapText="1"/>
    </xf>
    <xf numFmtId="0" fontId="22" fillId="0" borderId="8" xfId="0" applyFont="1" applyBorder="1" applyAlignment="1">
      <alignment horizontal="left" vertical="center" wrapText="1"/>
    </xf>
    <xf numFmtId="0" fontId="19" fillId="0" borderId="1" xfId="0" applyFont="1" applyFill="1" applyBorder="1" applyAlignment="1">
      <alignment horizontal="center" vertical="center" wrapText="1"/>
    </xf>
    <xf numFmtId="165" fontId="19" fillId="2" borderId="1" xfId="23" applyNumberFormat="1"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Border="1" applyAlignment="1">
      <alignment wrapText="1"/>
    </xf>
    <xf numFmtId="0" fontId="15" fillId="0" borderId="1" xfId="0" applyFont="1" applyBorder="1" applyAlignment="1">
      <alignment vertical="center" wrapText="1"/>
    </xf>
    <xf numFmtId="172" fontId="5" fillId="0" borderId="1" xfId="0" applyNumberFormat="1" applyFont="1" applyBorder="1" applyAlignment="1">
      <alignment horizontal="center" vertical="center" wrapText="1"/>
    </xf>
    <xf numFmtId="0" fontId="5" fillId="0" borderId="8" xfId="0" applyFont="1" applyBorder="1" applyAlignment="1">
      <alignment horizontal="left" vertical="center" wrapText="1"/>
    </xf>
    <xf numFmtId="165" fontId="5" fillId="0" borderId="9" xfId="0" applyNumberFormat="1" applyFont="1" applyBorder="1" applyAlignment="1">
      <alignment horizontal="center" vertical="center" wrapText="1"/>
    </xf>
    <xf numFmtId="173" fontId="5" fillId="0" borderId="1" xfId="23" applyNumberFormat="1" applyFont="1" applyBorder="1" applyAlignment="1">
      <alignment horizontal="center" vertical="center" wrapText="1"/>
    </xf>
    <xf numFmtId="174" fontId="5" fillId="0" borderId="1" xfId="23" applyNumberFormat="1" applyFont="1" applyBorder="1" applyAlignment="1">
      <alignment horizontal="center" vertical="center" wrapText="1"/>
    </xf>
    <xf numFmtId="174" fontId="19" fillId="0" borderId="1" xfId="0" applyNumberFormat="1" applyFont="1" applyBorder="1" applyAlignment="1">
      <alignment horizontal="center" vertical="center" wrapText="1"/>
    </xf>
    <xf numFmtId="174" fontId="19" fillId="0" borderId="1" xfId="23" applyNumberFormat="1" applyFont="1" applyBorder="1" applyAlignment="1">
      <alignment horizontal="center" vertical="center" wrapText="1"/>
    </xf>
    <xf numFmtId="0" fontId="19" fillId="0" borderId="8" xfId="0" applyFont="1" applyFill="1" applyBorder="1" applyAlignment="1">
      <alignment horizontal="left" vertical="center" wrapText="1"/>
    </xf>
    <xf numFmtId="171"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173" fontId="5"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39" fillId="0" borderId="0" xfId="0" applyFont="1"/>
    <xf numFmtId="0" fontId="25" fillId="0" borderId="1" xfId="0" applyFont="1" applyBorder="1" applyAlignment="1">
      <alignment horizontal="left" vertical="center" wrapText="1"/>
    </xf>
    <xf numFmtId="0" fontId="19" fillId="0" borderId="0" xfId="0" applyFont="1" applyFill="1" applyAlignment="1">
      <alignment horizontal="left" vertical="center" wrapText="1"/>
    </xf>
    <xf numFmtId="0" fontId="40" fillId="0" borderId="0" xfId="0" applyFont="1" applyFill="1" applyAlignment="1">
      <alignment horizontal="center" vertical="center" wrapText="1"/>
    </xf>
    <xf numFmtId="0" fontId="41" fillId="0" borderId="0" xfId="0" applyFont="1" applyFill="1" applyAlignment="1">
      <alignment horizontal="center" vertical="center" wrapText="1"/>
    </xf>
    <xf numFmtId="0" fontId="8" fillId="0" borderId="0" xfId="5" applyFont="1" applyAlignment="1">
      <alignment horizontal="center" vertical="center" wrapText="1"/>
    </xf>
    <xf numFmtId="0" fontId="8" fillId="0" borderId="0" xfId="6" applyFont="1" applyAlignment="1">
      <alignment horizontal="center" vertical="center" wrapText="1"/>
    </xf>
    <xf numFmtId="49" fontId="40" fillId="0" borderId="0" xfId="0" applyNumberFormat="1" applyFont="1" applyFill="1" applyAlignment="1">
      <alignment horizontal="center" vertical="center" wrapText="1"/>
    </xf>
    <xf numFmtId="0" fontId="19" fillId="0" borderId="0" xfId="0" applyFont="1" applyFill="1" applyAlignment="1">
      <alignment horizontal="center" vertical="center" wrapText="1"/>
    </xf>
    <xf numFmtId="0" fontId="22" fillId="0" borderId="0" xfId="6" applyFont="1" applyBorder="1" applyAlignment="1">
      <alignment vertical="top" wrapText="1"/>
    </xf>
    <xf numFmtId="0" fontId="27" fillId="0" borderId="1" xfId="0" applyFont="1" applyFill="1" applyBorder="1" applyAlignment="1">
      <alignment horizontal="center" vertical="center" wrapText="1"/>
    </xf>
    <xf numFmtId="0" fontId="27" fillId="0" borderId="0" xfId="0" applyFont="1" applyFill="1" applyAlignment="1">
      <alignment horizontal="center" vertical="center" wrapText="1"/>
    </xf>
    <xf numFmtId="0" fontId="26" fillId="0" borderId="1" xfId="0" applyFont="1" applyFill="1" applyBorder="1" applyAlignment="1">
      <alignment horizontal="center" vertical="center" wrapText="1"/>
    </xf>
    <xf numFmtId="171" fontId="19" fillId="0" borderId="1" xfId="0" applyNumberFormat="1" applyFont="1" applyFill="1" applyBorder="1" applyAlignment="1">
      <alignment horizontal="center" vertical="center" wrapText="1"/>
    </xf>
    <xf numFmtId="171" fontId="22"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171" fontId="5" fillId="0" borderId="1" xfId="0" applyNumberFormat="1" applyFont="1" applyBorder="1" applyAlignment="1">
      <alignment vertical="center" wrapText="1"/>
    </xf>
    <xf numFmtId="49" fontId="5" fillId="0" borderId="1" xfId="0" applyNumberFormat="1" applyFont="1" applyBorder="1" applyAlignment="1">
      <alignment horizontal="center" vertical="center" wrapText="1"/>
    </xf>
    <xf numFmtId="0" fontId="22" fillId="0" borderId="1" xfId="0" applyFont="1" applyFill="1" applyBorder="1" applyAlignment="1">
      <alignment horizontal="center" vertical="center" wrapText="1"/>
    </xf>
    <xf numFmtId="165" fontId="22" fillId="0" borderId="1" xfId="0" applyNumberFormat="1" applyFont="1" applyFill="1" applyBorder="1" applyAlignment="1">
      <alignment horizontal="center" vertical="center" wrapText="1"/>
    </xf>
    <xf numFmtId="165" fontId="19" fillId="0" borderId="1" xfId="0" applyNumberFormat="1" applyFont="1" applyFill="1" applyBorder="1" applyAlignment="1">
      <alignment horizontal="left" vertical="center" wrapText="1"/>
    </xf>
    <xf numFmtId="0" fontId="19" fillId="0" borderId="1" xfId="0" applyFont="1" applyBorder="1" applyAlignment="1">
      <alignment vertical="center" wrapText="1"/>
    </xf>
    <xf numFmtId="0" fontId="19" fillId="0" borderId="1" xfId="19" applyNumberFormat="1" applyFont="1" applyBorder="1" applyAlignment="1">
      <alignment vertical="top" wrapText="1"/>
    </xf>
    <xf numFmtId="165" fontId="19" fillId="0" borderId="1" xfId="19" applyNumberFormat="1" applyFont="1" applyBorder="1" applyAlignment="1">
      <alignment horizontal="center" vertical="center" wrapText="1"/>
    </xf>
    <xf numFmtId="175" fontId="19" fillId="0"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0" xfId="0" applyFont="1" applyFill="1" applyAlignment="1">
      <alignment horizontal="left" vertical="center" wrapText="1"/>
    </xf>
    <xf numFmtId="0" fontId="19" fillId="0" borderId="8" xfId="9" applyNumberFormat="1" applyFont="1" applyBorder="1" applyAlignment="1">
      <alignment horizontal="left" vertical="top" wrapText="1"/>
    </xf>
    <xf numFmtId="0" fontId="19" fillId="0" borderId="8" xfId="9" applyNumberFormat="1" applyFont="1" applyBorder="1" applyAlignment="1">
      <alignment vertical="top" wrapText="1"/>
    </xf>
    <xf numFmtId="171" fontId="19" fillId="0" borderId="1" xfId="0" applyNumberFormat="1" applyFont="1" applyFill="1" applyBorder="1" applyAlignment="1">
      <alignment horizontal="left" vertical="center" wrapText="1"/>
    </xf>
    <xf numFmtId="0" fontId="19" fillId="0" borderId="8" xfId="9" applyNumberFormat="1" applyFont="1" applyBorder="1" applyAlignment="1">
      <alignment horizontal="center" vertical="top" wrapText="1"/>
    </xf>
    <xf numFmtId="4" fontId="19" fillId="0" borderId="1" xfId="0" applyNumberFormat="1" applyFont="1" applyFill="1" applyBorder="1" applyAlignment="1">
      <alignment horizontal="center" vertical="center" wrapText="1"/>
    </xf>
    <xf numFmtId="171" fontId="22" fillId="0" borderId="1" xfId="0" applyNumberFormat="1" applyFont="1" applyFill="1" applyBorder="1" applyAlignment="1">
      <alignment horizontal="left" vertical="center" wrapText="1"/>
    </xf>
    <xf numFmtId="4" fontId="19" fillId="0" borderId="1" xfId="0" applyNumberFormat="1" applyFont="1" applyFill="1" applyBorder="1" applyAlignment="1">
      <alignment horizontal="left" vertical="center" wrapText="1"/>
    </xf>
    <xf numFmtId="4" fontId="22" fillId="0" borderId="1" xfId="0" applyNumberFormat="1" applyFont="1" applyFill="1" applyBorder="1" applyAlignment="1">
      <alignment horizontal="left" vertical="center" wrapText="1"/>
    </xf>
    <xf numFmtId="0" fontId="19" fillId="0" borderId="1" xfId="11" applyNumberFormat="1" applyFont="1" applyBorder="1" applyAlignment="1">
      <alignment vertical="top" wrapText="1"/>
    </xf>
    <xf numFmtId="171" fontId="19" fillId="0" borderId="9" xfId="0" applyNumberFormat="1" applyFont="1" applyFill="1" applyBorder="1" applyAlignment="1">
      <alignment horizontal="center" vertical="center" wrapText="1"/>
    </xf>
    <xf numFmtId="3" fontId="19" fillId="0" borderId="9" xfId="0" applyNumberFormat="1" applyFont="1" applyFill="1" applyBorder="1" applyAlignment="1">
      <alignment horizontal="center" vertical="center" wrapText="1"/>
    </xf>
    <xf numFmtId="3" fontId="19" fillId="0" borderId="1" xfId="0" applyNumberFormat="1" applyFont="1" applyFill="1" applyBorder="1" applyAlignment="1">
      <alignment horizontal="center" vertical="center" wrapText="1"/>
    </xf>
    <xf numFmtId="0" fontId="19" fillId="0" borderId="1" xfId="12" applyNumberFormat="1" applyFont="1" applyBorder="1" applyAlignment="1">
      <alignment vertical="top" wrapText="1"/>
    </xf>
    <xf numFmtId="0" fontId="31" fillId="0" borderId="1" xfId="0" applyFont="1" applyFill="1" applyBorder="1" applyAlignment="1">
      <alignment horizontal="left" vertical="center" wrapText="1"/>
    </xf>
    <xf numFmtId="0" fontId="19" fillId="0" borderId="1" xfId="15" applyNumberFormat="1" applyFont="1" applyBorder="1" applyAlignment="1">
      <alignment vertical="top" wrapText="1"/>
    </xf>
    <xf numFmtId="3" fontId="22" fillId="0" borderId="1" xfId="0" applyNumberFormat="1" applyFont="1" applyFill="1" applyBorder="1" applyAlignment="1">
      <alignment horizontal="center" vertical="center" wrapText="1"/>
    </xf>
    <xf numFmtId="0" fontId="19" fillId="0" borderId="1" xfId="0" applyFont="1" applyFill="1" applyBorder="1" applyAlignment="1">
      <alignment vertical="center" wrapText="1"/>
    </xf>
    <xf numFmtId="0" fontId="22" fillId="0" borderId="1" xfId="0" applyFont="1" applyFill="1" applyBorder="1" applyAlignment="1">
      <alignment vertical="center" wrapText="1"/>
    </xf>
    <xf numFmtId="0" fontId="23" fillId="0" borderId="1" xfId="0" applyFont="1" applyFill="1" applyBorder="1" applyAlignment="1">
      <alignment horizontal="center" vertical="center" wrapText="1"/>
    </xf>
    <xf numFmtId="1" fontId="19"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165" fontId="18" fillId="0" borderId="1" xfId="0" applyNumberFormat="1" applyFont="1" applyFill="1" applyBorder="1" applyAlignment="1">
      <alignment horizontal="center" vertical="center" wrapText="1"/>
    </xf>
    <xf numFmtId="165" fontId="22" fillId="0" borderId="1" xfId="0" applyNumberFormat="1" applyFont="1" applyFill="1" applyBorder="1" applyAlignment="1">
      <alignment vertical="center" wrapText="1"/>
    </xf>
    <xf numFmtId="175" fontId="19" fillId="0" borderId="1" xfId="0" applyNumberFormat="1" applyFont="1" applyFill="1" applyBorder="1" applyAlignment="1">
      <alignment horizontal="left" vertical="center" wrapText="1"/>
    </xf>
    <xf numFmtId="0" fontId="30" fillId="0" borderId="0" xfId="0" applyFont="1" applyFill="1" applyAlignment="1">
      <alignment horizontal="left" vertical="center" wrapText="1"/>
    </xf>
    <xf numFmtId="0" fontId="30" fillId="0" borderId="0" xfId="0" applyFont="1" applyFill="1" applyAlignment="1">
      <alignment horizontal="center" vertical="center" wrapText="1"/>
    </xf>
    <xf numFmtId="0" fontId="4" fillId="0" borderId="0" xfId="30"/>
    <xf numFmtId="0" fontId="8" fillId="0" borderId="0" xfId="30" applyFont="1" applyAlignment="1">
      <alignment horizontal="center" vertical="center" wrapText="1"/>
    </xf>
    <xf numFmtId="0" fontId="9" fillId="0" borderId="0" xfId="30" applyFont="1" applyAlignment="1">
      <alignment horizontal="center" vertical="center" wrapText="1"/>
    </xf>
    <xf numFmtId="0" fontId="5" fillId="0" borderId="0" xfId="30" applyFont="1" applyAlignment="1">
      <alignment horizontal="center" vertical="center" wrapText="1"/>
    </xf>
    <xf numFmtId="0" fontId="12" fillId="0" borderId="1" xfId="30" applyFont="1" applyBorder="1" applyAlignment="1">
      <alignment horizontal="center" vertical="center" wrapText="1"/>
    </xf>
    <xf numFmtId="0" fontId="5" fillId="0" borderId="1" xfId="30" applyFont="1" applyBorder="1" applyAlignment="1">
      <alignment horizontal="center" vertical="center" wrapText="1"/>
    </xf>
    <xf numFmtId="0" fontId="13" fillId="0" borderId="1" xfId="30" applyFont="1" applyBorder="1" applyAlignment="1">
      <alignment horizontal="center" vertical="center" wrapText="1"/>
    </xf>
    <xf numFmtId="0" fontId="5" fillId="0" borderId="1" xfId="30" applyFont="1" applyBorder="1" applyAlignment="1">
      <alignment horizontal="left" vertical="center" wrapText="1"/>
    </xf>
    <xf numFmtId="0" fontId="13" fillId="0" borderId="1" xfId="30" applyFont="1" applyBorder="1" applyAlignment="1">
      <alignment horizontal="left" vertical="center" wrapText="1"/>
    </xf>
    <xf numFmtId="0" fontId="15" fillId="0" borderId="1" xfId="30" applyFont="1" applyBorder="1" applyAlignment="1">
      <alignment horizontal="center" vertical="center" wrapText="1"/>
    </xf>
    <xf numFmtId="165" fontId="5" fillId="0" borderId="1" xfId="30" applyNumberFormat="1" applyFont="1" applyBorder="1" applyAlignment="1">
      <alignment horizontal="center" vertical="center" wrapText="1"/>
    </xf>
    <xf numFmtId="0" fontId="16" fillId="0" borderId="1" xfId="30" applyFont="1" applyBorder="1" applyAlignment="1">
      <alignment horizontal="left" vertical="center" wrapText="1"/>
    </xf>
    <xf numFmtId="0" fontId="5" fillId="0" borderId="1" xfId="30" applyFont="1" applyBorder="1" applyAlignment="1">
      <alignment vertical="center" wrapText="1"/>
    </xf>
    <xf numFmtId="0" fontId="11" fillId="0" borderId="0" xfId="30" applyFont="1" applyAlignment="1">
      <alignment horizontal="left" vertical="center" wrapText="1"/>
    </xf>
    <xf numFmtId="0" fontId="16" fillId="0" borderId="7" xfId="30" applyFont="1" applyBorder="1" applyAlignment="1">
      <alignment horizontal="left" vertical="center" wrapText="1"/>
    </xf>
    <xf numFmtId="0" fontId="16" fillId="0" borderId="8" xfId="30" applyFont="1" applyBorder="1" applyAlignment="1">
      <alignment horizontal="left" vertical="center" wrapText="1"/>
    </xf>
    <xf numFmtId="0" fontId="5" fillId="0" borderId="9" xfId="30" applyFont="1" applyBorder="1" applyAlignment="1">
      <alignment horizontal="center" vertical="center" wrapText="1"/>
    </xf>
    <xf numFmtId="0" fontId="6" fillId="0" borderId="7" xfId="30" applyFont="1" applyBorder="1" applyAlignment="1">
      <alignment horizontal="left" vertical="center" wrapText="1"/>
    </xf>
    <xf numFmtId="174" fontId="5" fillId="0" borderId="1" xfId="31" applyNumberFormat="1" applyFont="1" applyBorder="1" applyAlignment="1">
      <alignment horizontal="center" vertical="center" wrapText="1"/>
    </xf>
    <xf numFmtId="49" fontId="8" fillId="0" borderId="0" xfId="30" applyNumberFormat="1" applyFont="1" applyAlignment="1">
      <alignment horizontal="center" vertical="center" wrapText="1"/>
    </xf>
    <xf numFmtId="0" fontId="13" fillId="0" borderId="1" xfId="30" applyFont="1" applyBorder="1" applyAlignment="1">
      <alignment horizontal="left" wrapText="1"/>
    </xf>
    <xf numFmtId="1" fontId="5" fillId="0" borderId="9" xfId="30" applyNumberFormat="1" applyFont="1" applyBorder="1" applyAlignment="1">
      <alignment horizontal="center" vertical="center" wrapText="1"/>
    </xf>
    <xf numFmtId="1" fontId="5" fillId="0" borderId="1" xfId="30" applyNumberFormat="1" applyFont="1" applyBorder="1" applyAlignment="1">
      <alignment horizontal="center" vertical="center" wrapText="1"/>
    </xf>
    <xf numFmtId="165" fontId="5" fillId="0" borderId="9" xfId="30" applyNumberFormat="1" applyFont="1" applyBorder="1" applyAlignment="1">
      <alignment horizontal="center" vertical="center" wrapText="1"/>
    </xf>
    <xf numFmtId="0" fontId="13" fillId="0" borderId="1" xfId="30" applyFont="1" applyBorder="1" applyAlignment="1">
      <alignment vertical="top" wrapText="1"/>
    </xf>
    <xf numFmtId="174" fontId="15" fillId="0" borderId="1" xfId="31" applyNumberFormat="1" applyFont="1" applyBorder="1" applyAlignment="1">
      <alignment horizontal="center" vertical="center" wrapText="1"/>
    </xf>
    <xf numFmtId="0" fontId="7" fillId="0" borderId="1" xfId="30" applyFont="1" applyBorder="1" applyAlignment="1">
      <alignment horizontal="left" vertical="center" wrapText="1"/>
    </xf>
    <xf numFmtId="0" fontId="19" fillId="0" borderId="1" xfId="30" applyFont="1" applyBorder="1" applyAlignment="1">
      <alignment horizontal="center" vertical="center" wrapText="1"/>
    </xf>
    <xf numFmtId="0" fontId="26" fillId="0" borderId="1" xfId="30" applyFont="1" applyBorder="1" applyAlignment="1">
      <alignment horizontal="left" wrapText="1"/>
    </xf>
    <xf numFmtId="49" fontId="16" fillId="0" borderId="8" xfId="30" applyNumberFormat="1" applyFont="1" applyFill="1" applyBorder="1" applyAlignment="1">
      <alignment horizontal="left" vertical="center" wrapText="1"/>
    </xf>
    <xf numFmtId="0" fontId="13" fillId="0" borderId="10" xfId="30" applyFont="1" applyFill="1" applyBorder="1" applyAlignment="1">
      <alignment vertical="top" wrapText="1"/>
    </xf>
    <xf numFmtId="0" fontId="5" fillId="0" borderId="9" xfId="30" applyFont="1" applyFill="1" applyBorder="1" applyAlignment="1">
      <alignment horizontal="center" vertical="center" wrapText="1"/>
    </xf>
    <xf numFmtId="0" fontId="5" fillId="0" borderId="1" xfId="30" applyFont="1" applyFill="1" applyBorder="1" applyAlignment="1">
      <alignment horizontal="center" vertical="center" wrapText="1"/>
    </xf>
    <xf numFmtId="0" fontId="16" fillId="0" borderId="8" xfId="30" applyFont="1" applyFill="1" applyBorder="1" applyAlignment="1">
      <alignment horizontal="left" vertical="center" wrapText="1"/>
    </xf>
    <xf numFmtId="174" fontId="5" fillId="0" borderId="1" xfId="31" applyNumberFormat="1" applyFont="1" applyFill="1" applyBorder="1" applyAlignment="1">
      <alignment horizontal="center" vertical="center" wrapText="1"/>
    </xf>
    <xf numFmtId="0" fontId="13" fillId="0" borderId="7" xfId="30" applyFont="1" applyFill="1" applyBorder="1" applyAlignment="1">
      <alignment vertical="top" wrapText="1"/>
    </xf>
    <xf numFmtId="0" fontId="19" fillId="0" borderId="1" xfId="30" applyFont="1" applyFill="1" applyBorder="1" applyAlignment="1">
      <alignment horizontal="center" vertical="center" wrapText="1"/>
    </xf>
    <xf numFmtId="0" fontId="13" fillId="0" borderId="1" xfId="30" applyFont="1" applyFill="1" applyBorder="1" applyAlignment="1">
      <alignment vertical="top" wrapText="1"/>
    </xf>
    <xf numFmtId="174" fontId="19" fillId="0" borderId="1" xfId="31" applyNumberFormat="1" applyFont="1" applyFill="1" applyBorder="1" applyAlignment="1">
      <alignment horizontal="center" vertical="center" wrapText="1"/>
    </xf>
    <xf numFmtId="0" fontId="26" fillId="0" borderId="1" xfId="30" applyFont="1" applyFill="1" applyBorder="1" applyAlignment="1">
      <alignment horizontal="left" vertical="center" wrapText="1"/>
    </xf>
    <xf numFmtId="0" fontId="19" fillId="0" borderId="9" xfId="30" applyFont="1" applyFill="1" applyBorder="1" applyAlignment="1">
      <alignment horizontal="center" vertical="center" wrapText="1"/>
    </xf>
    <xf numFmtId="174" fontId="25" fillId="0" borderId="1" xfId="31" applyNumberFormat="1" applyFont="1" applyBorder="1" applyAlignment="1">
      <alignment horizontal="center" vertical="center" wrapText="1"/>
    </xf>
    <xf numFmtId="0" fontId="5" fillId="0" borderId="8" xfId="30" applyFont="1" applyBorder="1" applyAlignment="1">
      <alignment horizontal="left" vertical="center" wrapText="1"/>
    </xf>
    <xf numFmtId="0" fontId="5" fillId="0" borderId="8" xfId="30" applyFont="1" applyFill="1" applyBorder="1" applyAlignment="1">
      <alignment horizontal="left" vertical="center" wrapText="1"/>
    </xf>
    <xf numFmtId="0" fontId="19" fillId="0" borderId="8" xfId="30" applyFont="1" applyBorder="1" applyAlignment="1">
      <alignment horizontal="left" vertical="center" wrapText="1"/>
    </xf>
    <xf numFmtId="174" fontId="19" fillId="0" borderId="1" xfId="31" applyNumberFormat="1" applyFont="1" applyBorder="1" applyAlignment="1">
      <alignment horizontal="center" vertical="center" wrapText="1"/>
    </xf>
    <xf numFmtId="171" fontId="5" fillId="0" borderId="1" xfId="30" applyNumberFormat="1" applyFont="1" applyBorder="1" applyAlignment="1">
      <alignment horizontal="center" vertical="center" wrapText="1"/>
    </xf>
    <xf numFmtId="171" fontId="5" fillId="0" borderId="9" xfId="30" applyNumberFormat="1" applyFont="1" applyBorder="1" applyAlignment="1">
      <alignment horizontal="center" vertical="center" wrapText="1"/>
    </xf>
    <xf numFmtId="171" fontId="5" fillId="0" borderId="1" xfId="31" applyNumberFormat="1" applyFont="1" applyBorder="1" applyAlignment="1">
      <alignment horizontal="center" vertical="center" wrapText="1"/>
    </xf>
    <xf numFmtId="4" fontId="5" fillId="0" borderId="9" xfId="30" applyNumberFormat="1" applyFont="1" applyBorder="1" applyAlignment="1">
      <alignment horizontal="center" vertical="center" wrapText="1"/>
    </xf>
    <xf numFmtId="4" fontId="5" fillId="0" borderId="1" xfId="30" applyNumberFormat="1" applyFont="1" applyBorder="1" applyAlignment="1">
      <alignment horizontal="center" vertical="center" wrapText="1"/>
    </xf>
    <xf numFmtId="0" fontId="13" fillId="0" borderId="1" xfId="3" applyFont="1" applyBorder="1" applyAlignment="1">
      <alignment horizontal="left" vertical="center" wrapText="1"/>
    </xf>
    <xf numFmtId="4" fontId="19" fillId="0" borderId="1" xfId="30" applyNumberFormat="1" applyFont="1" applyBorder="1" applyAlignment="1">
      <alignment horizontal="center" vertical="center" wrapText="1"/>
    </xf>
    <xf numFmtId="0" fontId="13" fillId="0" borderId="10" xfId="30" applyFont="1" applyFill="1" applyBorder="1" applyAlignment="1">
      <alignment horizontal="left" vertical="center" wrapText="1"/>
    </xf>
    <xf numFmtId="0" fontId="26" fillId="0" borderId="1" xfId="30" applyFont="1" applyBorder="1" applyAlignment="1">
      <alignment horizontal="left" vertical="center" wrapText="1"/>
    </xf>
    <xf numFmtId="0" fontId="4" fillId="0" borderId="0" xfId="35"/>
    <xf numFmtId="0" fontId="8" fillId="0" borderId="0" xfId="35" applyFont="1" applyAlignment="1">
      <alignment horizontal="center" vertical="center" wrapText="1"/>
    </xf>
    <xf numFmtId="0" fontId="9" fillId="0" borderId="0" xfId="35" applyFont="1" applyAlignment="1">
      <alignment horizontal="center" vertical="center" wrapText="1"/>
    </xf>
    <xf numFmtId="0" fontId="5" fillId="0" borderId="0" xfId="35" applyFont="1" applyAlignment="1">
      <alignment horizontal="center" vertical="center" wrapText="1"/>
    </xf>
    <xf numFmtId="0" fontId="12" fillId="0" borderId="1" xfId="35" applyFont="1" applyBorder="1" applyAlignment="1">
      <alignment horizontal="center" vertical="center" wrapText="1"/>
    </xf>
    <xf numFmtId="0" fontId="5" fillId="0" borderId="1" xfId="35" applyFont="1" applyBorder="1" applyAlignment="1">
      <alignment horizontal="center" vertical="center" wrapText="1"/>
    </xf>
    <xf numFmtId="0" fontId="13" fillId="0" borderId="1" xfId="35" applyFont="1" applyBorder="1" applyAlignment="1">
      <alignment horizontal="center" vertical="center" wrapText="1"/>
    </xf>
    <xf numFmtId="0" fontId="5" fillId="0" borderId="1" xfId="35" applyFont="1" applyBorder="1" applyAlignment="1">
      <alignment horizontal="left" vertical="center" wrapText="1"/>
    </xf>
    <xf numFmtId="0" fontId="13" fillId="0" borderId="1" xfId="35" applyFont="1" applyBorder="1" applyAlignment="1">
      <alignment horizontal="left" vertical="center" wrapText="1"/>
    </xf>
    <xf numFmtId="0" fontId="15" fillId="0" borderId="1" xfId="35" applyFont="1" applyBorder="1" applyAlignment="1">
      <alignment horizontal="center" vertical="center" wrapText="1"/>
    </xf>
    <xf numFmtId="165" fontId="5" fillId="0" borderId="1" xfId="35" applyNumberFormat="1" applyFont="1" applyBorder="1" applyAlignment="1">
      <alignment horizontal="center" vertical="center" wrapText="1"/>
    </xf>
    <xf numFmtId="0" fontId="16" fillId="0" borderId="1" xfId="35" applyFont="1" applyBorder="1" applyAlignment="1">
      <alignment horizontal="left" vertical="center" wrapText="1"/>
    </xf>
    <xf numFmtId="0" fontId="5" fillId="0" borderId="1" xfId="35" applyFont="1" applyBorder="1" applyAlignment="1">
      <alignment vertical="center" wrapText="1"/>
    </xf>
    <xf numFmtId="0" fontId="11" fillId="0" borderId="0" xfId="35" applyFont="1" applyAlignment="1">
      <alignment horizontal="left" vertical="center" wrapText="1"/>
    </xf>
    <xf numFmtId="0" fontId="16" fillId="0" borderId="7" xfId="35" applyFont="1" applyBorder="1" applyAlignment="1">
      <alignment horizontal="left" vertical="center" wrapText="1"/>
    </xf>
    <xf numFmtId="0" fontId="16" fillId="0" borderId="8" xfId="35" applyFont="1" applyBorder="1" applyAlignment="1">
      <alignment horizontal="left" vertical="center" wrapText="1"/>
    </xf>
    <xf numFmtId="0" fontId="5" fillId="0" borderId="9" xfId="35" applyFont="1" applyBorder="1" applyAlignment="1">
      <alignment horizontal="center" vertical="center" wrapText="1"/>
    </xf>
    <xf numFmtId="0" fontId="6" fillId="0" borderId="7" xfId="35" applyFont="1" applyBorder="1" applyAlignment="1">
      <alignment horizontal="left" vertical="center" wrapText="1"/>
    </xf>
    <xf numFmtId="174" fontId="5" fillId="0" borderId="1" xfId="36" applyNumberFormat="1" applyFont="1" applyBorder="1" applyAlignment="1">
      <alignment horizontal="center" vertical="center" wrapText="1"/>
    </xf>
    <xf numFmtId="49" fontId="8" fillId="0" borderId="0" xfId="35" applyNumberFormat="1" applyFont="1" applyAlignment="1">
      <alignment horizontal="center" vertical="center" wrapText="1"/>
    </xf>
    <xf numFmtId="1" fontId="5" fillId="0" borderId="1" xfId="35" applyNumberFormat="1" applyFont="1" applyBorder="1" applyAlignment="1">
      <alignment horizontal="center" vertical="center" wrapText="1"/>
    </xf>
    <xf numFmtId="0" fontId="13" fillId="0" borderId="1" xfId="35" applyFont="1" applyBorder="1" applyAlignment="1">
      <alignment vertical="top" wrapText="1"/>
    </xf>
    <xf numFmtId="174" fontId="15" fillId="0" borderId="1" xfId="36" applyNumberFormat="1" applyFont="1" applyBorder="1" applyAlignment="1">
      <alignment horizontal="center" vertical="center" wrapText="1"/>
    </xf>
    <xf numFmtId="0" fontId="7" fillId="0" borderId="1" xfId="35" applyFont="1" applyBorder="1" applyAlignment="1">
      <alignment horizontal="left" vertical="center" wrapText="1"/>
    </xf>
    <xf numFmtId="0" fontId="19" fillId="0" borderId="1" xfId="35" applyFont="1" applyBorder="1" applyAlignment="1">
      <alignment horizontal="center" vertical="center" wrapText="1"/>
    </xf>
    <xf numFmtId="0" fontId="19" fillId="0" borderId="1" xfId="35" applyFont="1" applyFill="1" applyBorder="1" applyAlignment="1">
      <alignment horizontal="center" vertical="center" wrapText="1"/>
    </xf>
    <xf numFmtId="0" fontId="26" fillId="0" borderId="1" xfId="35" applyFont="1" applyFill="1" applyBorder="1" applyAlignment="1">
      <alignment horizontal="left" vertical="center" wrapText="1"/>
    </xf>
    <xf numFmtId="0" fontId="19" fillId="0" borderId="9" xfId="35" applyFont="1" applyFill="1" applyBorder="1" applyAlignment="1">
      <alignment horizontal="center" vertical="center" wrapText="1"/>
    </xf>
    <xf numFmtId="174" fontId="25" fillId="0" borderId="1" xfId="36" applyNumberFormat="1" applyFont="1" applyBorder="1" applyAlignment="1">
      <alignment horizontal="center" vertical="center" wrapText="1"/>
    </xf>
    <xf numFmtId="0" fontId="5" fillId="0" borderId="8" xfId="35" applyFont="1" applyBorder="1" applyAlignment="1">
      <alignment horizontal="left" vertical="center" wrapText="1"/>
    </xf>
    <xf numFmtId="0" fontId="19" fillId="0" borderId="8" xfId="35" applyFont="1" applyBorder="1" applyAlignment="1">
      <alignment horizontal="left" vertical="center" wrapText="1"/>
    </xf>
    <xf numFmtId="174" fontId="19" fillId="0" borderId="1" xfId="36" applyNumberFormat="1" applyFont="1" applyBorder="1" applyAlignment="1">
      <alignment horizontal="center" vertical="center" wrapText="1"/>
    </xf>
    <xf numFmtId="171" fontId="5" fillId="0" borderId="1" xfId="35" applyNumberFormat="1" applyFont="1" applyBorder="1" applyAlignment="1">
      <alignment horizontal="center" vertical="center" wrapText="1"/>
    </xf>
    <xf numFmtId="171" fontId="5" fillId="0" borderId="1" xfId="36" applyNumberFormat="1" applyFont="1" applyBorder="1" applyAlignment="1">
      <alignment horizontal="center" vertical="center" wrapText="1"/>
    </xf>
    <xf numFmtId="4" fontId="5" fillId="0" borderId="9" xfId="35" applyNumberFormat="1" applyFont="1" applyBorder="1" applyAlignment="1">
      <alignment horizontal="center" vertical="center" wrapText="1"/>
    </xf>
    <xf numFmtId="4" fontId="5" fillId="0" borderId="1" xfId="35" applyNumberFormat="1" applyFont="1" applyBorder="1" applyAlignment="1">
      <alignment horizontal="center" vertical="center" wrapText="1"/>
    </xf>
    <xf numFmtId="4" fontId="19" fillId="0" borderId="1" xfId="35" applyNumberFormat="1" applyFont="1" applyBorder="1" applyAlignment="1">
      <alignment horizontal="center" vertical="center" wrapText="1"/>
    </xf>
    <xf numFmtId="165" fontId="5" fillId="0" borderId="9" xfId="35" applyNumberFormat="1" applyFont="1" applyBorder="1" applyAlignment="1">
      <alignment horizontal="center" vertical="center" wrapText="1"/>
    </xf>
    <xf numFmtId="0" fontId="5" fillId="0" borderId="0" xfId="0" applyFont="1" applyAlignment="1">
      <alignment horizontal="left" vertical="center" wrapText="1"/>
    </xf>
    <xf numFmtId="0" fontId="16" fillId="0" borderId="1" xfId="0" applyFont="1" applyBorder="1" applyAlignment="1">
      <alignment horizontal="left" vertical="center" wrapText="1"/>
    </xf>
    <xf numFmtId="0" fontId="16" fillId="0" borderId="1" xfId="0" applyFont="1" applyBorder="1" applyAlignment="1">
      <alignment horizontal="center" vertical="center" wrapText="1"/>
    </xf>
    <xf numFmtId="0" fontId="16" fillId="0" borderId="0" xfId="0" applyFont="1" applyAlignment="1">
      <alignment horizontal="left" vertical="center" wrapText="1"/>
    </xf>
    <xf numFmtId="0" fontId="13"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left" vertical="center" wrapText="1"/>
    </xf>
    <xf numFmtId="0" fontId="19" fillId="0" borderId="1" xfId="0" applyFont="1" applyBorder="1" applyAlignment="1">
      <alignment horizontal="left" vertical="center" wrapText="1"/>
    </xf>
    <xf numFmtId="0" fontId="19" fillId="0"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0" fontId="26" fillId="2"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3" fillId="2" borderId="1" xfId="0" applyFont="1" applyFill="1" applyBorder="1" applyAlignment="1">
      <alignment vertical="top" wrapText="1"/>
    </xf>
    <xf numFmtId="0" fontId="19" fillId="2" borderId="9" xfId="0" applyFont="1" applyFill="1" applyBorder="1" applyAlignment="1">
      <alignment horizontal="center" vertical="center" wrapText="1"/>
    </xf>
    <xf numFmtId="0" fontId="13" fillId="2" borderId="10" xfId="0" applyFont="1" applyFill="1" applyBorder="1" applyAlignment="1">
      <alignment vertical="top" wrapText="1"/>
    </xf>
    <xf numFmtId="0" fontId="19" fillId="2" borderId="10"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18" fillId="2" borderId="10" xfId="0" applyFont="1" applyFill="1" applyBorder="1" applyAlignment="1">
      <alignment horizontal="center" vertical="center" wrapText="1"/>
    </xf>
    <xf numFmtId="165" fontId="19" fillId="2" borderId="10" xfId="0" applyNumberFormat="1" applyFont="1" applyFill="1" applyBorder="1" applyAlignment="1">
      <alignment horizontal="center" vertical="center" wrapText="1"/>
    </xf>
    <xf numFmtId="2" fontId="19" fillId="2" borderId="10" xfId="0" applyNumberFormat="1" applyFont="1" applyFill="1" applyBorder="1" applyAlignment="1">
      <alignment horizontal="center" vertical="center" wrapText="1"/>
    </xf>
    <xf numFmtId="2" fontId="5" fillId="2" borderId="10"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0" fontId="13" fillId="2" borderId="1" xfId="0" applyFont="1" applyFill="1" applyBorder="1" applyAlignment="1">
      <alignment wrapText="1"/>
    </xf>
    <xf numFmtId="0" fontId="13" fillId="2" borderId="10" xfId="0" applyFont="1" applyFill="1" applyBorder="1" applyAlignment="1">
      <alignment wrapText="1"/>
    </xf>
    <xf numFmtId="2" fontId="19" fillId="2" borderId="9" xfId="0" applyNumberFormat="1" applyFont="1" applyFill="1" applyBorder="1" applyAlignment="1">
      <alignment horizontal="center" vertical="center" wrapText="1"/>
    </xf>
    <xf numFmtId="165" fontId="19" fillId="2" borderId="9" xfId="0" applyNumberFormat="1" applyFont="1" applyFill="1" applyBorder="1" applyAlignment="1">
      <alignment horizontal="center" vertical="center" wrapText="1"/>
    </xf>
    <xf numFmtId="0" fontId="13" fillId="0" borderId="1" xfId="0" applyFont="1" applyFill="1" applyBorder="1" applyAlignment="1">
      <alignment vertical="top" wrapText="1"/>
    </xf>
    <xf numFmtId="2" fontId="19" fillId="0" borderId="9"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18" fillId="2" borderId="9" xfId="0" applyNumberFormat="1" applyFont="1" applyFill="1" applyBorder="1" applyAlignment="1">
      <alignment horizontal="center" vertical="center" wrapText="1"/>
    </xf>
    <xf numFmtId="0" fontId="6" fillId="2" borderId="7" xfId="0" applyFont="1" applyFill="1" applyBorder="1" applyAlignment="1">
      <alignment horizontal="left" vertical="center" wrapText="1"/>
    </xf>
    <xf numFmtId="0" fontId="5" fillId="2" borderId="8" xfId="0" applyFont="1" applyFill="1" applyBorder="1" applyAlignment="1">
      <alignment horizontal="left" vertical="center" wrapText="1"/>
    </xf>
    <xf numFmtId="165" fontId="5" fillId="2" borderId="1" xfId="23" applyNumberFormat="1" applyFont="1" applyFill="1" applyBorder="1" applyAlignment="1">
      <alignment horizontal="center" vertical="center" wrapText="1"/>
    </xf>
    <xf numFmtId="165" fontId="15" fillId="2" borderId="1" xfId="23"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2" fontId="25" fillId="2" borderId="1" xfId="23" applyNumberFormat="1" applyFont="1" applyFill="1" applyBorder="1" applyAlignment="1">
      <alignment horizontal="center" vertical="center" wrapText="1"/>
    </xf>
    <xf numFmtId="0" fontId="13" fillId="0" borderId="1" xfId="0" applyFont="1" applyBorder="1" applyAlignment="1">
      <alignment vertical="top" wrapText="1"/>
    </xf>
    <xf numFmtId="0" fontId="26" fillId="2" borderId="1" xfId="0" applyFont="1" applyFill="1" applyBorder="1" applyAlignment="1">
      <alignment vertical="top" wrapText="1"/>
    </xf>
    <xf numFmtId="0" fontId="23" fillId="0" borderId="1" xfId="0" applyFont="1" applyBorder="1" applyAlignment="1">
      <alignment horizontal="center" vertical="center" wrapText="1"/>
    </xf>
    <xf numFmtId="0" fontId="26" fillId="2" borderId="10" xfId="0" applyFont="1" applyFill="1" applyBorder="1" applyAlignment="1">
      <alignment wrapText="1"/>
    </xf>
    <xf numFmtId="0" fontId="5" fillId="0" borderId="1" xfId="0"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0" fontId="5" fillId="2" borderId="7" xfId="0" applyFont="1" applyFill="1" applyBorder="1" applyAlignment="1">
      <alignment horizontal="left" vertical="center" wrapText="1"/>
    </xf>
    <xf numFmtId="0" fontId="18" fillId="2" borderId="1" xfId="0" applyFont="1" applyFill="1" applyBorder="1" applyAlignment="1">
      <alignment horizontal="left" vertical="center" wrapText="1"/>
    </xf>
    <xf numFmtId="2" fontId="19" fillId="2" borderId="1" xfId="0" applyNumberFormat="1" applyFont="1" applyFill="1" applyBorder="1" applyAlignment="1">
      <alignment horizontal="left" vertical="center" wrapText="1"/>
    </xf>
    <xf numFmtId="2" fontId="5" fillId="2" borderId="1" xfId="0" applyNumberFormat="1" applyFont="1" applyFill="1" applyBorder="1" applyAlignment="1">
      <alignment horizontal="left" vertical="center" wrapText="1"/>
    </xf>
    <xf numFmtId="0" fontId="5" fillId="0" borderId="0" xfId="0" applyFont="1" applyAlignment="1">
      <alignment horizontal="left" vertical="center" wrapText="1"/>
    </xf>
    <xf numFmtId="0" fontId="16" fillId="0" borderId="1" xfId="0" applyFont="1" applyBorder="1" applyAlignment="1">
      <alignment horizontal="left" vertical="center" wrapText="1"/>
    </xf>
    <xf numFmtId="0" fontId="24" fillId="0"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7" fillId="0" borderId="5" xfId="0" applyFont="1" applyFill="1" applyBorder="1" applyAlignment="1">
      <alignment horizontal="left" vertical="center" wrapText="1"/>
    </xf>
    <xf numFmtId="0" fontId="6" fillId="0" borderId="0" xfId="0" applyFont="1" applyAlignment="1">
      <alignment horizontal="left" vertical="center" wrapText="1"/>
    </xf>
    <xf numFmtId="0" fontId="16" fillId="0" borderId="0" xfId="0" applyFont="1" applyAlignment="1">
      <alignment horizontal="left" vertical="center" wrapText="1"/>
    </xf>
    <xf numFmtId="0" fontId="13" fillId="0" borderId="1" xfId="0" applyFont="1" applyBorder="1" applyAlignment="1">
      <alignment horizontal="left" vertical="center" wrapText="1"/>
    </xf>
    <xf numFmtId="0" fontId="5" fillId="0" borderId="1" xfId="0" applyFont="1" applyBorder="1" applyAlignment="1">
      <alignment horizontal="left" vertical="center" wrapText="1"/>
    </xf>
    <xf numFmtId="0" fontId="16"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13" fillId="0" borderId="0" xfId="0" applyFont="1" applyAlignment="1">
      <alignment horizontal="left" vertical="center" wrapText="1"/>
    </xf>
    <xf numFmtId="0" fontId="13" fillId="2" borderId="0" xfId="0" applyFont="1" applyFill="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6" xfId="0" applyFont="1" applyBorder="1" applyAlignment="1">
      <alignment horizontal="left" vertical="center" wrapText="1"/>
    </xf>
    <xf numFmtId="0" fontId="20" fillId="0" borderId="0" xfId="0" applyFont="1" applyAlignment="1">
      <alignment horizontal="left" vertical="center" wrapText="1"/>
    </xf>
    <xf numFmtId="0" fontId="6" fillId="0" borderId="1" xfId="0" applyFont="1" applyBorder="1" applyAlignment="1">
      <alignment horizontal="left" vertical="center" wrapText="1"/>
    </xf>
    <xf numFmtId="0" fontId="17" fillId="0" borderId="0" xfId="0" applyFont="1" applyAlignment="1">
      <alignment horizontal="left" vertical="center" wrapText="1"/>
    </xf>
    <xf numFmtId="0" fontId="5" fillId="0" borderId="1" xfId="0" applyFont="1" applyBorder="1" applyAlignment="1">
      <alignment horizontal="center" vertical="center" wrapText="1"/>
    </xf>
    <xf numFmtId="0" fontId="11" fillId="0" borderId="0" xfId="0" applyFont="1" applyFill="1" applyAlignment="1">
      <alignment horizontal="left" vertical="center" wrapText="1"/>
    </xf>
    <xf numFmtId="0" fontId="5" fillId="0" borderId="0" xfId="0" applyFont="1" applyFill="1" applyAlignment="1">
      <alignment horizontal="left" vertical="center" wrapText="1"/>
    </xf>
    <xf numFmtId="0" fontId="13"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0" borderId="0" xfId="0" applyFont="1" applyAlignment="1">
      <alignment horizontal="left" vertical="center" wrapText="1"/>
    </xf>
    <xf numFmtId="0" fontId="11" fillId="0" borderId="0" xfId="0" applyFont="1" applyAlignment="1">
      <alignment horizontal="center"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center" vertical="center" wrapText="1"/>
    </xf>
    <xf numFmtId="0" fontId="8" fillId="0" borderId="0" xfId="0" applyFont="1" applyAlignment="1">
      <alignment horizontal="left" vertical="center" wrapText="1"/>
    </xf>
    <xf numFmtId="0" fontId="6" fillId="0" borderId="0" xfId="0" applyFont="1" applyAlignment="1">
      <alignment horizontal="center" vertical="center" wrapText="1"/>
    </xf>
    <xf numFmtId="0" fontId="11" fillId="2" borderId="0" xfId="0" applyFont="1" applyFill="1" applyAlignment="1">
      <alignment horizontal="left" vertical="center" wrapText="1"/>
    </xf>
    <xf numFmtId="0" fontId="5" fillId="2" borderId="0" xfId="0" applyFont="1" applyFill="1" applyAlignment="1">
      <alignment horizontal="left" vertical="center" wrapText="1"/>
    </xf>
    <xf numFmtId="0" fontId="11" fillId="0" borderId="0" xfId="0" applyFont="1" applyAlignment="1">
      <alignment horizontal="left" vertical="center" wrapText="1"/>
    </xf>
    <xf numFmtId="0" fontId="10" fillId="0" borderId="0" xfId="0" applyFont="1" applyAlignment="1">
      <alignment horizontal="left" vertical="center" wrapText="1"/>
    </xf>
    <xf numFmtId="0" fontId="35" fillId="0" borderId="15" xfId="21" applyFont="1" applyBorder="1" applyAlignment="1">
      <alignment horizontal="left" vertical="center" wrapText="1"/>
    </xf>
    <xf numFmtId="0" fontId="20" fillId="0" borderId="0" xfId="7" applyFont="1" applyBorder="1" applyAlignment="1">
      <alignment horizontal="left" vertical="center" wrapText="1"/>
    </xf>
    <xf numFmtId="0" fontId="20" fillId="0" borderId="0" xfId="9" applyNumberFormat="1" applyFont="1" applyBorder="1" applyAlignment="1">
      <alignment horizontal="left" vertical="center" wrapText="1" shrinkToFit="1"/>
    </xf>
    <xf numFmtId="0" fontId="20" fillId="0" borderId="0" xfId="10" applyNumberFormat="1" applyFont="1" applyBorder="1" applyAlignment="1">
      <alignment horizontal="left" vertical="center" wrapText="1" shrinkToFit="1"/>
    </xf>
    <xf numFmtId="0" fontId="24" fillId="0" borderId="11" xfId="0" applyFont="1" applyBorder="1" applyAlignment="1">
      <alignment horizontal="left" wrapText="1"/>
    </xf>
    <xf numFmtId="0" fontId="24" fillId="0" borderId="5" xfId="0" applyFont="1" applyBorder="1" applyAlignment="1">
      <alignment horizontal="left" wrapText="1"/>
    </xf>
    <xf numFmtId="0" fontId="24" fillId="0" borderId="12" xfId="0" applyFont="1" applyBorder="1" applyAlignment="1">
      <alignment horizontal="left" wrapText="1"/>
    </xf>
    <xf numFmtId="0" fontId="20" fillId="0" borderId="8" xfId="10" applyNumberFormat="1" applyFont="1" applyBorder="1" applyAlignment="1">
      <alignment horizontal="center" vertical="center" wrapText="1" shrinkToFit="1"/>
    </xf>
    <xf numFmtId="0" fontId="20" fillId="0" borderId="13" xfId="10" applyNumberFormat="1" applyFont="1" applyBorder="1" applyAlignment="1">
      <alignment horizontal="center" vertical="center" wrapText="1" shrinkToFit="1"/>
    </xf>
    <xf numFmtId="0" fontId="20" fillId="0" borderId="9" xfId="10" applyNumberFormat="1" applyFont="1" applyBorder="1" applyAlignment="1">
      <alignment horizontal="center" vertical="center" wrapText="1" shrinkToFit="1"/>
    </xf>
    <xf numFmtId="0" fontId="24" fillId="2" borderId="5" xfId="0" applyFont="1" applyFill="1" applyBorder="1" applyAlignment="1">
      <alignment horizontal="left" vertical="center" wrapText="1"/>
    </xf>
    <xf numFmtId="0" fontId="20" fillId="0" borderId="4" xfId="7" applyFont="1" applyBorder="1" applyAlignment="1">
      <alignment horizontal="left" vertical="center" wrapText="1"/>
    </xf>
    <xf numFmtId="0" fontId="7" fillId="0" borderId="8" xfId="8" applyFont="1" applyBorder="1" applyAlignment="1">
      <alignment horizontal="left" vertical="center" wrapText="1"/>
    </xf>
    <xf numFmtId="0" fontId="7" fillId="0" borderId="13" xfId="8" applyFont="1" applyBorder="1" applyAlignment="1">
      <alignment horizontal="left" vertical="center" wrapText="1"/>
    </xf>
    <xf numFmtId="0" fontId="7" fillId="0" borderId="9" xfId="8" applyFont="1" applyBorder="1" applyAlignment="1">
      <alignment horizontal="left"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24" fillId="0" borderId="1" xfId="3" applyFont="1" applyFill="1" applyBorder="1" applyAlignment="1">
      <alignment horizontal="left" vertical="center" wrapText="1"/>
    </xf>
    <xf numFmtId="0" fontId="11" fillId="0" borderId="1" xfId="0" applyFont="1" applyBorder="1" applyAlignment="1">
      <alignment horizontal="left" vertical="center" wrapText="1"/>
    </xf>
    <xf numFmtId="0" fontId="20" fillId="0" borderId="5" xfId="7" applyFont="1" applyBorder="1" applyAlignment="1">
      <alignment horizontal="left" vertical="center" wrapText="1"/>
    </xf>
    <xf numFmtId="0" fontId="20" fillId="0" borderId="0" xfId="21" applyFont="1" applyAlignment="1">
      <alignment vertical="center" wrapText="1"/>
    </xf>
    <xf numFmtId="0" fontId="29" fillId="2" borderId="0"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1" fillId="0" borderId="0" xfId="0" applyFont="1" applyBorder="1" applyAlignment="1">
      <alignment horizontal="left" vertical="center" wrapText="1"/>
    </xf>
    <xf numFmtId="0" fontId="5" fillId="0" borderId="0" xfId="0" applyFont="1" applyBorder="1" applyAlignment="1">
      <alignment horizontal="left" vertical="center" wrapText="1"/>
    </xf>
    <xf numFmtId="0" fontId="7" fillId="0" borderId="1" xfId="0" applyFont="1" applyBorder="1" applyAlignment="1">
      <alignment horizontal="left" vertical="center" wrapText="1"/>
    </xf>
    <xf numFmtId="0" fontId="6" fillId="0" borderId="10" xfId="0" applyFont="1" applyBorder="1" applyAlignment="1">
      <alignment horizontal="center" vertical="center" wrapText="1"/>
    </xf>
    <xf numFmtId="0" fontId="20" fillId="0" borderId="8" xfId="0" applyFont="1" applyBorder="1" applyAlignment="1">
      <alignment horizontal="left" wrapText="1"/>
    </xf>
    <xf numFmtId="0" fontId="20" fillId="0" borderId="13" xfId="0" applyFont="1" applyBorder="1" applyAlignment="1">
      <alignment horizontal="left" wrapText="1"/>
    </xf>
    <xf numFmtId="0" fontId="20" fillId="0" borderId="9" xfId="0" applyFont="1" applyBorder="1" applyAlignment="1">
      <alignment horizontal="left" wrapText="1"/>
    </xf>
    <xf numFmtId="0" fontId="17" fillId="0" borderId="1" xfId="0" applyFont="1" applyBorder="1" applyAlignment="1">
      <alignment horizontal="left" vertical="center" wrapText="1"/>
    </xf>
    <xf numFmtId="0" fontId="6" fillId="0" borderId="8" xfId="0" applyFont="1" applyBorder="1" applyAlignment="1">
      <alignment horizontal="center" vertical="top" wrapText="1"/>
    </xf>
    <xf numFmtId="0" fontId="6" fillId="0" borderId="13" xfId="0" applyFont="1" applyBorder="1" applyAlignment="1">
      <alignment horizontal="center" vertical="top" wrapText="1"/>
    </xf>
    <xf numFmtId="0" fontId="6" fillId="0" borderId="9" xfId="0" applyFont="1" applyBorder="1" applyAlignment="1">
      <alignment horizontal="center" vertical="top" wrapText="1"/>
    </xf>
    <xf numFmtId="0" fontId="6"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170" fontId="5" fillId="0" borderId="8" xfId="22" applyNumberFormat="1" applyFont="1" applyBorder="1" applyAlignment="1">
      <alignment horizontal="center" vertical="center" wrapText="1"/>
    </xf>
    <xf numFmtId="170" fontId="5" fillId="0" borderId="13" xfId="22" applyNumberFormat="1" applyFont="1" applyBorder="1" applyAlignment="1">
      <alignment horizontal="center" vertical="center" wrapText="1"/>
    </xf>
    <xf numFmtId="170" fontId="5" fillId="0" borderId="9" xfId="22"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17" fillId="0" borderId="8" xfId="0" applyFont="1" applyBorder="1" applyAlignment="1">
      <alignment horizontal="left" wrapText="1"/>
    </xf>
    <xf numFmtId="0" fontId="17" fillId="0" borderId="13" xfId="0" applyFont="1" applyBorder="1" applyAlignment="1">
      <alignment horizontal="left" wrapText="1"/>
    </xf>
    <xf numFmtId="0" fontId="17" fillId="0" borderId="9" xfId="0" applyFont="1" applyBorder="1" applyAlignment="1">
      <alignment horizontal="left" wrapText="1"/>
    </xf>
    <xf numFmtId="0" fontId="19" fillId="0" borderId="0" xfId="0" applyFont="1" applyBorder="1" applyAlignment="1">
      <alignment horizontal="center" vertical="center" wrapText="1"/>
    </xf>
    <xf numFmtId="0" fontId="8" fillId="0" borderId="0" xfId="0" applyFont="1" applyBorder="1" applyAlignment="1">
      <alignment horizontal="center" vertical="center" wrapText="1"/>
    </xf>
    <xf numFmtId="0" fontId="9" fillId="0" borderId="0" xfId="0" applyFont="1" applyBorder="1" applyAlignment="1">
      <alignment horizontal="center" vertical="center" wrapText="1"/>
    </xf>
    <xf numFmtId="0" fontId="30" fillId="0" borderId="0" xfId="0" applyFont="1" applyBorder="1" applyAlignment="1">
      <alignment horizontal="left" vertical="center" wrapText="1"/>
    </xf>
    <xf numFmtId="0" fontId="19" fillId="0" borderId="0" xfId="0" applyFont="1" applyBorder="1" applyAlignment="1">
      <alignment horizontal="left" vertical="center" wrapText="1"/>
    </xf>
    <xf numFmtId="0" fontId="13" fillId="0" borderId="0" xfId="0" applyFont="1" applyBorder="1" applyAlignment="1">
      <alignment horizontal="left" vertical="center" wrapText="1"/>
    </xf>
    <xf numFmtId="0" fontId="7" fillId="0" borderId="0" xfId="0" applyFont="1" applyBorder="1" applyAlignment="1">
      <alignment horizontal="left" vertical="center" wrapText="1"/>
    </xf>
    <xf numFmtId="0" fontId="17" fillId="0" borderId="0" xfId="0" applyFont="1" applyBorder="1" applyAlignment="1">
      <alignment horizontal="left" vertical="center" wrapText="1"/>
    </xf>
    <xf numFmtId="0" fontId="13" fillId="0" borderId="5" xfId="0" applyFont="1" applyBorder="1" applyAlignment="1">
      <alignment horizontal="left" vertical="center" wrapText="1"/>
    </xf>
    <xf numFmtId="0" fontId="26" fillId="0" borderId="0" xfId="0" applyFont="1" applyBorder="1" applyAlignment="1">
      <alignment horizontal="left" vertical="center" wrapText="1"/>
    </xf>
    <xf numFmtId="0" fontId="20" fillId="0" borderId="8" xfId="0" applyFont="1" applyBorder="1" applyAlignment="1">
      <alignment horizontal="left" vertical="center" wrapText="1"/>
    </xf>
    <xf numFmtId="0" fontId="20" fillId="0" borderId="13" xfId="0" applyFont="1" applyBorder="1" applyAlignment="1">
      <alignment horizontal="left" vertical="center" wrapText="1"/>
    </xf>
    <xf numFmtId="0" fontId="20" fillId="0" borderId="9" xfId="0" applyFont="1" applyBorder="1" applyAlignment="1">
      <alignment horizontal="left" vertical="center" wrapText="1"/>
    </xf>
    <xf numFmtId="0" fontId="20" fillId="0" borderId="8" xfId="0" applyFont="1" applyFill="1" applyBorder="1" applyAlignment="1">
      <alignment horizontal="left" vertical="center" wrapText="1"/>
    </xf>
    <xf numFmtId="0" fontId="20" fillId="0" borderId="13"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7" fillId="0" borderId="8" xfId="0" applyFont="1" applyBorder="1" applyAlignment="1">
      <alignment horizontal="left" vertical="center" wrapText="1"/>
    </xf>
    <xf numFmtId="0" fontId="17" fillId="0" borderId="13" xfId="0" applyFont="1" applyBorder="1" applyAlignment="1">
      <alignment horizontal="left" vertical="center" wrapText="1"/>
    </xf>
    <xf numFmtId="0" fontId="17" fillId="0" borderId="9" xfId="0" applyFont="1" applyBorder="1" applyAlignment="1">
      <alignment horizontal="left" vertical="center" wrapText="1"/>
    </xf>
    <xf numFmtId="0" fontId="24" fillId="2" borderId="1" xfId="0" applyFont="1" applyFill="1" applyBorder="1" applyAlignment="1">
      <alignment horizontal="left" vertical="center" wrapText="1"/>
    </xf>
    <xf numFmtId="170" fontId="5" fillId="0" borderId="8" xfId="23" applyNumberFormat="1" applyFont="1" applyBorder="1" applyAlignment="1">
      <alignment horizontal="center" vertical="center" wrapText="1"/>
    </xf>
    <xf numFmtId="170" fontId="5" fillId="0" borderId="13" xfId="23" applyNumberFormat="1" applyFont="1" applyBorder="1" applyAlignment="1">
      <alignment horizontal="center" vertical="center" wrapText="1"/>
    </xf>
    <xf numFmtId="170" fontId="5" fillId="0" borderId="9" xfId="23" applyNumberFormat="1" applyFont="1" applyBorder="1" applyAlignment="1">
      <alignment horizontal="center" vertical="center" wrapText="1"/>
    </xf>
    <xf numFmtId="0" fontId="13" fillId="0" borderId="0" xfId="6" applyFont="1" applyBorder="1" applyAlignment="1">
      <alignment horizontal="left" vertical="center" wrapText="1"/>
    </xf>
    <xf numFmtId="0" fontId="26" fillId="0" borderId="14" xfId="24" applyFont="1" applyBorder="1" applyAlignment="1">
      <alignment horizontal="left" vertical="center" wrapText="1"/>
    </xf>
    <xf numFmtId="0" fontId="26" fillId="0" borderId="0" xfId="24" applyFont="1" applyBorder="1" applyAlignment="1">
      <alignment horizontal="left" vertical="center" wrapText="1"/>
    </xf>
    <xf numFmtId="0" fontId="13" fillId="0" borderId="0" xfId="26" applyFont="1" applyBorder="1" applyAlignment="1">
      <alignment horizontal="left" vertical="center" wrapText="1"/>
    </xf>
    <xf numFmtId="0" fontId="20" fillId="2" borderId="8"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31" fillId="0" borderId="1" xfId="0" applyFont="1" applyBorder="1" applyAlignment="1">
      <alignment horizontal="left" vertical="center" wrapText="1"/>
    </xf>
    <xf numFmtId="0" fontId="19" fillId="0" borderId="10" xfId="0" applyFont="1" applyBorder="1" applyAlignment="1">
      <alignment horizontal="left" vertical="center" wrapText="1"/>
    </xf>
    <xf numFmtId="0" fontId="19" fillId="0" borderId="1" xfId="0" applyFont="1" applyBorder="1" applyAlignment="1">
      <alignment horizontal="left" vertical="center" wrapText="1"/>
    </xf>
    <xf numFmtId="0" fontId="20" fillId="0" borderId="0" xfId="29" applyFont="1" applyAlignment="1">
      <alignment vertical="center" wrapText="1"/>
    </xf>
    <xf numFmtId="0" fontId="35" fillId="0" borderId="15" xfId="29" applyFont="1" applyBorder="1" applyAlignment="1">
      <alignment horizontal="left" vertical="center" wrapText="1"/>
    </xf>
    <xf numFmtId="0" fontId="5" fillId="0" borderId="0" xfId="0" applyFont="1" applyBorder="1" applyAlignment="1">
      <alignment horizontal="center" vertical="center" wrapText="1"/>
    </xf>
    <xf numFmtId="0" fontId="11" fillId="0" borderId="0" xfId="0" applyFont="1" applyBorder="1" applyAlignment="1">
      <alignment horizontal="center" vertical="center" wrapText="1"/>
    </xf>
    <xf numFmtId="0" fontId="20" fillId="0" borderId="1" xfId="0" applyFont="1" applyBorder="1" applyAlignment="1">
      <alignment horizontal="left" vertical="center" wrapText="1"/>
    </xf>
    <xf numFmtId="0" fontId="31" fillId="0" borderId="8" xfId="0" applyFont="1" applyBorder="1" applyAlignment="1">
      <alignment horizontal="left" vertical="center" wrapText="1"/>
    </xf>
    <xf numFmtId="0" fontId="26" fillId="0" borderId="13" xfId="0" applyFont="1" applyBorder="1" applyAlignment="1">
      <alignment horizontal="left" vertical="center" wrapText="1"/>
    </xf>
    <xf numFmtId="0" fontId="26" fillId="0" borderId="9" xfId="0" applyFont="1" applyBorder="1" applyAlignment="1">
      <alignment horizontal="left" vertical="center" wrapText="1"/>
    </xf>
    <xf numFmtId="0" fontId="20" fillId="2" borderId="1" xfId="0" applyFont="1" applyFill="1" applyBorder="1" applyAlignment="1">
      <alignment horizontal="left" vertical="center" wrapText="1"/>
    </xf>
    <xf numFmtId="0" fontId="30" fillId="0" borderId="0" xfId="0" applyFont="1" applyFill="1" applyAlignment="1">
      <alignment horizontal="center" vertical="center" wrapText="1"/>
    </xf>
    <xf numFmtId="0" fontId="26" fillId="0" borderId="0"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19" fillId="0" borderId="4" xfId="0" applyFont="1" applyFill="1" applyBorder="1" applyAlignment="1">
      <alignment horizontal="left" vertical="center" wrapText="1"/>
    </xf>
    <xf numFmtId="0" fontId="19" fillId="0" borderId="17"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2"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19" fillId="0" borderId="6" xfId="0" applyFont="1" applyFill="1" applyBorder="1" applyAlignment="1">
      <alignment horizontal="left" vertical="center" wrapText="1"/>
    </xf>
    <xf numFmtId="0" fontId="19" fillId="0" borderId="8"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20" fillId="0" borderId="8" xfId="9" applyNumberFormat="1" applyFont="1" applyBorder="1" applyAlignment="1">
      <alignment horizontal="left" vertical="top" wrapText="1"/>
    </xf>
    <xf numFmtId="0" fontId="20" fillId="0" borderId="13" xfId="9" applyNumberFormat="1" applyFont="1" applyBorder="1" applyAlignment="1">
      <alignment horizontal="left" vertical="top" wrapText="1"/>
    </xf>
    <xf numFmtId="0" fontId="20" fillId="0" borderId="9" xfId="9" applyNumberFormat="1" applyFont="1" applyBorder="1" applyAlignment="1">
      <alignment horizontal="left" vertical="top" wrapText="1"/>
    </xf>
    <xf numFmtId="0" fontId="31" fillId="0" borderId="4" xfId="0" applyFont="1" applyFill="1" applyBorder="1" applyAlignment="1">
      <alignment horizontal="left" vertical="center" wrapText="1"/>
    </xf>
    <xf numFmtId="0" fontId="31" fillId="0" borderId="1"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19"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2" fontId="17" fillId="0" borderId="8" xfId="0" applyNumberFormat="1" applyFont="1" applyBorder="1" applyAlignment="1">
      <alignment horizontal="left" vertical="center" wrapText="1"/>
    </xf>
    <xf numFmtId="2" fontId="17" fillId="0" borderId="13" xfId="0" applyNumberFormat="1" applyFont="1" applyBorder="1" applyAlignment="1">
      <alignment horizontal="left" vertical="center" wrapText="1"/>
    </xf>
    <xf numFmtId="2" fontId="17" fillId="0" borderId="9" xfId="0" applyNumberFormat="1" applyFont="1" applyBorder="1" applyAlignment="1">
      <alignment horizontal="left" vertical="center" wrapText="1"/>
    </xf>
    <xf numFmtId="0" fontId="22" fillId="0" borderId="1"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19" fillId="0" borderId="10" xfId="0" applyFont="1" applyFill="1" applyBorder="1" applyAlignment="1">
      <alignment horizontal="left" vertical="center" wrapText="1"/>
    </xf>
    <xf numFmtId="49" fontId="16" fillId="0" borderId="8" xfId="0" applyNumberFormat="1" applyFont="1" applyBorder="1" applyAlignment="1">
      <alignment horizontal="center" vertical="center" wrapText="1"/>
    </xf>
    <xf numFmtId="49" fontId="16" fillId="0" borderId="13" xfId="0" applyNumberFormat="1" applyFont="1" applyBorder="1" applyAlignment="1">
      <alignment horizontal="center" vertical="center" wrapText="1"/>
    </xf>
    <xf numFmtId="49" fontId="16" fillId="0" borderId="9" xfId="0" applyNumberFormat="1" applyFont="1" applyBorder="1" applyAlignment="1">
      <alignment horizontal="center" vertical="center" wrapText="1"/>
    </xf>
    <xf numFmtId="0" fontId="30" fillId="0" borderId="0" xfId="0" applyFont="1" applyFill="1" applyBorder="1" applyAlignment="1">
      <alignment horizontal="left" vertical="center" wrapText="1"/>
    </xf>
    <xf numFmtId="0" fontId="30" fillId="0" borderId="0" xfId="0" applyFont="1" applyFill="1" applyBorder="1" applyAlignment="1">
      <alignment horizontal="center" vertical="center" wrapText="1"/>
    </xf>
    <xf numFmtId="0" fontId="40" fillId="0" borderId="0" xfId="0" applyFont="1" applyFill="1" applyAlignment="1">
      <alignment horizontal="center" vertical="center" wrapText="1"/>
    </xf>
    <xf numFmtId="0" fontId="24" fillId="0" borderId="5" xfId="6" applyFont="1" applyBorder="1" applyAlignment="1">
      <alignment horizontal="left" vertical="top" wrapText="1"/>
    </xf>
    <xf numFmtId="0" fontId="40" fillId="0" borderId="0" xfId="0" applyFont="1" applyFill="1" applyAlignment="1">
      <alignment horizontal="left" vertical="center" wrapText="1"/>
    </xf>
    <xf numFmtId="0" fontId="29" fillId="0" borderId="0" xfId="0" applyFont="1" applyFill="1" applyBorder="1" applyAlignment="1">
      <alignment horizontal="left" vertical="center" wrapText="1"/>
    </xf>
    <xf numFmtId="0" fontId="14" fillId="0" borderId="0" xfId="0" applyFont="1" applyBorder="1" applyAlignment="1">
      <alignment horizontal="center" vertical="center" wrapText="1"/>
    </xf>
    <xf numFmtId="0" fontId="19" fillId="0" borderId="0" xfId="0" applyFont="1" applyFill="1" applyBorder="1" applyAlignment="1">
      <alignment horizontal="center" vertical="center" wrapText="1"/>
    </xf>
    <xf numFmtId="0" fontId="20" fillId="0" borderId="0" xfId="34" applyFont="1" applyAlignment="1">
      <alignment vertical="center" wrapText="1"/>
    </xf>
    <xf numFmtId="0" fontId="35" fillId="0" borderId="15" xfId="34" applyFont="1" applyBorder="1" applyAlignment="1">
      <alignment horizontal="left" vertical="center" wrapText="1"/>
    </xf>
    <xf numFmtId="0" fontId="7" fillId="0" borderId="8" xfId="30" applyFont="1" applyBorder="1" applyAlignment="1">
      <alignment horizontal="left" vertical="center" wrapText="1"/>
    </xf>
    <xf numFmtId="0" fontId="7" fillId="0" borderId="13" xfId="30" applyFont="1" applyBorder="1" applyAlignment="1">
      <alignment horizontal="left" vertical="center" wrapText="1"/>
    </xf>
    <xf numFmtId="0" fontId="7" fillId="0" borderId="9" xfId="30" applyFont="1" applyBorder="1" applyAlignment="1">
      <alignment horizontal="left" vertical="center" wrapText="1"/>
    </xf>
    <xf numFmtId="0" fontId="17" fillId="0" borderId="8" xfId="30" applyFont="1" applyBorder="1" applyAlignment="1">
      <alignment horizontal="left" vertical="center" wrapText="1"/>
    </xf>
    <xf numFmtId="0" fontId="17" fillId="0" borderId="13" xfId="30" applyFont="1" applyBorder="1" applyAlignment="1">
      <alignment horizontal="left" vertical="center" wrapText="1"/>
    </xf>
    <xf numFmtId="0" fontId="17" fillId="0" borderId="9" xfId="30" applyFont="1" applyBorder="1" applyAlignment="1">
      <alignment horizontal="left" vertical="center" wrapText="1"/>
    </xf>
    <xf numFmtId="0" fontId="6" fillId="0" borderId="1" xfId="30" applyFont="1" applyBorder="1" applyAlignment="1">
      <alignment horizontal="left" vertical="center" wrapText="1"/>
    </xf>
    <xf numFmtId="0" fontId="5" fillId="0" borderId="10" xfId="30" applyFont="1" applyBorder="1" applyAlignment="1">
      <alignment horizontal="left" vertical="center" wrapText="1"/>
    </xf>
    <xf numFmtId="0" fontId="5" fillId="0" borderId="1" xfId="30" applyFont="1" applyBorder="1" applyAlignment="1">
      <alignment horizontal="left" vertical="center" wrapText="1"/>
    </xf>
    <xf numFmtId="0" fontId="6" fillId="0" borderId="4" xfId="30" applyFont="1" applyBorder="1" applyAlignment="1">
      <alignment horizontal="center" vertical="center" wrapText="1"/>
    </xf>
    <xf numFmtId="0" fontId="6" fillId="0" borderId="0" xfId="30" applyFont="1" applyBorder="1" applyAlignment="1">
      <alignment horizontal="left" vertical="center" wrapText="1"/>
    </xf>
    <xf numFmtId="0" fontId="16" fillId="0" borderId="0" xfId="30" applyFont="1" applyBorder="1" applyAlignment="1">
      <alignment horizontal="left" vertical="center" wrapText="1"/>
    </xf>
    <xf numFmtId="0" fontId="17" fillId="0" borderId="1" xfId="30" applyFont="1" applyBorder="1" applyAlignment="1">
      <alignment horizontal="left" vertical="center" wrapText="1"/>
    </xf>
    <xf numFmtId="0" fontId="11" fillId="0" borderId="0" xfId="30" applyFont="1" applyBorder="1" applyAlignment="1">
      <alignment horizontal="left" vertical="center" wrapText="1"/>
    </xf>
    <xf numFmtId="0" fontId="5" fillId="0" borderId="0" xfId="30" applyFont="1" applyBorder="1" applyAlignment="1">
      <alignment horizontal="left" vertical="center" wrapText="1"/>
    </xf>
    <xf numFmtId="0" fontId="5" fillId="0" borderId="1" xfId="30" applyFont="1" applyBorder="1" applyAlignment="1">
      <alignment horizontal="center" vertical="center" wrapText="1"/>
    </xf>
    <xf numFmtId="0" fontId="5" fillId="0" borderId="2" xfId="30" applyFont="1" applyBorder="1" applyAlignment="1">
      <alignment horizontal="left" vertical="center" wrapText="1"/>
    </xf>
    <xf numFmtId="0" fontId="5" fillId="0" borderId="3" xfId="30" applyFont="1" applyBorder="1" applyAlignment="1">
      <alignment horizontal="left" vertical="center" wrapText="1"/>
    </xf>
    <xf numFmtId="0" fontId="5" fillId="0" borderId="6" xfId="30" applyFont="1" applyBorder="1" applyAlignment="1">
      <alignment horizontal="left" vertical="center" wrapText="1"/>
    </xf>
    <xf numFmtId="0" fontId="24" fillId="0" borderId="1" xfId="30" applyFont="1" applyFill="1" applyBorder="1" applyAlignment="1">
      <alignment horizontal="left" vertical="center" wrapText="1"/>
    </xf>
    <xf numFmtId="0" fontId="6" fillId="0" borderId="1" xfId="30" applyFont="1" applyBorder="1" applyAlignment="1">
      <alignment horizontal="center" vertical="center" wrapText="1"/>
    </xf>
    <xf numFmtId="0" fontId="13" fillId="0" borderId="1" xfId="30" applyFont="1" applyBorder="1" applyAlignment="1">
      <alignment horizontal="left" vertical="center" wrapText="1"/>
    </xf>
    <xf numFmtId="0" fontId="11" fillId="0" borderId="0" xfId="30" applyFont="1" applyAlignment="1">
      <alignment horizontal="center" vertical="center" wrapText="1"/>
    </xf>
    <xf numFmtId="0" fontId="13" fillId="0" borderId="0" xfId="30" applyFont="1" applyBorder="1" applyAlignment="1">
      <alignment horizontal="left" vertical="center" wrapText="1"/>
    </xf>
    <xf numFmtId="0" fontId="24" fillId="0" borderId="0" xfId="30" applyFont="1" applyFill="1" applyBorder="1" applyAlignment="1">
      <alignment horizontal="left" vertical="center" wrapText="1"/>
    </xf>
    <xf numFmtId="0" fontId="20" fillId="0" borderId="0" xfId="30" applyFont="1" applyFill="1" applyBorder="1" applyAlignment="1">
      <alignment horizontal="left" vertical="center" wrapText="1"/>
    </xf>
    <xf numFmtId="0" fontId="26" fillId="0" borderId="0" xfId="30" applyFont="1" applyFill="1" applyBorder="1" applyAlignment="1">
      <alignment horizontal="left" vertical="center" wrapText="1"/>
    </xf>
    <xf numFmtId="0" fontId="16" fillId="0" borderId="1" xfId="30" applyFont="1" applyBorder="1" applyAlignment="1">
      <alignment horizontal="left" vertical="center" wrapText="1"/>
    </xf>
    <xf numFmtId="0" fontId="13" fillId="0" borderId="1" xfId="30" applyFont="1" applyBorder="1" applyAlignment="1">
      <alignment horizontal="center" vertical="center" wrapText="1"/>
    </xf>
    <xf numFmtId="0" fontId="31" fillId="0" borderId="1" xfId="30" applyFont="1" applyBorder="1" applyAlignment="1">
      <alignment horizontal="left" vertical="center" wrapText="1"/>
    </xf>
    <xf numFmtId="0" fontId="19" fillId="0" borderId="10" xfId="30" applyFont="1" applyBorder="1" applyAlignment="1">
      <alignment horizontal="left" vertical="center" wrapText="1"/>
    </xf>
    <xf numFmtId="0" fontId="19" fillId="0" borderId="1" xfId="30" applyFont="1" applyBorder="1" applyAlignment="1">
      <alignment horizontal="left" vertical="center" wrapText="1"/>
    </xf>
    <xf numFmtId="0" fontId="14" fillId="0" borderId="0" xfId="30" applyFont="1" applyBorder="1" applyAlignment="1">
      <alignment horizontal="left" vertical="center" wrapText="1"/>
    </xf>
    <xf numFmtId="0" fontId="9" fillId="0" borderId="0" xfId="30" applyFont="1" applyBorder="1" applyAlignment="1">
      <alignment horizontal="center" vertical="center" wrapText="1"/>
    </xf>
    <xf numFmtId="0" fontId="5" fillId="0" borderId="0" xfId="30" applyFont="1" applyBorder="1" applyAlignment="1">
      <alignment horizontal="center" vertical="center" wrapText="1"/>
    </xf>
    <xf numFmtId="0" fontId="8" fillId="0" borderId="0" xfId="30" applyFont="1" applyAlignment="1">
      <alignment horizontal="center" vertical="center" wrapText="1"/>
    </xf>
    <xf numFmtId="0" fontId="8" fillId="0" borderId="0" xfId="30" applyFont="1" applyBorder="1" applyAlignment="1">
      <alignment horizontal="center" vertical="center" wrapText="1"/>
    </xf>
    <xf numFmtId="0" fontId="10" fillId="0" borderId="0" xfId="30" applyFont="1" applyAlignment="1">
      <alignment horizontal="left" vertical="center" wrapText="1"/>
    </xf>
    <xf numFmtId="0" fontId="8" fillId="0" borderId="0" xfId="30" applyFont="1" applyAlignment="1">
      <alignment horizontal="left" vertical="center" wrapText="1"/>
    </xf>
    <xf numFmtId="0" fontId="20" fillId="0" borderId="0" xfId="39" applyFont="1" applyAlignment="1">
      <alignment vertical="center" wrapText="1"/>
    </xf>
    <xf numFmtId="0" fontId="35" fillId="0" borderId="15" xfId="39" applyFont="1" applyBorder="1" applyAlignment="1">
      <alignment horizontal="left" vertical="center" wrapText="1"/>
    </xf>
    <xf numFmtId="0" fontId="7" fillId="0" borderId="8" xfId="35" applyFont="1" applyBorder="1" applyAlignment="1">
      <alignment horizontal="left" vertical="center" wrapText="1"/>
    </xf>
    <xf numFmtId="0" fontId="7" fillId="0" borderId="13" xfId="35" applyFont="1" applyBorder="1" applyAlignment="1">
      <alignment horizontal="left" vertical="center" wrapText="1"/>
    </xf>
    <xf numFmtId="0" fontId="7" fillId="0" borderId="9" xfId="35" applyFont="1" applyBorder="1" applyAlignment="1">
      <alignment horizontal="left" vertical="center" wrapText="1"/>
    </xf>
    <xf numFmtId="0" fontId="17" fillId="0" borderId="8" xfId="35" applyFont="1" applyBorder="1" applyAlignment="1">
      <alignment horizontal="left" vertical="center" wrapText="1"/>
    </xf>
    <xf numFmtId="0" fontId="17" fillId="0" borderId="13" xfId="35" applyFont="1" applyBorder="1" applyAlignment="1">
      <alignment horizontal="left" vertical="center" wrapText="1"/>
    </xf>
    <xf numFmtId="0" fontId="17" fillId="0" borderId="9" xfId="35" applyFont="1" applyBorder="1" applyAlignment="1">
      <alignment horizontal="left" vertical="center" wrapText="1"/>
    </xf>
    <xf numFmtId="0" fontId="6" fillId="0" borderId="1" xfId="35" applyFont="1" applyBorder="1" applyAlignment="1">
      <alignment horizontal="left" vertical="center" wrapText="1"/>
    </xf>
    <xf numFmtId="0" fontId="5" fillId="0" borderId="10" xfId="35" applyFont="1" applyBorder="1" applyAlignment="1">
      <alignment horizontal="left" vertical="center" wrapText="1"/>
    </xf>
    <xf numFmtId="0" fontId="5" fillId="0" borderId="1" xfId="35" applyFont="1" applyBorder="1" applyAlignment="1">
      <alignment horizontal="left" vertical="center" wrapText="1"/>
    </xf>
    <xf numFmtId="0" fontId="6" fillId="0" borderId="4" xfId="35" applyFont="1" applyBorder="1" applyAlignment="1">
      <alignment horizontal="center" vertical="center" wrapText="1"/>
    </xf>
    <xf numFmtId="0" fontId="6" fillId="0" borderId="0" xfId="35" applyFont="1" applyBorder="1" applyAlignment="1">
      <alignment horizontal="left" vertical="center" wrapText="1"/>
    </xf>
    <xf numFmtId="0" fontId="16" fillId="0" borderId="0" xfId="35" applyFont="1" applyBorder="1" applyAlignment="1">
      <alignment horizontal="left" vertical="center" wrapText="1"/>
    </xf>
    <xf numFmtId="0" fontId="17" fillId="0" borderId="1" xfId="35" applyFont="1" applyBorder="1" applyAlignment="1">
      <alignment horizontal="left" vertical="center" wrapText="1"/>
    </xf>
    <xf numFmtId="0" fontId="11" fillId="0" borderId="0" xfId="35" applyFont="1" applyBorder="1" applyAlignment="1">
      <alignment horizontal="left" vertical="center" wrapText="1"/>
    </xf>
    <xf numFmtId="0" fontId="5" fillId="0" borderId="0" xfId="35" applyFont="1" applyBorder="1" applyAlignment="1">
      <alignment horizontal="left" vertical="center" wrapText="1"/>
    </xf>
    <xf numFmtId="0" fontId="5" fillId="0" borderId="1" xfId="35" applyFont="1" applyBorder="1" applyAlignment="1">
      <alignment horizontal="center" vertical="center" wrapText="1"/>
    </xf>
    <xf numFmtId="0" fontId="5" fillId="0" borderId="2" xfId="35" applyFont="1" applyBorder="1" applyAlignment="1">
      <alignment horizontal="left" vertical="center" wrapText="1"/>
    </xf>
    <xf numFmtId="0" fontId="5" fillId="0" borderId="3" xfId="35" applyFont="1" applyBorder="1" applyAlignment="1">
      <alignment horizontal="left" vertical="center" wrapText="1"/>
    </xf>
    <xf numFmtId="0" fontId="5" fillId="0" borderId="6" xfId="35" applyFont="1" applyBorder="1" applyAlignment="1">
      <alignment horizontal="left" vertical="center" wrapText="1"/>
    </xf>
    <xf numFmtId="0" fontId="6" fillId="0" borderId="1" xfId="35" applyFont="1" applyBorder="1" applyAlignment="1">
      <alignment horizontal="center" vertical="center" wrapText="1"/>
    </xf>
    <xf numFmtId="0" fontId="13" fillId="0" borderId="1" xfId="35" applyFont="1" applyBorder="1" applyAlignment="1">
      <alignment horizontal="left" vertical="center" wrapText="1"/>
    </xf>
    <xf numFmtId="0" fontId="11" fillId="0" borderId="0" xfId="35" applyFont="1" applyAlignment="1">
      <alignment horizontal="center" vertical="center" wrapText="1"/>
    </xf>
    <xf numFmtId="0" fontId="13" fillId="0" borderId="0" xfId="35" applyFont="1" applyBorder="1" applyAlignment="1">
      <alignment horizontal="left" vertical="center" wrapText="1"/>
    </xf>
    <xf numFmtId="0" fontId="31" fillId="0" borderId="0" xfId="35" applyFont="1" applyFill="1" applyBorder="1" applyAlignment="1">
      <alignment horizontal="left" vertical="center" wrapText="1"/>
    </xf>
    <xf numFmtId="0" fontId="20" fillId="0" borderId="0" xfId="35" applyFont="1" applyFill="1" applyBorder="1" applyAlignment="1">
      <alignment horizontal="left" vertical="center" wrapText="1"/>
    </xf>
    <xf numFmtId="0" fontId="26" fillId="0" borderId="0" xfId="35" applyFont="1" applyFill="1" applyBorder="1" applyAlignment="1">
      <alignment horizontal="left" vertical="center" wrapText="1"/>
    </xf>
    <xf numFmtId="0" fontId="16" fillId="0" borderId="1" xfId="35" applyFont="1" applyBorder="1" applyAlignment="1">
      <alignment horizontal="left" vertical="center" wrapText="1"/>
    </xf>
    <xf numFmtId="0" fontId="13" fillId="0" borderId="1" xfId="35" applyFont="1" applyBorder="1" applyAlignment="1">
      <alignment horizontal="center" vertical="center" wrapText="1"/>
    </xf>
    <xf numFmtId="0" fontId="31" fillId="0" borderId="1" xfId="35" applyFont="1" applyBorder="1" applyAlignment="1">
      <alignment horizontal="left" vertical="center" wrapText="1"/>
    </xf>
    <xf numFmtId="0" fontId="19" fillId="0" borderId="10" xfId="35" applyFont="1" applyBorder="1" applyAlignment="1">
      <alignment horizontal="left" vertical="center" wrapText="1"/>
    </xf>
    <xf numFmtId="0" fontId="19" fillId="0" borderId="1" xfId="35" applyFont="1" applyBorder="1" applyAlignment="1">
      <alignment horizontal="left" vertical="center" wrapText="1"/>
    </xf>
    <xf numFmtId="0" fontId="14" fillId="0" borderId="0" xfId="35" applyFont="1" applyBorder="1" applyAlignment="1">
      <alignment horizontal="left" vertical="center" wrapText="1"/>
    </xf>
    <xf numFmtId="0" fontId="9" fillId="0" borderId="0" xfId="35" applyFont="1" applyBorder="1" applyAlignment="1">
      <alignment horizontal="center" vertical="center" wrapText="1"/>
    </xf>
    <xf numFmtId="0" fontId="5" fillId="0" borderId="0" xfId="35" applyFont="1" applyBorder="1" applyAlignment="1">
      <alignment horizontal="center" vertical="center" wrapText="1"/>
    </xf>
    <xf numFmtId="0" fontId="8" fillId="0" borderId="0" xfId="35" applyFont="1" applyAlignment="1">
      <alignment horizontal="center" vertical="center" wrapText="1"/>
    </xf>
    <xf numFmtId="0" fontId="8" fillId="0" borderId="0" xfId="35" applyFont="1" applyBorder="1" applyAlignment="1">
      <alignment horizontal="center" vertical="center" wrapText="1"/>
    </xf>
    <xf numFmtId="0" fontId="8" fillId="0" borderId="0" xfId="35" quotePrefix="1" applyFont="1" applyAlignment="1">
      <alignment horizontal="center" vertical="center" wrapText="1"/>
    </xf>
    <xf numFmtId="0" fontId="10" fillId="0" borderId="0" xfId="35" applyFont="1" applyAlignment="1">
      <alignment horizontal="left" vertical="center" wrapText="1"/>
    </xf>
    <xf numFmtId="0" fontId="8" fillId="0" borderId="0" xfId="35" applyFont="1" applyAlignment="1">
      <alignment horizontal="left" vertical="center" wrapText="1"/>
    </xf>
    <xf numFmtId="0" fontId="24" fillId="0" borderId="8" xfId="0" applyFont="1" applyBorder="1" applyAlignment="1">
      <alignment horizontal="left" vertical="center" wrapText="1"/>
    </xf>
    <xf numFmtId="0" fontId="24" fillId="0" borderId="13" xfId="0" applyFont="1" applyBorder="1" applyAlignment="1">
      <alignment horizontal="left" vertical="center" wrapText="1"/>
    </xf>
    <xf numFmtId="0" fontId="24" fillId="0" borderId="9" xfId="0" applyFont="1" applyBorder="1" applyAlignment="1">
      <alignment horizontal="left" vertical="center" wrapText="1"/>
    </xf>
    <xf numFmtId="0" fontId="24" fillId="0" borderId="1" xfId="0" applyFont="1" applyBorder="1" applyAlignment="1">
      <alignment horizontal="left" vertical="center" wrapText="1"/>
    </xf>
    <xf numFmtId="0" fontId="35" fillId="0" borderId="15" xfId="10" applyFont="1" applyBorder="1" applyAlignment="1">
      <alignment horizontal="left" vertical="center" wrapText="1"/>
    </xf>
    <xf numFmtId="0" fontId="20" fillId="0" borderId="0" xfId="10" applyFont="1" applyAlignment="1">
      <alignment vertical="center" wrapText="1"/>
    </xf>
    <xf numFmtId="0" fontId="11"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Border="1" applyAlignment="1">
      <alignment horizontal="left" vertical="center" wrapText="1"/>
    </xf>
    <xf numFmtId="0" fontId="16" fillId="0" borderId="0" xfId="0" applyFont="1" applyBorder="1" applyAlignment="1">
      <alignment horizontal="left" vertical="center" wrapText="1"/>
    </xf>
    <xf numFmtId="0" fontId="43" fillId="0" borderId="8" xfId="0" applyFont="1" applyBorder="1" applyAlignment="1">
      <alignment horizontal="left" vertical="center" wrapText="1"/>
    </xf>
    <xf numFmtId="0" fontId="44" fillId="0" borderId="13" xfId="0" applyFont="1" applyBorder="1" applyAlignment="1">
      <alignment horizontal="left" vertical="center" wrapText="1"/>
    </xf>
    <xf numFmtId="0" fontId="44" fillId="0" borderId="9" xfId="0" applyFont="1" applyBorder="1" applyAlignment="1">
      <alignment horizontal="left" vertical="center" wrapText="1"/>
    </xf>
    <xf numFmtId="0" fontId="43" fillId="0" borderId="13" xfId="0" applyFont="1" applyBorder="1" applyAlignment="1">
      <alignment horizontal="left" vertical="center" wrapText="1"/>
    </xf>
    <xf numFmtId="0" fontId="43" fillId="0" borderId="9" xfId="0" applyFont="1" applyBorder="1" applyAlignment="1">
      <alignment horizontal="left" vertical="center" wrapText="1"/>
    </xf>
    <xf numFmtId="0" fontId="6" fillId="0" borderId="10" xfId="0" applyFont="1" applyBorder="1" applyAlignment="1">
      <alignment horizontal="left" vertical="center" wrapText="1"/>
    </xf>
    <xf numFmtId="0" fontId="16" fillId="0" borderId="10" xfId="0" applyFont="1" applyBorder="1" applyAlignment="1">
      <alignment horizontal="left" vertical="center" wrapText="1"/>
    </xf>
    <xf numFmtId="0" fontId="7" fillId="0" borderId="8" xfId="0" applyFont="1" applyBorder="1" applyAlignment="1">
      <alignment horizontal="left" vertical="center" wrapText="1"/>
    </xf>
    <xf numFmtId="0" fontId="7" fillId="0" borderId="13" xfId="0" applyFont="1" applyBorder="1" applyAlignment="1">
      <alignment horizontal="left" vertical="center" wrapText="1"/>
    </xf>
    <xf numFmtId="0" fontId="7" fillId="0" borderId="9" xfId="0" applyFont="1" applyBorder="1" applyAlignment="1">
      <alignment horizontal="left" vertical="center" wrapText="1"/>
    </xf>
    <xf numFmtId="0" fontId="16" fillId="0" borderId="9" xfId="0" applyFont="1" applyBorder="1" applyAlignment="1">
      <alignment horizontal="left" vertical="center" wrapText="1"/>
    </xf>
    <xf numFmtId="0" fontId="11" fillId="2" borderId="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4" fillId="0" borderId="0" xfId="0" applyFont="1" applyAlignment="1">
      <alignment horizontal="center" vertical="center" wrapText="1"/>
    </xf>
    <xf numFmtId="0" fontId="19" fillId="0" borderId="0" xfId="40" applyFont="1" applyFill="1" applyBorder="1" applyAlignment="1">
      <alignment horizontal="left" vertical="center" wrapText="1"/>
    </xf>
    <xf numFmtId="0" fontId="19" fillId="0" borderId="1" xfId="40" applyFont="1" applyFill="1" applyBorder="1" applyAlignment="1">
      <alignment horizontal="left" vertical="center" wrapText="1"/>
    </xf>
    <xf numFmtId="0" fontId="20" fillId="0" borderId="0" xfId="44" applyFont="1" applyAlignment="1">
      <alignment vertical="center" wrapText="1"/>
    </xf>
    <xf numFmtId="0" fontId="20" fillId="0" borderId="1" xfId="40" applyFont="1" applyFill="1" applyBorder="1" applyAlignment="1">
      <alignment horizontal="left" vertical="center" wrapText="1"/>
    </xf>
    <xf numFmtId="0" fontId="20" fillId="0" borderId="9" xfId="40" applyFont="1" applyFill="1" applyBorder="1" applyAlignment="1">
      <alignment horizontal="left" vertical="center" wrapText="1"/>
    </xf>
    <xf numFmtId="0" fontId="22" fillId="0" borderId="0" xfId="40" applyFont="1" applyFill="1" applyBorder="1" applyAlignment="1">
      <alignment horizontal="left" vertical="center" wrapText="1"/>
    </xf>
    <xf numFmtId="0" fontId="31" fillId="0" borderId="0" xfId="40" applyFont="1" applyFill="1" applyBorder="1" applyAlignment="1">
      <alignment horizontal="left" vertical="center" wrapText="1"/>
    </xf>
    <xf numFmtId="0" fontId="31" fillId="0" borderId="1" xfId="40" applyFont="1" applyFill="1" applyBorder="1" applyAlignment="1">
      <alignment horizontal="left" vertical="center" wrapText="1"/>
    </xf>
    <xf numFmtId="0" fontId="31" fillId="0" borderId="4" xfId="40" applyFont="1" applyFill="1" applyBorder="1" applyAlignment="1">
      <alignment horizontal="center" vertical="center" wrapText="1"/>
    </xf>
    <xf numFmtId="0" fontId="20" fillId="0" borderId="0" xfId="7" applyFont="1" applyFill="1" applyBorder="1" applyAlignment="1">
      <alignment horizontal="left" vertical="center" wrapText="1"/>
    </xf>
    <xf numFmtId="0" fontId="35" fillId="0" borderId="15" xfId="44" applyFont="1" applyBorder="1" applyAlignment="1">
      <alignment horizontal="left" vertical="center" wrapText="1"/>
    </xf>
    <xf numFmtId="0" fontId="22" fillId="0" borderId="1" xfId="40" applyFont="1" applyFill="1" applyBorder="1" applyAlignment="1">
      <alignment horizontal="left" vertical="center" wrapText="1"/>
    </xf>
    <xf numFmtId="0" fontId="24" fillId="0" borderId="1" xfId="40" applyFont="1" applyFill="1" applyBorder="1" applyAlignment="1">
      <alignment horizontal="left" vertical="center" wrapText="1"/>
    </xf>
    <xf numFmtId="0" fontId="20" fillId="0" borderId="13" xfId="40" applyFont="1" applyFill="1" applyBorder="1" applyAlignment="1">
      <alignment horizontal="left" vertical="center" wrapText="1"/>
    </xf>
    <xf numFmtId="0" fontId="20" fillId="0" borderId="8" xfId="40" applyFont="1" applyFill="1" applyBorder="1" applyAlignment="1">
      <alignment horizontal="left" vertical="center" wrapText="1"/>
    </xf>
    <xf numFmtId="0" fontId="4" fillId="0" borderId="0" xfId="40"/>
    <xf numFmtId="0" fontId="40" fillId="0" borderId="0" xfId="40" applyFont="1" applyFill="1" applyAlignment="1">
      <alignment horizontal="center" vertical="center" wrapText="1"/>
    </xf>
    <xf numFmtId="0" fontId="41" fillId="0" borderId="0" xfId="40" applyFont="1" applyFill="1" applyAlignment="1">
      <alignment horizontal="center" vertical="center" wrapText="1"/>
    </xf>
    <xf numFmtId="49" fontId="40" fillId="0" borderId="0" xfId="40" applyNumberFormat="1" applyFont="1" applyFill="1" applyAlignment="1">
      <alignment horizontal="center" vertical="center" wrapText="1"/>
    </xf>
    <xf numFmtId="0" fontId="19" fillId="0" borderId="0" xfId="40" applyFont="1" applyFill="1" applyAlignment="1">
      <alignment horizontal="center" vertical="center" wrapText="1"/>
    </xf>
    <xf numFmtId="0" fontId="27" fillId="0" borderId="1" xfId="40" applyFont="1" applyFill="1" applyBorder="1" applyAlignment="1">
      <alignment horizontal="center" vertical="center" wrapText="1"/>
    </xf>
    <xf numFmtId="0" fontId="19" fillId="0" borderId="1" xfId="40" applyFont="1" applyFill="1" applyBorder="1" applyAlignment="1">
      <alignment horizontal="center" vertical="center" wrapText="1"/>
    </xf>
    <xf numFmtId="0" fontId="26" fillId="0" borderId="1" xfId="40" applyFont="1" applyFill="1" applyBorder="1" applyAlignment="1">
      <alignment horizontal="center" vertical="center" wrapText="1"/>
    </xf>
    <xf numFmtId="170" fontId="19" fillId="0" borderId="1" xfId="41" applyNumberFormat="1" applyFont="1" applyFill="1" applyBorder="1" applyAlignment="1">
      <alignment horizontal="center" vertical="center" wrapText="1"/>
    </xf>
    <xf numFmtId="0" fontId="19" fillId="0" borderId="1" xfId="40" applyFont="1" applyFill="1" applyBorder="1" applyAlignment="1">
      <alignment horizontal="left" vertical="center" wrapText="1"/>
    </xf>
    <xf numFmtId="0" fontId="25" fillId="0" borderId="1" xfId="40" applyFont="1" applyFill="1" applyBorder="1" applyAlignment="1">
      <alignment horizontal="center" vertical="center" wrapText="1"/>
    </xf>
    <xf numFmtId="0" fontId="19" fillId="0" borderId="0" xfId="40" applyFont="1" applyFill="1" applyBorder="1" applyAlignment="1">
      <alignment horizontal="left" vertical="center" wrapText="1"/>
    </xf>
    <xf numFmtId="0" fontId="22" fillId="0" borderId="1" xfId="40" applyFont="1" applyFill="1" applyBorder="1" applyAlignment="1">
      <alignment horizontal="left" vertical="center" wrapText="1"/>
    </xf>
    <xf numFmtId="0" fontId="22" fillId="0" borderId="0" xfId="40" applyFont="1" applyFill="1" applyAlignment="1">
      <alignment horizontal="left" vertical="center" wrapText="1"/>
    </xf>
    <xf numFmtId="0" fontId="22" fillId="0" borderId="0" xfId="40" applyFont="1" applyFill="1" applyBorder="1" applyAlignment="1">
      <alignment horizontal="left" vertical="center" wrapText="1"/>
    </xf>
    <xf numFmtId="49" fontId="19" fillId="0" borderId="0" xfId="40" applyNumberFormat="1" applyFont="1" applyFill="1" applyBorder="1" applyAlignment="1">
      <alignment vertical="top" wrapText="1"/>
    </xf>
    <xf numFmtId="0" fontId="4" fillId="0" borderId="0" xfId="40" applyFont="1" applyFill="1" applyBorder="1" applyAlignment="1">
      <alignment vertical="top" wrapText="1"/>
    </xf>
    <xf numFmtId="2" fontId="19" fillId="0" borderId="0" xfId="40" applyNumberFormat="1" applyFont="1" applyFill="1" applyBorder="1" applyAlignment="1">
      <alignment vertical="top" wrapText="1"/>
    </xf>
    <xf numFmtId="0" fontId="31" fillId="0" borderId="1" xfId="40" applyFont="1" applyFill="1" applyBorder="1" applyAlignment="1">
      <alignment horizontal="left" vertical="center" wrapText="1"/>
    </xf>
    <xf numFmtId="0" fontId="19" fillId="0" borderId="1" xfId="40" applyFont="1" applyFill="1" applyBorder="1" applyAlignment="1">
      <alignment vertical="center" wrapText="1"/>
    </xf>
    <xf numFmtId="165" fontId="19" fillId="0" borderId="1" xfId="40" applyNumberFormat="1" applyFont="1" applyFill="1" applyBorder="1" applyAlignment="1">
      <alignment horizontal="center" vertical="center" wrapText="1"/>
    </xf>
    <xf numFmtId="165" fontId="18" fillId="0" borderId="1" xfId="40" applyNumberFormat="1" applyFont="1" applyFill="1" applyBorder="1" applyAlignment="1">
      <alignment horizontal="center" vertical="center" wrapText="1"/>
    </xf>
    <xf numFmtId="0" fontId="22" fillId="0" borderId="1" xfId="40" applyFont="1" applyFill="1" applyBorder="1" applyAlignment="1">
      <alignment horizontal="center" vertical="center" wrapText="1"/>
    </xf>
    <xf numFmtId="0" fontId="27" fillId="0" borderId="1" xfId="40" applyFont="1" applyFill="1" applyBorder="1" applyAlignment="1">
      <alignment horizontal="left" vertical="center" wrapText="1"/>
    </xf>
    <xf numFmtId="0" fontId="27" fillId="0" borderId="0" xfId="40" applyFont="1" applyFill="1" applyAlignment="1">
      <alignment horizontal="left" vertical="center" wrapText="1"/>
    </xf>
    <xf numFmtId="0" fontId="29" fillId="0" borderId="0" xfId="40" applyFont="1" applyFill="1"/>
    <xf numFmtId="0" fontId="30" fillId="0" borderId="0" xfId="40" applyFont="1" applyFill="1" applyAlignment="1">
      <alignment horizontal="left" vertical="center" wrapText="1"/>
    </xf>
    <xf numFmtId="0" fontId="19" fillId="0" borderId="0" xfId="40" applyFont="1" applyFill="1"/>
    <xf numFmtId="0" fontId="40" fillId="0" borderId="0" xfId="40" applyFont="1" applyFill="1" applyBorder="1" applyAlignment="1">
      <alignment vertical="center" wrapText="1"/>
    </xf>
    <xf numFmtId="0" fontId="8" fillId="0" borderId="0" xfId="5" applyFont="1" applyAlignment="1">
      <alignment horizontal="center" vertical="center" wrapText="1"/>
    </xf>
    <xf numFmtId="0" fontId="8" fillId="0" borderId="0" xfId="6" applyFont="1" applyAlignment="1">
      <alignment horizontal="center" vertical="center" wrapText="1"/>
    </xf>
    <xf numFmtId="0" fontId="5" fillId="0" borderId="1" xfId="40" applyFont="1" applyBorder="1" applyAlignment="1">
      <alignment vertical="center" wrapText="1"/>
    </xf>
    <xf numFmtId="0" fontId="19" fillId="0" borderId="1" xfId="40" applyFont="1" applyFill="1" applyBorder="1" applyAlignment="1">
      <alignment horizontal="right" vertical="center" wrapText="1"/>
    </xf>
    <xf numFmtId="0" fontId="18" fillId="0" borderId="1" xfId="40" applyFont="1" applyFill="1" applyBorder="1" applyAlignment="1">
      <alignment horizontal="center" vertical="center" wrapText="1"/>
    </xf>
    <xf numFmtId="0" fontId="15" fillId="0" borderId="1" xfId="40" applyFont="1" applyBorder="1" applyAlignment="1">
      <alignment horizontal="left" vertical="center" wrapText="1"/>
    </xf>
    <xf numFmtId="0" fontId="19" fillId="0" borderId="1" xfId="40" applyFont="1" applyBorder="1" applyAlignment="1">
      <alignment horizontal="center" vertical="center" wrapText="1"/>
    </xf>
    <xf numFmtId="0" fontId="25" fillId="0" borderId="1" xfId="40" applyFont="1" applyFill="1" applyBorder="1" applyAlignment="1">
      <alignment horizontal="left" vertical="center" wrapText="1"/>
    </xf>
    <xf numFmtId="173" fontId="19" fillId="0" borderId="1" xfId="41" applyNumberFormat="1" applyFont="1" applyFill="1" applyBorder="1" applyAlignment="1">
      <alignment horizontal="center" vertical="center" wrapText="1"/>
    </xf>
    <xf numFmtId="0" fontId="23" fillId="0" borderId="1" xfId="40" applyFont="1" applyFill="1" applyBorder="1" applyAlignment="1">
      <alignment horizontal="center" vertical="center" wrapText="1"/>
    </xf>
    <xf numFmtId="173" fontId="19" fillId="0" borderId="1" xfId="40" applyNumberFormat="1" applyFont="1" applyFill="1" applyBorder="1" applyAlignment="1">
      <alignment horizontal="right" vertical="center" wrapText="1"/>
    </xf>
    <xf numFmtId="173" fontId="25" fillId="0" borderId="1" xfId="41" applyNumberFormat="1" applyFont="1" applyFill="1" applyBorder="1" applyAlignment="1">
      <alignment horizontal="center" vertical="center" wrapText="1"/>
    </xf>
    <xf numFmtId="171" fontId="19" fillId="0" borderId="1" xfId="40" applyNumberFormat="1" applyFont="1" applyFill="1" applyBorder="1" applyAlignment="1">
      <alignment horizontal="center" vertical="center" wrapText="1"/>
    </xf>
    <xf numFmtId="174" fontId="19" fillId="0" borderId="1" xfId="41" applyNumberFormat="1" applyFont="1" applyFill="1" applyBorder="1" applyAlignment="1">
      <alignment horizontal="right" vertical="center" wrapText="1"/>
    </xf>
    <xf numFmtId="0" fontId="19" fillId="0" borderId="1" xfId="41" applyNumberFormat="1" applyFont="1" applyFill="1" applyBorder="1" applyAlignment="1">
      <alignment horizontal="right" vertical="center" wrapText="1"/>
    </xf>
    <xf numFmtId="173" fontId="19" fillId="0" borderId="1" xfId="41" applyNumberFormat="1" applyFont="1" applyFill="1" applyBorder="1" applyAlignment="1">
      <alignment horizontal="right" vertical="center" wrapText="1"/>
    </xf>
    <xf numFmtId="176" fontId="19" fillId="0" borderId="1" xfId="41" applyNumberFormat="1" applyFont="1" applyFill="1" applyBorder="1" applyAlignment="1">
      <alignment horizontal="right" vertical="center" wrapText="1"/>
    </xf>
    <xf numFmtId="177" fontId="19" fillId="0" borderId="1" xfId="41" applyNumberFormat="1" applyFont="1" applyFill="1" applyBorder="1" applyAlignment="1">
      <alignment horizontal="right" vertical="center" wrapText="1"/>
    </xf>
    <xf numFmtId="0" fontId="18" fillId="0" borderId="1" xfId="40" applyFont="1" applyFill="1" applyBorder="1" applyAlignment="1">
      <alignment horizontal="left" vertical="center" wrapText="1"/>
    </xf>
    <xf numFmtId="0" fontId="26" fillId="0" borderId="1" xfId="40" applyFont="1" applyFill="1" applyBorder="1" applyAlignment="1">
      <alignment horizontal="left" vertical="center" wrapText="1"/>
    </xf>
    <xf numFmtId="0" fontId="19" fillId="0" borderId="1" xfId="40" applyFont="1" applyFill="1" applyBorder="1" applyAlignment="1">
      <alignment horizontal="center" vertical="center" wrapText="1"/>
    </xf>
    <xf numFmtId="0" fontId="26" fillId="0" borderId="1" xfId="40" applyFont="1" applyFill="1" applyBorder="1" applyAlignment="1">
      <alignment horizontal="center" vertical="center" wrapText="1"/>
    </xf>
    <xf numFmtId="0" fontId="26" fillId="0" borderId="0" xfId="40" applyFont="1" applyFill="1" applyBorder="1" applyAlignment="1">
      <alignment horizontal="left" vertical="center" wrapText="1"/>
    </xf>
    <xf numFmtId="0" fontId="30" fillId="0" borderId="5" xfId="40" applyFont="1" applyFill="1" applyBorder="1" applyAlignment="1">
      <alignment horizontal="center" vertical="center" wrapText="1"/>
    </xf>
    <xf numFmtId="0" fontId="24" fillId="0" borderId="0" xfId="40" applyFont="1" applyFill="1" applyBorder="1" applyAlignment="1">
      <alignment horizontal="left" vertical="center" wrapText="1"/>
    </xf>
    <xf numFmtId="0" fontId="20" fillId="0" borderId="0" xfId="40" applyFont="1" applyFill="1" applyBorder="1" applyAlignment="1">
      <alignment horizontal="left" vertical="center" wrapText="1"/>
    </xf>
    <xf numFmtId="0" fontId="19" fillId="0" borderId="0" xfId="40" applyFont="1" applyFill="1" applyAlignment="1">
      <alignment horizontal="center" vertical="center" wrapText="1"/>
    </xf>
    <xf numFmtId="0" fontId="30" fillId="0" borderId="0" xfId="40" applyFont="1" applyFill="1" applyBorder="1" applyAlignment="1">
      <alignment horizontal="left" vertical="center" wrapText="1"/>
    </xf>
    <xf numFmtId="0" fontId="19" fillId="0" borderId="4" xfId="40" applyFont="1" applyFill="1" applyBorder="1" applyAlignment="1">
      <alignment horizontal="left" vertical="center" wrapText="1"/>
    </xf>
    <xf numFmtId="0" fontId="19" fillId="0" borderId="2" xfId="40" applyFont="1" applyFill="1" applyBorder="1" applyAlignment="1">
      <alignment horizontal="left" vertical="center" wrapText="1"/>
    </xf>
    <xf numFmtId="0" fontId="19" fillId="0" borderId="3" xfId="40" applyFont="1" applyFill="1" applyBorder="1" applyAlignment="1">
      <alignment horizontal="left" vertical="center" wrapText="1"/>
    </xf>
    <xf numFmtId="0" fontId="19" fillId="0" borderId="6" xfId="40" applyFont="1" applyFill="1" applyBorder="1" applyAlignment="1">
      <alignment horizontal="left" vertical="center" wrapText="1"/>
    </xf>
    <xf numFmtId="0" fontId="31" fillId="0" borderId="1" xfId="40" applyFont="1" applyFill="1" applyBorder="1" applyAlignment="1">
      <alignment horizontal="center" vertical="center" wrapText="1"/>
    </xf>
    <xf numFmtId="0" fontId="24" fillId="0" borderId="5" xfId="40" applyFont="1" applyFill="1" applyBorder="1" applyAlignment="1">
      <alignment horizontal="left" vertical="center" wrapText="1"/>
    </xf>
    <xf numFmtId="0" fontId="19" fillId="0" borderId="0" xfId="40" applyFont="1" applyFill="1" applyBorder="1" applyAlignment="1">
      <alignment horizontal="center" vertical="center" wrapText="1"/>
    </xf>
    <xf numFmtId="0" fontId="40" fillId="0" borderId="0" xfId="40" applyFont="1" applyFill="1" applyAlignment="1">
      <alignment horizontal="center" vertical="center" wrapText="1"/>
    </xf>
    <xf numFmtId="0" fontId="41" fillId="0" borderId="0" xfId="40" applyFont="1" applyFill="1" applyBorder="1" applyAlignment="1">
      <alignment horizontal="center" vertical="center" wrapText="1"/>
    </xf>
    <xf numFmtId="0" fontId="38" fillId="0" borderId="0" xfId="40" applyFont="1" applyFill="1" applyAlignment="1">
      <alignment horizontal="left" vertical="center" wrapText="1"/>
    </xf>
    <xf numFmtId="0" fontId="8" fillId="0" borderId="0" xfId="3" applyFont="1" applyBorder="1" applyAlignment="1">
      <alignment horizontal="center" vertical="center" wrapText="1"/>
    </xf>
    <xf numFmtId="0" fontId="40" fillId="0" borderId="0" xfId="40" applyFont="1" applyFill="1" applyAlignment="1">
      <alignment horizontal="left" vertical="center" wrapText="1"/>
    </xf>
    <xf numFmtId="0" fontId="40" fillId="0" borderId="0" xfId="40" applyFont="1" applyFill="1" applyBorder="1" applyAlignment="1">
      <alignment horizontal="center" vertical="center" wrapText="1"/>
    </xf>
    <xf numFmtId="0" fontId="23" fillId="0" borderId="1" xfId="40" applyFont="1" applyFill="1" applyBorder="1" applyAlignment="1">
      <alignment horizontal="left" vertical="center" wrapText="1"/>
    </xf>
    <xf numFmtId="0" fontId="20" fillId="0" borderId="9" xfId="45" applyFont="1" applyFill="1" applyBorder="1" applyAlignment="1">
      <alignment horizontal="left" vertical="center" wrapText="1"/>
    </xf>
    <xf numFmtId="0" fontId="20" fillId="0" borderId="13" xfId="45" applyFont="1" applyFill="1" applyBorder="1" applyAlignment="1">
      <alignment horizontal="left" vertical="center" wrapText="1"/>
    </xf>
    <xf numFmtId="0" fontId="20" fillId="0" borderId="8" xfId="45" applyFont="1" applyFill="1" applyBorder="1" applyAlignment="1">
      <alignment horizontal="left" vertical="center" wrapText="1"/>
    </xf>
    <xf numFmtId="0" fontId="19" fillId="0" borderId="1" xfId="45" applyFont="1" applyFill="1" applyBorder="1" applyAlignment="1">
      <alignment horizontal="left" vertical="center" wrapText="1"/>
    </xf>
    <xf numFmtId="0" fontId="25" fillId="0" borderId="1" xfId="45" applyFont="1" applyFill="1" applyBorder="1" applyAlignment="1">
      <alignment horizontal="left" vertical="center" wrapText="1"/>
    </xf>
    <xf numFmtId="171" fontId="19" fillId="0" borderId="1" xfId="45" applyNumberFormat="1" applyFont="1" applyFill="1" applyBorder="1" applyAlignment="1">
      <alignment horizontal="center" vertical="center" wrapText="1"/>
    </xf>
  </cellXfs>
  <cellStyles count="49">
    <cellStyle name="Звичайний 2" xfId="1"/>
    <cellStyle name="Обычный" xfId="0" builtinId="0"/>
    <cellStyle name="Обычный 10" xfId="35"/>
    <cellStyle name="Обычный 11" xfId="11"/>
    <cellStyle name="Обычный 12" xfId="40"/>
    <cellStyle name="Обычный 13" xfId="45"/>
    <cellStyle name="Обычный 15" xfId="12"/>
    <cellStyle name="Обычный 2" xfId="3"/>
    <cellStyle name="Обычный 2 2" xfId="4"/>
    <cellStyle name="Обычный 2 3" xfId="13"/>
    <cellStyle name="Обычный 2 4" xfId="14"/>
    <cellStyle name="Обычный 20" xfId="15"/>
    <cellStyle name="Обычный 3" xfId="5"/>
    <cellStyle name="Обычный 3 2" xfId="16"/>
    <cellStyle name="Обычный 4" xfId="6"/>
    <cellStyle name="Обычный 4 2" xfId="17"/>
    <cellStyle name="Обычный 4 3" xfId="25"/>
    <cellStyle name="Обычный 4 4" xfId="27"/>
    <cellStyle name="Обычный 5" xfId="7"/>
    <cellStyle name="Обычный 5 2" xfId="18"/>
    <cellStyle name="Обычный 6" xfId="8"/>
    <cellStyle name="Обычный 6 2" xfId="19"/>
    <cellStyle name="Обычный 6 2 2" xfId="20"/>
    <cellStyle name="Обычный 6 2 3" xfId="33"/>
    <cellStyle name="Обычный 6 2 4" xfId="38"/>
    <cellStyle name="Обычный 6 2 5" xfId="43"/>
    <cellStyle name="Обычный 6 2 6" xfId="47"/>
    <cellStyle name="Обычный 6 3" xfId="32"/>
    <cellStyle name="Обычный 6 4" xfId="37"/>
    <cellStyle name="Обычный 6 5" xfId="42"/>
    <cellStyle name="Обычный 6 6" xfId="46"/>
    <cellStyle name="Обычный 7" xfId="9"/>
    <cellStyle name="Обычный 7 2" xfId="24"/>
    <cellStyle name="Обычный 7 2 2" xfId="28"/>
    <cellStyle name="Обычный 8" xfId="10"/>
    <cellStyle name="Обычный 8 2" xfId="21"/>
    <cellStyle name="Обычный 8 2 2" xfId="29"/>
    <cellStyle name="Обычный 8 3" xfId="26"/>
    <cellStyle name="Обычный 8 4" xfId="34"/>
    <cellStyle name="Обычный 8 5" xfId="39"/>
    <cellStyle name="Обычный 8 6" xfId="44"/>
    <cellStyle name="Обычный 8 7" xfId="48"/>
    <cellStyle name="Обычный 9" xfId="30"/>
    <cellStyle name="Финансовый" xfId="2" builtinId="3"/>
    <cellStyle name="Финансовый 2" xfId="23"/>
    <cellStyle name="Финансовый 3" xfId="22"/>
    <cellStyle name="Финансовый 4" xfId="31"/>
    <cellStyle name="Финансовый 5" xfId="36"/>
    <cellStyle name="Финансовый 6" xfId="4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145"/>
  <sheetViews>
    <sheetView tabSelected="1" topLeftCell="A34" zoomScale="85" zoomScaleNormal="85" zoomScaleSheetLayoutView="85" workbookViewId="0">
      <selection activeCell="F101" sqref="F101:K101"/>
    </sheetView>
  </sheetViews>
  <sheetFormatPr defaultColWidth="34" defaultRowHeight="13"/>
  <cols>
    <col min="1" max="1" width="5.453125" style="1" customWidth="1"/>
    <col min="2" max="2" width="34" style="1"/>
    <col min="3" max="3" width="14.453125" style="1" customWidth="1"/>
    <col min="4" max="4" width="13.54296875" style="1" customWidth="1"/>
    <col min="5" max="5" width="12.54296875" style="1" customWidth="1"/>
    <col min="6" max="6" width="11.81640625" style="1" customWidth="1"/>
    <col min="7" max="8" width="12.1796875" style="1" customWidth="1"/>
    <col min="9" max="10" width="9.453125" style="1" customWidth="1"/>
    <col min="11" max="11" width="9.26953125" style="1" customWidth="1"/>
    <col min="12" max="16384" width="34" style="1"/>
  </cols>
  <sheetData>
    <row r="1" spans="1:11">
      <c r="H1" s="400" t="s">
        <v>0</v>
      </c>
      <c r="I1" s="400"/>
      <c r="J1" s="400"/>
      <c r="K1" s="400"/>
    </row>
    <row r="2" spans="1:11" ht="41.25" customHeight="1">
      <c r="H2" s="400" t="s">
        <v>1</v>
      </c>
      <c r="I2" s="400"/>
      <c r="J2" s="400"/>
      <c r="K2" s="400"/>
    </row>
    <row r="3" spans="1:11" ht="17.5">
      <c r="A3" s="401" t="s">
        <v>167</v>
      </c>
      <c r="B3" s="401"/>
      <c r="C3" s="401"/>
      <c r="D3" s="401"/>
      <c r="E3" s="401"/>
      <c r="F3" s="401"/>
      <c r="G3" s="401"/>
      <c r="H3" s="401"/>
      <c r="I3" s="401"/>
      <c r="J3" s="401"/>
      <c r="K3" s="401"/>
    </row>
    <row r="4" spans="1:11" ht="34.9" customHeight="1">
      <c r="A4" s="2" t="s">
        <v>2</v>
      </c>
      <c r="B4" s="2">
        <v>1100000</v>
      </c>
      <c r="C4" s="2"/>
      <c r="D4" s="401" t="s">
        <v>55</v>
      </c>
      <c r="E4" s="401"/>
      <c r="F4" s="401"/>
      <c r="G4" s="401"/>
      <c r="H4" s="401"/>
      <c r="I4" s="401"/>
      <c r="J4" s="401"/>
      <c r="K4" s="401"/>
    </row>
    <row r="5" spans="1:11" ht="18" customHeight="1">
      <c r="A5" s="3"/>
      <c r="B5" s="3" t="s">
        <v>3</v>
      </c>
      <c r="C5" s="3"/>
      <c r="D5" s="402" t="s">
        <v>4</v>
      </c>
      <c r="E5" s="402"/>
      <c r="F5" s="402"/>
      <c r="G5" s="402"/>
      <c r="H5" s="402"/>
      <c r="I5" s="402"/>
      <c r="J5" s="402"/>
      <c r="K5" s="402"/>
    </row>
    <row r="6" spans="1:11" ht="34.9" customHeight="1">
      <c r="A6" s="2" t="s">
        <v>5</v>
      </c>
      <c r="B6" s="2">
        <v>1110000</v>
      </c>
      <c r="C6" s="2"/>
      <c r="D6" s="401" t="s">
        <v>55</v>
      </c>
      <c r="E6" s="401"/>
      <c r="F6" s="401"/>
      <c r="G6" s="401"/>
      <c r="H6" s="401"/>
      <c r="I6" s="401"/>
      <c r="J6" s="401"/>
      <c r="K6" s="401"/>
    </row>
    <row r="7" spans="1:11" ht="18" customHeight="1">
      <c r="B7" s="3" t="s">
        <v>3</v>
      </c>
      <c r="D7" s="402" t="s">
        <v>6</v>
      </c>
      <c r="E7" s="402"/>
      <c r="F7" s="402"/>
      <c r="G7" s="402"/>
      <c r="H7" s="402"/>
      <c r="I7" s="402"/>
      <c r="J7" s="402"/>
      <c r="K7" s="402"/>
    </row>
    <row r="8" spans="1:11" s="2" customFormat="1" ht="47.15" customHeight="1">
      <c r="A8" s="2" t="s">
        <v>7</v>
      </c>
      <c r="B8" s="2">
        <v>1110160</v>
      </c>
      <c r="C8" s="2" t="s">
        <v>8</v>
      </c>
      <c r="D8" s="401" t="s">
        <v>157</v>
      </c>
      <c r="E8" s="401"/>
      <c r="F8" s="401"/>
      <c r="G8" s="401"/>
      <c r="H8" s="401"/>
      <c r="I8" s="401"/>
      <c r="J8" s="401"/>
      <c r="K8" s="401"/>
    </row>
    <row r="9" spans="1:11" s="3" customFormat="1" ht="18">
      <c r="A9" s="2"/>
      <c r="B9" s="3" t="s">
        <v>3</v>
      </c>
      <c r="C9" s="4" t="s">
        <v>9</v>
      </c>
    </row>
    <row r="10" spans="1:11" s="3" customFormat="1" ht="34" customHeight="1">
      <c r="A10" s="2" t="s">
        <v>10</v>
      </c>
      <c r="B10" s="2" t="s">
        <v>11</v>
      </c>
      <c r="C10" s="408" t="s">
        <v>158</v>
      </c>
      <c r="D10" s="408"/>
      <c r="E10" s="408"/>
      <c r="F10" s="408"/>
      <c r="G10" s="408"/>
      <c r="H10" s="408"/>
      <c r="I10" s="408"/>
      <c r="J10" s="408"/>
      <c r="K10" s="408"/>
    </row>
    <row r="11" spans="1:11" s="3" customFormat="1" ht="16.899999999999999" customHeight="1">
      <c r="A11" s="2" t="s">
        <v>12</v>
      </c>
      <c r="B11" s="403" t="s">
        <v>13</v>
      </c>
      <c r="C11" s="403"/>
      <c r="D11" s="403"/>
      <c r="E11" s="403"/>
      <c r="F11" s="403"/>
      <c r="G11" s="403"/>
      <c r="H11" s="403"/>
      <c r="I11" s="403"/>
      <c r="J11" s="403"/>
      <c r="K11" s="403"/>
    </row>
    <row r="12" spans="1:11" ht="22.5" customHeight="1">
      <c r="A12" s="392" t="s">
        <v>163</v>
      </c>
      <c r="B12" s="393"/>
      <c r="C12" s="393"/>
      <c r="D12" s="393"/>
      <c r="E12" s="393"/>
      <c r="F12" s="393"/>
      <c r="G12" s="393"/>
      <c r="H12" s="393"/>
      <c r="I12" s="393"/>
      <c r="J12" s="393"/>
      <c r="K12" s="393"/>
    </row>
    <row r="13" spans="1:11" ht="16.899999999999999" customHeight="1">
      <c r="A13" s="379" t="s">
        <v>59</v>
      </c>
      <c r="B13" s="379" t="s">
        <v>60</v>
      </c>
      <c r="C13" s="391" t="s">
        <v>61</v>
      </c>
      <c r="D13" s="391"/>
      <c r="E13" s="391"/>
      <c r="F13" s="391" t="s">
        <v>62</v>
      </c>
      <c r="G13" s="391"/>
      <c r="H13" s="391"/>
      <c r="I13" s="391" t="s">
        <v>63</v>
      </c>
      <c r="J13" s="391"/>
      <c r="K13" s="391"/>
    </row>
    <row r="14" spans="1:11" ht="21">
      <c r="A14" s="379"/>
      <c r="B14" s="379"/>
      <c r="C14" s="5" t="s">
        <v>14</v>
      </c>
      <c r="D14" s="5" t="s">
        <v>15</v>
      </c>
      <c r="E14" s="5" t="s">
        <v>16</v>
      </c>
      <c r="F14" s="5" t="s">
        <v>14</v>
      </c>
      <c r="G14" s="5" t="s">
        <v>58</v>
      </c>
      <c r="H14" s="5" t="s">
        <v>16</v>
      </c>
      <c r="I14" s="5" t="s">
        <v>17</v>
      </c>
      <c r="J14" s="5" t="s">
        <v>18</v>
      </c>
      <c r="K14" s="5" t="s">
        <v>16</v>
      </c>
    </row>
    <row r="15" spans="1:11" s="6" customFormat="1" ht="10.5">
      <c r="A15" s="5"/>
      <c r="B15" s="5"/>
      <c r="C15" s="5" t="s">
        <v>19</v>
      </c>
      <c r="D15" s="5" t="s">
        <v>20</v>
      </c>
      <c r="E15" s="5" t="s">
        <v>21</v>
      </c>
      <c r="F15" s="5" t="s">
        <v>22</v>
      </c>
      <c r="G15" s="5" t="s">
        <v>23</v>
      </c>
      <c r="H15" s="5" t="s">
        <v>24</v>
      </c>
      <c r="I15" s="5" t="s">
        <v>25</v>
      </c>
      <c r="J15" s="5" t="s">
        <v>26</v>
      </c>
      <c r="K15" s="5" t="s">
        <v>27</v>
      </c>
    </row>
    <row r="16" spans="1:11" s="4" customFormat="1" ht="14">
      <c r="A16" s="7" t="s">
        <v>64</v>
      </c>
      <c r="B16" s="8" t="s">
        <v>46</v>
      </c>
      <c r="C16" s="38">
        <v>1704</v>
      </c>
      <c r="D16" s="38"/>
      <c r="E16" s="38">
        <f>C16+D16</f>
        <v>1704</v>
      </c>
      <c r="F16" s="39">
        <v>1613.2</v>
      </c>
      <c r="G16" s="38"/>
      <c r="H16" s="39">
        <f>F16+G16</f>
        <v>1613.2</v>
      </c>
      <c r="I16" s="39">
        <f>F16-C16</f>
        <v>-90.799999999999955</v>
      </c>
      <c r="J16" s="38">
        <f>G16-D16</f>
        <v>0</v>
      </c>
      <c r="K16" s="39">
        <f>I16+J16</f>
        <v>-90.799999999999955</v>
      </c>
    </row>
    <row r="17" spans="1:11" ht="38.5" customHeight="1">
      <c r="A17" s="405" t="s">
        <v>168</v>
      </c>
      <c r="B17" s="406"/>
      <c r="C17" s="406"/>
      <c r="D17" s="406"/>
      <c r="E17" s="406"/>
      <c r="F17" s="406"/>
      <c r="G17" s="406"/>
      <c r="H17" s="406"/>
      <c r="I17" s="406"/>
      <c r="J17" s="406"/>
      <c r="K17" s="406"/>
    </row>
    <row r="18" spans="1:11" ht="15.5">
      <c r="A18" s="20"/>
      <c r="B18" s="20" t="s">
        <v>65</v>
      </c>
      <c r="C18" s="20"/>
      <c r="D18" s="20"/>
      <c r="E18" s="20"/>
      <c r="F18" s="20"/>
      <c r="G18" s="20"/>
      <c r="H18" s="20"/>
      <c r="I18" s="20"/>
      <c r="J18" s="20"/>
      <c r="K18" s="20"/>
    </row>
    <row r="19" spans="1:11" ht="28">
      <c r="A19" s="20" t="s">
        <v>66</v>
      </c>
      <c r="B19" s="21" t="s">
        <v>52</v>
      </c>
      <c r="C19" s="38">
        <v>1704</v>
      </c>
      <c r="D19" s="38"/>
      <c r="E19" s="38">
        <f>C19+D19</f>
        <v>1704</v>
      </c>
      <c r="F19" s="39">
        <v>1613.2</v>
      </c>
      <c r="G19" s="38"/>
      <c r="H19" s="39">
        <f>F19+G19</f>
        <v>1613.2</v>
      </c>
      <c r="I19" s="39">
        <f>F19-C19</f>
        <v>-90.799999999999955</v>
      </c>
      <c r="J19" s="38">
        <f>G19-D19</f>
        <v>0</v>
      </c>
      <c r="K19" s="39">
        <f>I19+J19</f>
        <v>-90.799999999999955</v>
      </c>
    </row>
    <row r="21" spans="1:11" ht="21.75" customHeight="1">
      <c r="A21" s="392" t="s">
        <v>164</v>
      </c>
      <c r="B21" s="393"/>
      <c r="C21" s="393"/>
      <c r="D21" s="393"/>
      <c r="E21" s="393"/>
      <c r="F21" s="393"/>
      <c r="G21" s="393"/>
      <c r="H21" s="393"/>
      <c r="I21" s="393"/>
      <c r="J21" s="393"/>
      <c r="K21" s="393"/>
    </row>
    <row r="23" spans="1:11" ht="28">
      <c r="A23" s="9" t="s">
        <v>67</v>
      </c>
      <c r="B23" s="9" t="s">
        <v>68</v>
      </c>
      <c r="C23" s="11" t="s">
        <v>28</v>
      </c>
      <c r="D23" s="11" t="s">
        <v>29</v>
      </c>
      <c r="E23" s="11" t="s">
        <v>30</v>
      </c>
    </row>
    <row r="24" spans="1:11" ht="14">
      <c r="A24" s="9" t="s">
        <v>64</v>
      </c>
      <c r="B24" s="9" t="s">
        <v>69</v>
      </c>
      <c r="C24" s="9" t="s">
        <v>70</v>
      </c>
      <c r="D24" s="9">
        <f>D26+D27</f>
        <v>0</v>
      </c>
      <c r="E24" s="9" t="s">
        <v>70</v>
      </c>
    </row>
    <row r="25" spans="1:11" ht="14">
      <c r="A25" s="9"/>
      <c r="B25" s="9" t="s">
        <v>71</v>
      </c>
      <c r="C25" s="9"/>
      <c r="D25" s="9"/>
      <c r="E25" s="9"/>
    </row>
    <row r="26" spans="1:11" ht="14">
      <c r="A26" s="9" t="s">
        <v>72</v>
      </c>
      <c r="B26" s="9" t="s">
        <v>73</v>
      </c>
      <c r="C26" s="9" t="s">
        <v>70</v>
      </c>
      <c r="D26" s="9"/>
      <c r="E26" s="9" t="s">
        <v>70</v>
      </c>
    </row>
    <row r="27" spans="1:11" ht="14">
      <c r="A27" s="9" t="s">
        <v>74</v>
      </c>
      <c r="B27" s="9" t="s">
        <v>75</v>
      </c>
      <c r="C27" s="9" t="s">
        <v>70</v>
      </c>
      <c r="D27" s="9"/>
      <c r="E27" s="9" t="s">
        <v>70</v>
      </c>
    </row>
    <row r="28" spans="1:11" ht="29.15" customHeight="1">
      <c r="A28" s="378" t="s">
        <v>160</v>
      </c>
      <c r="B28" s="379"/>
      <c r="C28" s="379"/>
      <c r="D28" s="379"/>
      <c r="E28" s="379"/>
    </row>
    <row r="29" spans="1:11" ht="14">
      <c r="A29" s="9" t="s">
        <v>76</v>
      </c>
      <c r="B29" s="9" t="s">
        <v>77</v>
      </c>
      <c r="C29" s="18"/>
      <c r="D29" s="18"/>
      <c r="E29" s="7">
        <f>D29-C29</f>
        <v>0</v>
      </c>
    </row>
    <row r="30" spans="1:11" ht="14">
      <c r="A30" s="9"/>
      <c r="B30" s="9" t="s">
        <v>71</v>
      </c>
      <c r="C30" s="12"/>
      <c r="D30" s="12"/>
      <c r="E30" s="7">
        <f>D30-C30</f>
        <v>0</v>
      </c>
    </row>
    <row r="31" spans="1:11" ht="14">
      <c r="A31" s="9" t="s">
        <v>78</v>
      </c>
      <c r="B31" s="9" t="s">
        <v>73</v>
      </c>
      <c r="C31" s="12"/>
      <c r="D31" s="12"/>
      <c r="E31" s="7"/>
    </row>
    <row r="32" spans="1:11" ht="14">
      <c r="A32" s="9" t="s">
        <v>79</v>
      </c>
      <c r="B32" s="9" t="s">
        <v>80</v>
      </c>
      <c r="C32" s="12"/>
      <c r="D32" s="12"/>
      <c r="E32" s="7"/>
    </row>
    <row r="33" spans="1:11" ht="14">
      <c r="A33" s="9" t="s">
        <v>81</v>
      </c>
      <c r="B33" s="9" t="s">
        <v>82</v>
      </c>
      <c r="C33" s="12"/>
      <c r="D33" s="12"/>
      <c r="E33" s="7"/>
    </row>
    <row r="34" spans="1:11" ht="14">
      <c r="A34" s="9" t="s">
        <v>83</v>
      </c>
      <c r="B34" s="9" t="s">
        <v>84</v>
      </c>
      <c r="C34" s="18"/>
      <c r="D34" s="18"/>
      <c r="E34" s="7">
        <f>D34-C34</f>
        <v>0</v>
      </c>
    </row>
    <row r="35" spans="1:11" ht="28" customHeight="1">
      <c r="A35" s="378" t="s">
        <v>159</v>
      </c>
      <c r="B35" s="379"/>
      <c r="C35" s="379"/>
      <c r="D35" s="379"/>
      <c r="E35" s="379"/>
    </row>
    <row r="36" spans="1:11" ht="14">
      <c r="A36" s="9" t="s">
        <v>85</v>
      </c>
      <c r="B36" s="9" t="s">
        <v>86</v>
      </c>
      <c r="C36" s="9" t="s">
        <v>70</v>
      </c>
      <c r="D36" s="9">
        <f>D38+D39</f>
        <v>0</v>
      </c>
      <c r="E36" s="9" t="s">
        <v>70</v>
      </c>
    </row>
    <row r="37" spans="1:11" ht="14">
      <c r="A37" s="9"/>
      <c r="B37" s="9" t="s">
        <v>71</v>
      </c>
      <c r="C37" s="9"/>
      <c r="D37" s="9"/>
      <c r="E37" s="9"/>
    </row>
    <row r="38" spans="1:11" ht="14">
      <c r="A38" s="9" t="s">
        <v>87</v>
      </c>
      <c r="B38" s="9" t="s">
        <v>73</v>
      </c>
      <c r="C38" s="9" t="s">
        <v>70</v>
      </c>
      <c r="D38" s="9"/>
      <c r="E38" s="9" t="s">
        <v>70</v>
      </c>
    </row>
    <row r="39" spans="1:11" ht="14">
      <c r="A39" s="9" t="s">
        <v>88</v>
      </c>
      <c r="B39" s="9" t="s">
        <v>84</v>
      </c>
      <c r="C39" s="9" t="s">
        <v>70</v>
      </c>
      <c r="D39" s="9"/>
      <c r="E39" s="9" t="s">
        <v>70</v>
      </c>
    </row>
    <row r="41" spans="1:11" ht="16.149999999999999" customHeight="1">
      <c r="A41" s="407" t="s">
        <v>165</v>
      </c>
      <c r="B41" s="371"/>
      <c r="C41" s="371"/>
      <c r="D41" s="371"/>
      <c r="E41" s="371"/>
      <c r="F41" s="371"/>
      <c r="G41" s="371"/>
      <c r="H41" s="371"/>
      <c r="I41" s="371"/>
      <c r="J41" s="371"/>
      <c r="K41" s="371"/>
    </row>
    <row r="43" spans="1:11" ht="15" customHeight="1">
      <c r="A43" s="379" t="s">
        <v>67</v>
      </c>
      <c r="B43" s="379" t="s">
        <v>68</v>
      </c>
      <c r="C43" s="379" t="s">
        <v>89</v>
      </c>
      <c r="D43" s="379"/>
      <c r="E43" s="379"/>
      <c r="F43" s="379" t="s">
        <v>90</v>
      </c>
      <c r="G43" s="379"/>
      <c r="H43" s="379"/>
      <c r="I43" s="379" t="s">
        <v>91</v>
      </c>
      <c r="J43" s="379"/>
      <c r="K43" s="379"/>
    </row>
    <row r="44" spans="1:11" ht="25" customHeight="1">
      <c r="A44" s="379"/>
      <c r="B44" s="379"/>
      <c r="C44" s="5" t="s">
        <v>134</v>
      </c>
      <c r="D44" s="5" t="s">
        <v>135</v>
      </c>
      <c r="E44" s="5" t="s">
        <v>16</v>
      </c>
      <c r="F44" s="5" t="s">
        <v>136</v>
      </c>
      <c r="G44" s="5" t="s">
        <v>137</v>
      </c>
      <c r="H44" s="5" t="s">
        <v>16</v>
      </c>
      <c r="I44" s="5" t="s">
        <v>136</v>
      </c>
      <c r="J44" s="5" t="s">
        <v>138</v>
      </c>
      <c r="K44" s="5" t="s">
        <v>16</v>
      </c>
    </row>
    <row r="45" spans="1:11" s="14" customFormat="1" ht="14">
      <c r="A45" s="13" t="s">
        <v>92</v>
      </c>
      <c r="B45" s="13" t="s">
        <v>93</v>
      </c>
      <c r="C45" s="372"/>
      <c r="D45" s="372"/>
      <c r="E45" s="372"/>
      <c r="F45" s="372"/>
      <c r="G45" s="372"/>
      <c r="H45" s="372"/>
      <c r="I45" s="372"/>
      <c r="J45" s="372"/>
      <c r="K45" s="372"/>
    </row>
    <row r="46" spans="1:11" ht="14">
      <c r="A46" s="9"/>
      <c r="B46" s="10" t="s">
        <v>32</v>
      </c>
      <c r="C46" s="17">
        <v>6</v>
      </c>
      <c r="D46" s="17"/>
      <c r="E46" s="17">
        <f>C46+D46</f>
        <v>6</v>
      </c>
      <c r="F46" s="17">
        <v>6</v>
      </c>
      <c r="G46" s="17"/>
      <c r="H46" s="17">
        <f>F46+G46</f>
        <v>6</v>
      </c>
      <c r="I46" s="17">
        <f>F46-C46</f>
        <v>0</v>
      </c>
      <c r="J46" s="17">
        <f>G46-D46</f>
        <v>0</v>
      </c>
      <c r="K46" s="17">
        <f>I46+J46</f>
        <v>0</v>
      </c>
    </row>
    <row r="47" spans="1:11" ht="28">
      <c r="A47" s="9"/>
      <c r="B47" s="10" t="s">
        <v>146</v>
      </c>
      <c r="C47" s="17">
        <v>6</v>
      </c>
      <c r="D47" s="17"/>
      <c r="E47" s="17">
        <v>6</v>
      </c>
      <c r="F47" s="17">
        <v>6</v>
      </c>
      <c r="G47" s="17"/>
      <c r="H47" s="17">
        <v>6</v>
      </c>
      <c r="I47" s="17">
        <f>C46-F46</f>
        <v>0</v>
      </c>
      <c r="J47" s="17"/>
      <c r="K47" s="17">
        <f>I47</f>
        <v>0</v>
      </c>
    </row>
    <row r="48" spans="1:11" ht="28">
      <c r="A48" s="9"/>
      <c r="B48" s="10" t="s">
        <v>147</v>
      </c>
      <c r="C48" s="17">
        <v>1</v>
      </c>
      <c r="D48" s="17"/>
      <c r="E48" s="17">
        <v>1</v>
      </c>
      <c r="F48" s="17">
        <v>1</v>
      </c>
      <c r="G48" s="17"/>
      <c r="H48" s="17">
        <v>1</v>
      </c>
      <c r="I48" s="17">
        <f t="shared" ref="I48:I53" si="0">C47-F47</f>
        <v>0</v>
      </c>
      <c r="J48" s="17"/>
      <c r="K48" s="17">
        <f t="shared" ref="K48:K53" si="1">I48</f>
        <v>0</v>
      </c>
    </row>
    <row r="49" spans="1:11" ht="14">
      <c r="A49" s="9"/>
      <c r="B49" s="10" t="s">
        <v>148</v>
      </c>
      <c r="C49" s="17">
        <v>5</v>
      </c>
      <c r="D49" s="17"/>
      <c r="E49" s="17">
        <v>5</v>
      </c>
      <c r="F49" s="17">
        <v>5</v>
      </c>
      <c r="G49" s="17"/>
      <c r="H49" s="17">
        <v>5</v>
      </c>
      <c r="I49" s="17">
        <f t="shared" si="0"/>
        <v>0</v>
      </c>
      <c r="J49" s="17"/>
      <c r="K49" s="17">
        <f t="shared" si="1"/>
        <v>0</v>
      </c>
    </row>
    <row r="50" spans="1:11" ht="14">
      <c r="A50" s="9"/>
      <c r="B50" s="10" t="s">
        <v>149</v>
      </c>
      <c r="C50" s="17">
        <v>0</v>
      </c>
      <c r="D50" s="17"/>
      <c r="E50" s="17">
        <v>0</v>
      </c>
      <c r="F50" s="17">
        <v>0</v>
      </c>
      <c r="G50" s="17"/>
      <c r="H50" s="17">
        <v>0</v>
      </c>
      <c r="I50" s="17">
        <f t="shared" si="0"/>
        <v>0</v>
      </c>
      <c r="J50" s="17"/>
      <c r="K50" s="17">
        <f t="shared" si="1"/>
        <v>0</v>
      </c>
    </row>
    <row r="51" spans="1:11" ht="14">
      <c r="A51" s="9"/>
      <c r="B51" s="10" t="s">
        <v>150</v>
      </c>
      <c r="C51" s="17">
        <v>6</v>
      </c>
      <c r="D51" s="17"/>
      <c r="E51" s="17">
        <v>6</v>
      </c>
      <c r="F51" s="17">
        <v>6</v>
      </c>
      <c r="G51" s="17"/>
      <c r="H51" s="17">
        <v>6</v>
      </c>
      <c r="I51" s="17">
        <f t="shared" si="0"/>
        <v>0</v>
      </c>
      <c r="J51" s="17"/>
      <c r="K51" s="17">
        <f t="shared" si="1"/>
        <v>0</v>
      </c>
    </row>
    <row r="52" spans="1:11" ht="14">
      <c r="A52" s="9"/>
      <c r="B52" s="10" t="s">
        <v>151</v>
      </c>
      <c r="C52" s="17">
        <v>5</v>
      </c>
      <c r="D52" s="17"/>
      <c r="E52" s="17">
        <v>5</v>
      </c>
      <c r="F52" s="17">
        <v>5</v>
      </c>
      <c r="G52" s="17"/>
      <c r="H52" s="17">
        <v>5</v>
      </c>
      <c r="I52" s="17">
        <f t="shared" si="0"/>
        <v>0</v>
      </c>
      <c r="J52" s="17"/>
      <c r="K52" s="17">
        <f t="shared" si="1"/>
        <v>0</v>
      </c>
    </row>
    <row r="53" spans="1:11" ht="14">
      <c r="A53" s="9"/>
      <c r="B53" s="10" t="s">
        <v>152</v>
      </c>
      <c r="C53" s="17">
        <v>1</v>
      </c>
      <c r="D53" s="17"/>
      <c r="E53" s="17">
        <v>1</v>
      </c>
      <c r="F53" s="17">
        <v>1</v>
      </c>
      <c r="G53" s="17"/>
      <c r="H53" s="17">
        <v>1</v>
      </c>
      <c r="I53" s="17">
        <f t="shared" si="0"/>
        <v>0</v>
      </c>
      <c r="J53" s="17"/>
      <c r="K53" s="17">
        <f t="shared" si="1"/>
        <v>0</v>
      </c>
    </row>
    <row r="54" spans="1:11" ht="15" customHeight="1">
      <c r="A54" s="389" t="s">
        <v>153</v>
      </c>
      <c r="B54" s="372"/>
      <c r="C54" s="372"/>
      <c r="D54" s="372"/>
      <c r="E54" s="372"/>
      <c r="F54" s="372"/>
      <c r="G54" s="372"/>
      <c r="H54" s="372"/>
      <c r="I54" s="372"/>
      <c r="J54" s="372"/>
      <c r="K54" s="372"/>
    </row>
    <row r="55" spans="1:11" s="14" customFormat="1" ht="14">
      <c r="A55" s="13" t="s">
        <v>94</v>
      </c>
      <c r="B55" s="13" t="s">
        <v>95</v>
      </c>
      <c r="C55" s="372"/>
      <c r="D55" s="372"/>
      <c r="E55" s="372"/>
      <c r="F55" s="372"/>
      <c r="G55" s="372"/>
      <c r="H55" s="372"/>
      <c r="I55" s="372"/>
      <c r="J55" s="372"/>
      <c r="K55" s="372"/>
    </row>
    <row r="56" spans="1:11" s="14" customFormat="1" ht="26">
      <c r="A56" s="13"/>
      <c r="B56" s="46" t="s">
        <v>170</v>
      </c>
      <c r="C56" s="7">
        <v>40</v>
      </c>
      <c r="D56" s="7"/>
      <c r="E56" s="7">
        <v>40</v>
      </c>
      <c r="F56" s="7">
        <v>40</v>
      </c>
      <c r="G56" s="7"/>
      <c r="H56" s="7">
        <v>85</v>
      </c>
      <c r="I56" s="19">
        <f>F56-C56</f>
        <v>0</v>
      </c>
      <c r="J56" s="19"/>
      <c r="K56" s="19">
        <f>I56</f>
        <v>0</v>
      </c>
    </row>
    <row r="57" spans="1:11" s="14" customFormat="1" ht="26">
      <c r="A57" s="13"/>
      <c r="B57" s="46" t="s">
        <v>47</v>
      </c>
      <c r="C57" s="7">
        <v>270</v>
      </c>
      <c r="D57" s="7"/>
      <c r="E57" s="7">
        <v>270</v>
      </c>
      <c r="F57" s="7">
        <v>270</v>
      </c>
      <c r="G57" s="7"/>
      <c r="H57" s="7">
        <v>270</v>
      </c>
      <c r="I57" s="19">
        <f>F57-C57</f>
        <v>0</v>
      </c>
      <c r="J57" s="19"/>
      <c r="K57" s="19">
        <f>I57</f>
        <v>0</v>
      </c>
    </row>
    <row r="58" spans="1:11" ht="28">
      <c r="A58" s="9"/>
      <c r="B58" s="45" t="s">
        <v>169</v>
      </c>
      <c r="C58" s="17">
        <v>85</v>
      </c>
      <c r="D58" s="17"/>
      <c r="E58" s="17">
        <f>C58+D58</f>
        <v>85</v>
      </c>
      <c r="F58" s="17">
        <v>85</v>
      </c>
      <c r="G58" s="17"/>
      <c r="H58" s="17">
        <f>F58+G58</f>
        <v>85</v>
      </c>
      <c r="I58" s="17">
        <f>F58-C58</f>
        <v>0</v>
      </c>
      <c r="J58" s="17">
        <f t="shared" ref="I58:J60" si="2">G58-D58</f>
        <v>0</v>
      </c>
      <c r="K58" s="17">
        <f>I58+J58</f>
        <v>0</v>
      </c>
    </row>
    <row r="59" spans="1:11" ht="27.65" customHeight="1">
      <c r="A59" s="9"/>
      <c r="B59" s="9" t="s">
        <v>56</v>
      </c>
      <c r="C59" s="17">
        <v>6</v>
      </c>
      <c r="D59" s="17"/>
      <c r="E59" s="17">
        <f>C59+D59</f>
        <v>6</v>
      </c>
      <c r="F59" s="17">
        <v>5</v>
      </c>
      <c r="G59" s="17"/>
      <c r="H59" s="17">
        <f>F59+G59</f>
        <v>5</v>
      </c>
      <c r="I59" s="17">
        <f t="shared" si="2"/>
        <v>-1</v>
      </c>
      <c r="J59" s="17">
        <f t="shared" si="2"/>
        <v>0</v>
      </c>
      <c r="K59" s="17">
        <f>I59+J59</f>
        <v>-1</v>
      </c>
    </row>
    <row r="60" spans="1:11" ht="1.5" hidden="1" customHeight="1">
      <c r="A60" s="9"/>
      <c r="B60" s="9" t="s">
        <v>127</v>
      </c>
      <c r="C60" s="16"/>
      <c r="D60" s="16"/>
      <c r="E60" s="16">
        <f>C60+D60</f>
        <v>0</v>
      </c>
      <c r="F60" s="16"/>
      <c r="G60" s="16"/>
      <c r="H60" s="16">
        <f>F60+G60</f>
        <v>0</v>
      </c>
      <c r="I60" s="16">
        <f t="shared" si="2"/>
        <v>0</v>
      </c>
      <c r="J60" s="16">
        <f t="shared" si="2"/>
        <v>0</v>
      </c>
      <c r="K60" s="16">
        <f>I60+J60</f>
        <v>0</v>
      </c>
    </row>
    <row r="61" spans="1:11" ht="30.65" customHeight="1">
      <c r="A61" s="389" t="s">
        <v>171</v>
      </c>
      <c r="B61" s="379"/>
      <c r="C61" s="379"/>
      <c r="D61" s="379"/>
      <c r="E61" s="379"/>
      <c r="F61" s="379"/>
      <c r="G61" s="379"/>
      <c r="H61" s="379"/>
      <c r="I61" s="379"/>
      <c r="J61" s="379"/>
      <c r="K61" s="379"/>
    </row>
    <row r="62" spans="1:11" s="14" customFormat="1" ht="14">
      <c r="A62" s="13" t="s">
        <v>96</v>
      </c>
      <c r="B62" s="13" t="s">
        <v>97</v>
      </c>
      <c r="C62" s="372"/>
      <c r="D62" s="372"/>
      <c r="E62" s="372"/>
      <c r="F62" s="372"/>
      <c r="G62" s="372"/>
      <c r="H62" s="372"/>
      <c r="I62" s="372"/>
      <c r="J62" s="372"/>
      <c r="K62" s="372"/>
    </row>
    <row r="63" spans="1:11" ht="26">
      <c r="A63" s="9"/>
      <c r="B63" s="9" t="s">
        <v>48</v>
      </c>
      <c r="C63" s="17">
        <v>45</v>
      </c>
      <c r="D63" s="17"/>
      <c r="E63" s="17">
        <f>C63+D63</f>
        <v>45</v>
      </c>
      <c r="F63" s="17">
        <v>45</v>
      </c>
      <c r="G63" s="17"/>
      <c r="H63" s="17">
        <f>F63+G63</f>
        <v>45</v>
      </c>
      <c r="I63" s="17">
        <f t="shared" ref="I63:J65" si="3">F63-C63</f>
        <v>0</v>
      </c>
      <c r="J63" s="17">
        <f t="shared" si="3"/>
        <v>0</v>
      </c>
      <c r="K63" s="17">
        <f>I63+J63</f>
        <v>0</v>
      </c>
    </row>
    <row r="64" spans="1:11" ht="35.15" customHeight="1">
      <c r="A64" s="9"/>
      <c r="B64" s="9" t="s">
        <v>49</v>
      </c>
      <c r="C64" s="17">
        <v>6</v>
      </c>
      <c r="D64" s="17"/>
      <c r="E64" s="17">
        <f>C64+D64</f>
        <v>6</v>
      </c>
      <c r="F64" s="17">
        <v>6</v>
      </c>
      <c r="G64" s="17"/>
      <c r="H64" s="17">
        <f>F64+G64</f>
        <v>6</v>
      </c>
      <c r="I64" s="17">
        <f t="shared" si="3"/>
        <v>0</v>
      </c>
      <c r="J64" s="17">
        <f t="shared" si="3"/>
        <v>0</v>
      </c>
      <c r="K64" s="17">
        <f>I64+J64</f>
        <v>0</v>
      </c>
    </row>
    <row r="65" spans="1:11" ht="26">
      <c r="A65" s="9"/>
      <c r="B65" s="9" t="s">
        <v>131</v>
      </c>
      <c r="C65" s="40">
        <v>284</v>
      </c>
      <c r="D65" s="40"/>
      <c r="E65" s="40">
        <f>C65+D65</f>
        <v>284</v>
      </c>
      <c r="F65" s="40">
        <v>268.87</v>
      </c>
      <c r="G65" s="40"/>
      <c r="H65" s="40">
        <f>F65+G65</f>
        <v>268.87</v>
      </c>
      <c r="I65" s="40">
        <f t="shared" si="3"/>
        <v>-15.129999999999995</v>
      </c>
      <c r="J65" s="40">
        <f t="shared" si="3"/>
        <v>0</v>
      </c>
      <c r="K65" s="40">
        <f>I65+J65</f>
        <v>-15.129999999999995</v>
      </c>
    </row>
    <row r="66" spans="1:11" ht="40" customHeight="1">
      <c r="A66" s="378" t="s">
        <v>154</v>
      </c>
      <c r="B66" s="379"/>
      <c r="C66" s="379"/>
      <c r="D66" s="379"/>
      <c r="E66" s="379"/>
      <c r="F66" s="379"/>
      <c r="G66" s="379"/>
      <c r="H66" s="379"/>
      <c r="I66" s="379"/>
      <c r="J66" s="379"/>
      <c r="K66" s="379"/>
    </row>
    <row r="67" spans="1:11" s="14" customFormat="1" ht="14">
      <c r="A67" s="24">
        <v>4</v>
      </c>
      <c r="B67" s="25" t="s">
        <v>139</v>
      </c>
      <c r="C67" s="380"/>
      <c r="D67" s="380"/>
      <c r="E67" s="380"/>
      <c r="F67" s="380"/>
      <c r="G67" s="380"/>
      <c r="H67" s="380"/>
      <c r="I67" s="380"/>
      <c r="J67" s="380"/>
      <c r="K67" s="380"/>
    </row>
    <row r="68" spans="1:11" ht="39">
      <c r="A68" s="20"/>
      <c r="B68" s="20" t="s">
        <v>140</v>
      </c>
      <c r="C68" s="22">
        <v>100</v>
      </c>
      <c r="D68" s="22"/>
      <c r="E68" s="22">
        <f>C68+D68</f>
        <v>100</v>
      </c>
      <c r="F68" s="22">
        <v>100</v>
      </c>
      <c r="G68" s="22"/>
      <c r="H68" s="22">
        <f>F68+G68</f>
        <v>100</v>
      </c>
      <c r="I68" s="22">
        <f t="shared" ref="I68:I69" si="4">F68-C68</f>
        <v>0</v>
      </c>
      <c r="J68" s="22">
        <f t="shared" ref="J68:J69" si="5">G68-D68</f>
        <v>0</v>
      </c>
      <c r="K68" s="22">
        <f>I68+J68</f>
        <v>0</v>
      </c>
    </row>
    <row r="69" spans="1:11" ht="36.65" customHeight="1">
      <c r="A69" s="20"/>
      <c r="B69" s="20" t="s">
        <v>141</v>
      </c>
      <c r="C69" s="22">
        <v>100</v>
      </c>
      <c r="D69" s="22"/>
      <c r="E69" s="22">
        <f>C69+D69</f>
        <v>100</v>
      </c>
      <c r="F69" s="22">
        <v>100</v>
      </c>
      <c r="G69" s="22"/>
      <c r="H69" s="22">
        <f>F69+G69</f>
        <v>100</v>
      </c>
      <c r="I69" s="22">
        <f t="shared" si="4"/>
        <v>0</v>
      </c>
      <c r="J69" s="22">
        <f t="shared" si="5"/>
        <v>0</v>
      </c>
      <c r="K69" s="22">
        <f>I69+J69</f>
        <v>0</v>
      </c>
    </row>
    <row r="70" spans="1:11" ht="21" customHeight="1">
      <c r="A70" s="381" t="s">
        <v>155</v>
      </c>
      <c r="B70" s="382"/>
      <c r="C70" s="382"/>
      <c r="D70" s="382"/>
      <c r="E70" s="382"/>
      <c r="F70" s="382"/>
      <c r="G70" s="382"/>
      <c r="H70" s="382"/>
      <c r="I70" s="382"/>
      <c r="J70" s="382"/>
      <c r="K70" s="382"/>
    </row>
    <row r="71" spans="1:11" ht="33" customHeight="1">
      <c r="A71" s="376" t="s">
        <v>53</v>
      </c>
      <c r="B71" s="377"/>
      <c r="C71" s="377"/>
      <c r="D71" s="377"/>
      <c r="E71" s="377"/>
      <c r="F71" s="377"/>
      <c r="G71" s="377"/>
      <c r="H71" s="377"/>
      <c r="I71" s="377"/>
      <c r="J71" s="377"/>
      <c r="K71" s="377"/>
    </row>
    <row r="72" spans="1:11" ht="46.5" customHeight="1">
      <c r="A72" s="388" t="s">
        <v>132</v>
      </c>
      <c r="B72" s="388"/>
      <c r="C72" s="388"/>
      <c r="D72" s="388"/>
      <c r="E72" s="388"/>
      <c r="F72" s="388"/>
      <c r="G72" s="388"/>
      <c r="H72" s="388"/>
      <c r="I72" s="388"/>
      <c r="J72" s="388"/>
      <c r="K72" s="388"/>
    </row>
    <row r="73" spans="1:11" ht="13.15" customHeight="1">
      <c r="A73" s="404" t="s">
        <v>34</v>
      </c>
      <c r="B73" s="404"/>
      <c r="C73" s="404"/>
      <c r="D73" s="404"/>
      <c r="E73" s="404"/>
      <c r="F73" s="404"/>
      <c r="G73" s="404"/>
      <c r="H73" s="404"/>
      <c r="I73" s="404"/>
      <c r="J73" s="404"/>
      <c r="K73" s="404"/>
    </row>
    <row r="74" spans="1:11">
      <c r="A74" s="390" t="s">
        <v>35</v>
      </c>
      <c r="B74" s="390"/>
      <c r="C74" s="390"/>
      <c r="D74" s="390"/>
      <c r="E74" s="390"/>
      <c r="F74" s="390"/>
      <c r="G74" s="390"/>
      <c r="H74" s="390"/>
      <c r="I74" s="390"/>
      <c r="J74" s="390"/>
      <c r="K74" s="390"/>
    </row>
    <row r="75" spans="1:11" ht="17.5" customHeight="1">
      <c r="A75" s="392" t="s">
        <v>162</v>
      </c>
      <c r="B75" s="393"/>
      <c r="C75" s="393"/>
      <c r="D75" s="393"/>
      <c r="E75" s="393"/>
      <c r="F75" s="393"/>
      <c r="G75" s="393"/>
      <c r="H75" s="393"/>
      <c r="I75" s="393"/>
      <c r="J75" s="393"/>
      <c r="K75" s="393"/>
    </row>
    <row r="76" spans="1:11" ht="28.15" customHeight="1">
      <c r="A76" s="379" t="s">
        <v>67</v>
      </c>
      <c r="B76" s="379" t="s">
        <v>68</v>
      </c>
      <c r="C76" s="391" t="s">
        <v>98</v>
      </c>
      <c r="D76" s="391"/>
      <c r="E76" s="391"/>
      <c r="F76" s="391" t="s">
        <v>99</v>
      </c>
      <c r="G76" s="391"/>
      <c r="H76" s="391"/>
      <c r="I76" s="394" t="s">
        <v>36</v>
      </c>
      <c r="J76" s="391"/>
      <c r="K76" s="391"/>
    </row>
    <row r="77" spans="1:11" s="6" customFormat="1" ht="28.5" customHeight="1">
      <c r="A77" s="379"/>
      <c r="B77" s="379"/>
      <c r="C77" s="5" t="s">
        <v>14</v>
      </c>
      <c r="D77" s="5" t="s">
        <v>15</v>
      </c>
      <c r="E77" s="5" t="s">
        <v>16</v>
      </c>
      <c r="F77" s="5" t="s">
        <v>14</v>
      </c>
      <c r="G77" s="5" t="s">
        <v>15</v>
      </c>
      <c r="H77" s="5" t="s">
        <v>16</v>
      </c>
      <c r="I77" s="5" t="s">
        <v>14</v>
      </c>
      <c r="J77" s="5" t="s">
        <v>15</v>
      </c>
      <c r="K77" s="5" t="s">
        <v>16</v>
      </c>
    </row>
    <row r="78" spans="1:11" ht="14">
      <c r="A78" s="20"/>
      <c r="B78" s="20" t="s">
        <v>100</v>
      </c>
      <c r="C78" s="42">
        <v>1541.4</v>
      </c>
      <c r="D78" s="42"/>
      <c r="E78" s="42">
        <f>C78+D78</f>
        <v>1541.4</v>
      </c>
      <c r="F78" s="42">
        <v>1613.2</v>
      </c>
      <c r="G78" s="36"/>
      <c r="H78" s="41">
        <f>F78+G78</f>
        <v>1613.2</v>
      </c>
      <c r="I78" s="41">
        <f>F78/C78*100</f>
        <v>104.65810302322565</v>
      </c>
      <c r="J78" s="28"/>
      <c r="K78" s="41">
        <f>H78/E78*100</f>
        <v>104.65810302322565</v>
      </c>
    </row>
    <row r="79" spans="1:11" ht="29.15" customHeight="1">
      <c r="A79" s="397" t="s">
        <v>37</v>
      </c>
      <c r="B79" s="397"/>
      <c r="C79" s="397"/>
      <c r="D79" s="397"/>
      <c r="E79" s="397"/>
      <c r="F79" s="397"/>
      <c r="G79" s="397"/>
      <c r="H79" s="397"/>
      <c r="I79" s="397"/>
      <c r="J79" s="397"/>
      <c r="K79" s="397"/>
    </row>
    <row r="80" spans="1:11" ht="41.5" customHeight="1">
      <c r="A80" s="375" t="s">
        <v>172</v>
      </c>
      <c r="B80" s="375"/>
      <c r="C80" s="375"/>
      <c r="D80" s="375"/>
      <c r="E80" s="375"/>
      <c r="F80" s="375"/>
      <c r="G80" s="375"/>
      <c r="H80" s="375"/>
      <c r="I80" s="375"/>
      <c r="J80" s="375"/>
      <c r="K80" s="375"/>
    </row>
    <row r="81" spans="1:11" ht="14">
      <c r="A81" s="20"/>
      <c r="B81" s="20" t="s">
        <v>71</v>
      </c>
      <c r="C81" s="20"/>
      <c r="D81" s="20"/>
      <c r="E81" s="20"/>
      <c r="F81" s="27"/>
      <c r="G81" s="27"/>
      <c r="H81" s="27"/>
      <c r="I81" s="27"/>
      <c r="J81" s="27"/>
      <c r="K81" s="27"/>
    </row>
    <row r="82" spans="1:11" ht="26.15" customHeight="1">
      <c r="A82" s="20">
        <v>1</v>
      </c>
      <c r="B82" s="21" t="s">
        <v>52</v>
      </c>
      <c r="C82" s="42">
        <v>1541.4</v>
      </c>
      <c r="D82" s="43"/>
      <c r="E82" s="42">
        <f>C82+D82</f>
        <v>1541.4</v>
      </c>
      <c r="F82" s="42">
        <v>1613.2</v>
      </c>
      <c r="G82" s="36"/>
      <c r="H82" s="41">
        <f>F82+G82</f>
        <v>1613.2</v>
      </c>
      <c r="I82" s="41">
        <f>F82/C82*100</f>
        <v>104.65810302322565</v>
      </c>
      <c r="J82" s="28"/>
      <c r="K82" s="41">
        <f>H82/E82*100</f>
        <v>104.65810302322565</v>
      </c>
    </row>
    <row r="83" spans="1:11" ht="28" hidden="1">
      <c r="A83" s="20">
        <v>2</v>
      </c>
      <c r="B83" s="21" t="s">
        <v>133</v>
      </c>
      <c r="C83" s="43"/>
      <c r="D83" s="42"/>
      <c r="E83" s="42">
        <f>C83+D83</f>
        <v>0</v>
      </c>
      <c r="F83" s="44"/>
      <c r="G83" s="37"/>
      <c r="H83" s="37"/>
      <c r="I83" s="28"/>
      <c r="J83" s="28"/>
      <c r="K83" s="28"/>
    </row>
    <row r="84" spans="1:11" ht="30.65" customHeight="1">
      <c r="A84" s="395" t="s">
        <v>39</v>
      </c>
      <c r="B84" s="396"/>
      <c r="C84" s="396"/>
      <c r="D84" s="396"/>
      <c r="E84" s="396"/>
      <c r="F84" s="396"/>
      <c r="G84" s="396"/>
      <c r="H84" s="396"/>
      <c r="I84" s="396"/>
      <c r="J84" s="396"/>
      <c r="K84" s="396"/>
    </row>
    <row r="85" spans="1:11" ht="45.65" customHeight="1">
      <c r="A85" s="375" t="s">
        <v>166</v>
      </c>
      <c r="B85" s="375"/>
      <c r="C85" s="375"/>
      <c r="D85" s="375"/>
      <c r="E85" s="375"/>
      <c r="F85" s="375"/>
      <c r="G85" s="375"/>
      <c r="H85" s="375"/>
      <c r="I85" s="375"/>
      <c r="J85" s="375"/>
      <c r="K85" s="375"/>
    </row>
    <row r="86" spans="1:11" s="14" customFormat="1" ht="14">
      <c r="A86" s="13" t="s">
        <v>92</v>
      </c>
      <c r="B86" s="13" t="s">
        <v>93</v>
      </c>
      <c r="C86" s="7"/>
      <c r="D86" s="7"/>
      <c r="E86" s="7"/>
      <c r="F86" s="7"/>
      <c r="G86" s="7"/>
      <c r="H86" s="7"/>
      <c r="I86" s="12"/>
      <c r="J86" s="12"/>
      <c r="K86" s="12"/>
    </row>
    <row r="87" spans="1:11" ht="24" customHeight="1">
      <c r="A87" s="20"/>
      <c r="B87" s="21" t="s">
        <v>32</v>
      </c>
      <c r="C87" s="22">
        <v>6</v>
      </c>
      <c r="D87" s="22"/>
      <c r="E87" s="22">
        <v>6</v>
      </c>
      <c r="F87" s="22">
        <v>6</v>
      </c>
      <c r="G87" s="22"/>
      <c r="H87" s="22">
        <f>F87+G87</f>
        <v>6</v>
      </c>
      <c r="I87" s="26">
        <f>F87/C87*100</f>
        <v>100</v>
      </c>
      <c r="J87" s="26"/>
      <c r="K87" s="26">
        <f>H87/E87*100</f>
        <v>100</v>
      </c>
    </row>
    <row r="88" spans="1:11" ht="28.5" customHeight="1">
      <c r="A88" s="20"/>
      <c r="B88" s="10" t="s">
        <v>146</v>
      </c>
      <c r="C88" s="17">
        <v>6</v>
      </c>
      <c r="D88" s="17"/>
      <c r="E88" s="17">
        <v>6</v>
      </c>
      <c r="F88" s="17">
        <v>6</v>
      </c>
      <c r="G88" s="17"/>
      <c r="H88" s="17">
        <f t="shared" ref="H88:H94" si="6">F88+G88</f>
        <v>6</v>
      </c>
      <c r="I88" s="26">
        <f t="shared" ref="I88:I98" si="7">F88/C88*100</f>
        <v>100</v>
      </c>
      <c r="J88" s="18"/>
      <c r="K88" s="26">
        <f t="shared" ref="K88:K98" si="8">H88/E88*100</f>
        <v>100</v>
      </c>
    </row>
    <row r="89" spans="1:11" ht="30.65" customHeight="1">
      <c r="A89" s="20"/>
      <c r="B89" s="10" t="s">
        <v>147</v>
      </c>
      <c r="C89" s="17">
        <v>1</v>
      </c>
      <c r="D89" s="17"/>
      <c r="E89" s="17">
        <v>1</v>
      </c>
      <c r="F89" s="17">
        <v>1</v>
      </c>
      <c r="G89" s="17"/>
      <c r="H89" s="17">
        <f t="shared" si="6"/>
        <v>1</v>
      </c>
      <c r="I89" s="26">
        <f t="shared" si="7"/>
        <v>100</v>
      </c>
      <c r="J89" s="18"/>
      <c r="K89" s="26">
        <f t="shared" si="8"/>
        <v>100</v>
      </c>
    </row>
    <row r="90" spans="1:11" ht="24" customHeight="1">
      <c r="A90" s="20"/>
      <c r="B90" s="10" t="s">
        <v>148</v>
      </c>
      <c r="C90" s="17">
        <v>5</v>
      </c>
      <c r="D90" s="17"/>
      <c r="E90" s="17">
        <v>5</v>
      </c>
      <c r="F90" s="17">
        <v>5</v>
      </c>
      <c r="G90" s="17"/>
      <c r="H90" s="17">
        <f t="shared" si="6"/>
        <v>5</v>
      </c>
      <c r="I90" s="26">
        <f t="shared" si="7"/>
        <v>100</v>
      </c>
      <c r="J90" s="18"/>
      <c r="K90" s="26">
        <f t="shared" si="8"/>
        <v>100</v>
      </c>
    </row>
    <row r="91" spans="1:11" ht="24" customHeight="1">
      <c r="A91" s="20"/>
      <c r="B91" s="10" t="s">
        <v>149</v>
      </c>
      <c r="C91" s="17">
        <v>0</v>
      </c>
      <c r="D91" s="17"/>
      <c r="E91" s="17">
        <v>0</v>
      </c>
      <c r="F91" s="17">
        <v>0</v>
      </c>
      <c r="G91" s="17"/>
      <c r="H91" s="17">
        <f t="shared" si="6"/>
        <v>0</v>
      </c>
      <c r="I91" s="26" t="s">
        <v>161</v>
      </c>
      <c r="J91" s="18"/>
      <c r="K91" s="26" t="s">
        <v>161</v>
      </c>
    </row>
    <row r="92" spans="1:11" ht="24" customHeight="1">
      <c r="A92" s="20"/>
      <c r="B92" s="10" t="s">
        <v>150</v>
      </c>
      <c r="C92" s="17">
        <v>6</v>
      </c>
      <c r="D92" s="17"/>
      <c r="E92" s="17">
        <v>6</v>
      </c>
      <c r="F92" s="17">
        <v>6</v>
      </c>
      <c r="G92" s="17"/>
      <c r="H92" s="17">
        <f t="shared" si="6"/>
        <v>6</v>
      </c>
      <c r="I92" s="26">
        <f t="shared" si="7"/>
        <v>100</v>
      </c>
      <c r="J92" s="18"/>
      <c r="K92" s="26">
        <f t="shared" si="8"/>
        <v>100</v>
      </c>
    </row>
    <row r="93" spans="1:11" ht="24" customHeight="1">
      <c r="A93" s="20"/>
      <c r="B93" s="10" t="s">
        <v>151</v>
      </c>
      <c r="C93" s="17">
        <v>5</v>
      </c>
      <c r="D93" s="17"/>
      <c r="E93" s="17">
        <v>5</v>
      </c>
      <c r="F93" s="17">
        <v>5</v>
      </c>
      <c r="G93" s="17"/>
      <c r="H93" s="17">
        <f t="shared" si="6"/>
        <v>5</v>
      </c>
      <c r="I93" s="26">
        <f t="shared" si="7"/>
        <v>100</v>
      </c>
      <c r="J93" s="18"/>
      <c r="K93" s="26">
        <f t="shared" si="8"/>
        <v>100</v>
      </c>
    </row>
    <row r="94" spans="1:11" ht="23.15" customHeight="1">
      <c r="A94" s="20"/>
      <c r="B94" s="10" t="s">
        <v>152</v>
      </c>
      <c r="C94" s="17">
        <v>1</v>
      </c>
      <c r="D94" s="17"/>
      <c r="E94" s="17">
        <v>1</v>
      </c>
      <c r="F94" s="17">
        <v>1</v>
      </c>
      <c r="G94" s="17"/>
      <c r="H94" s="17">
        <f t="shared" si="6"/>
        <v>1</v>
      </c>
      <c r="I94" s="26">
        <f t="shared" si="7"/>
        <v>100</v>
      </c>
      <c r="J94" s="18"/>
      <c r="K94" s="26">
        <f t="shared" si="8"/>
        <v>100</v>
      </c>
    </row>
    <row r="95" spans="1:11" ht="42" hidden="1">
      <c r="A95" s="20"/>
      <c r="B95" s="21" t="s">
        <v>129</v>
      </c>
      <c r="C95" s="22"/>
      <c r="D95" s="34"/>
      <c r="E95" s="34">
        <f t="shared" ref="E95:E107" si="9">C95+D95</f>
        <v>0</v>
      </c>
      <c r="F95" s="30"/>
      <c r="G95" s="30"/>
      <c r="H95" s="30"/>
      <c r="I95" s="26"/>
      <c r="J95" s="26" t="e">
        <f t="shared" ref="J95:J111" si="10">G95/D95*100</f>
        <v>#DIV/0!</v>
      </c>
      <c r="K95" s="26" t="e">
        <f t="shared" si="8"/>
        <v>#DIV/0!</v>
      </c>
    </row>
    <row r="96" spans="1:11" s="14" customFormat="1" ht="14">
      <c r="A96" s="24" t="s">
        <v>94</v>
      </c>
      <c r="B96" s="24" t="s">
        <v>95</v>
      </c>
      <c r="C96" s="29"/>
      <c r="D96" s="29"/>
      <c r="E96" s="22"/>
      <c r="F96" s="32"/>
      <c r="G96" s="32"/>
      <c r="H96" s="31"/>
      <c r="I96" s="26"/>
      <c r="J96" s="26"/>
      <c r="K96" s="26"/>
    </row>
    <row r="97" spans="1:11" s="14" customFormat="1" ht="30" customHeight="1">
      <c r="A97" s="24"/>
      <c r="B97" s="20" t="s">
        <v>51</v>
      </c>
      <c r="C97" s="22">
        <v>85</v>
      </c>
      <c r="D97" s="29"/>
      <c r="E97" s="22">
        <v>85</v>
      </c>
      <c r="F97" s="22">
        <v>0</v>
      </c>
      <c r="G97" s="29"/>
      <c r="H97" s="22">
        <v>0</v>
      </c>
      <c r="I97" s="26">
        <f t="shared" si="7"/>
        <v>0</v>
      </c>
      <c r="J97" s="26"/>
      <c r="K97" s="26">
        <f t="shared" si="8"/>
        <v>0</v>
      </c>
    </row>
    <row r="98" spans="1:11" s="14" customFormat="1" ht="30" customHeight="1">
      <c r="A98" s="24"/>
      <c r="B98" s="20" t="s">
        <v>156</v>
      </c>
      <c r="C98" s="22">
        <v>6</v>
      </c>
      <c r="D98" s="29"/>
      <c r="E98" s="22">
        <v>6</v>
      </c>
      <c r="F98" s="22">
        <v>40</v>
      </c>
      <c r="G98" s="29"/>
      <c r="H98" s="22">
        <v>40</v>
      </c>
      <c r="I98" s="26">
        <f t="shared" si="7"/>
        <v>666.66666666666674</v>
      </c>
      <c r="J98" s="26"/>
      <c r="K98" s="26">
        <f t="shared" si="8"/>
        <v>666.66666666666674</v>
      </c>
    </row>
    <row r="99" spans="1:11" ht="26">
      <c r="A99" s="20"/>
      <c r="B99" s="20" t="s">
        <v>47</v>
      </c>
      <c r="C99" s="22">
        <v>85</v>
      </c>
      <c r="D99" s="22"/>
      <c r="E99" s="22">
        <v>85</v>
      </c>
      <c r="F99" s="22">
        <v>270</v>
      </c>
      <c r="G99" s="22"/>
      <c r="H99" s="22">
        <f t="shared" ref="H99:H106" si="11">F99+G99</f>
        <v>270</v>
      </c>
      <c r="I99" s="26">
        <f>F99/C99*100</f>
        <v>317.64705882352939</v>
      </c>
      <c r="J99" s="26"/>
      <c r="K99" s="26">
        <f t="shared" ref="K99:K111" si="12">H99/E99*100</f>
        <v>317.64705882352939</v>
      </c>
    </row>
    <row r="100" spans="1:11" ht="26">
      <c r="A100" s="20"/>
      <c r="B100" s="20" t="s">
        <v>50</v>
      </c>
      <c r="C100" s="22">
        <v>6</v>
      </c>
      <c r="D100" s="22"/>
      <c r="E100" s="22">
        <f t="shared" si="9"/>
        <v>6</v>
      </c>
      <c r="F100" s="22">
        <v>0</v>
      </c>
      <c r="G100" s="22"/>
      <c r="H100" s="22">
        <f t="shared" si="11"/>
        <v>0</v>
      </c>
      <c r="I100" s="26">
        <f t="shared" ref="I100:I110" si="13">F100/C100*100</f>
        <v>0</v>
      </c>
      <c r="J100" s="26"/>
      <c r="K100" s="26">
        <f t="shared" si="12"/>
        <v>0</v>
      </c>
    </row>
    <row r="101" spans="1:11" ht="24" customHeight="1">
      <c r="A101" s="20"/>
      <c r="B101" s="20" t="s">
        <v>56</v>
      </c>
      <c r="C101" s="22">
        <v>3</v>
      </c>
      <c r="D101" s="22"/>
      <c r="E101" s="22">
        <f t="shared" si="9"/>
        <v>3</v>
      </c>
      <c r="F101" s="38">
        <v>5</v>
      </c>
      <c r="G101" s="38"/>
      <c r="H101" s="38">
        <f t="shared" si="11"/>
        <v>5</v>
      </c>
      <c r="I101" s="39">
        <f t="shared" si="13"/>
        <v>166.66666666666669</v>
      </c>
      <c r="J101" s="39"/>
      <c r="K101" s="39">
        <f t="shared" si="12"/>
        <v>166.66666666666669</v>
      </c>
    </row>
    <row r="102" spans="1:11" ht="26" hidden="1">
      <c r="A102" s="20"/>
      <c r="B102" s="20" t="s">
        <v>128</v>
      </c>
      <c r="C102" s="22"/>
      <c r="D102" s="22">
        <v>3</v>
      </c>
      <c r="E102" s="22">
        <f t="shared" si="9"/>
        <v>3</v>
      </c>
      <c r="F102" s="31"/>
      <c r="G102" s="22">
        <v>0</v>
      </c>
      <c r="H102" s="22">
        <f t="shared" si="11"/>
        <v>0</v>
      </c>
      <c r="I102" s="26"/>
      <c r="J102" s="26">
        <f t="shared" si="10"/>
        <v>0</v>
      </c>
      <c r="K102" s="26">
        <f t="shared" si="12"/>
        <v>0</v>
      </c>
    </row>
    <row r="103" spans="1:11" s="14" customFormat="1" ht="14">
      <c r="A103" s="24" t="s">
        <v>96</v>
      </c>
      <c r="B103" s="24" t="s">
        <v>97</v>
      </c>
      <c r="C103" s="29"/>
      <c r="D103" s="29"/>
      <c r="E103" s="22"/>
      <c r="F103" s="32"/>
      <c r="G103" s="32"/>
      <c r="H103" s="31"/>
      <c r="I103" s="26"/>
      <c r="J103" s="26"/>
      <c r="K103" s="26"/>
    </row>
    <row r="104" spans="1:11" ht="42">
      <c r="A104" s="20"/>
      <c r="B104" s="21" t="s">
        <v>51</v>
      </c>
      <c r="C104" s="22">
        <v>14</v>
      </c>
      <c r="D104" s="22"/>
      <c r="E104" s="22">
        <f t="shared" si="9"/>
        <v>14</v>
      </c>
      <c r="F104" s="22">
        <v>45</v>
      </c>
      <c r="G104" s="22"/>
      <c r="H104" s="22">
        <f t="shared" si="11"/>
        <v>45</v>
      </c>
      <c r="I104" s="26">
        <f t="shared" si="13"/>
        <v>321.42857142857144</v>
      </c>
      <c r="J104" s="26"/>
      <c r="K104" s="26">
        <f t="shared" si="12"/>
        <v>321.42857142857144</v>
      </c>
    </row>
    <row r="105" spans="1:11" ht="26">
      <c r="A105" s="20"/>
      <c r="B105" s="20" t="s">
        <v>33</v>
      </c>
      <c r="C105" s="22">
        <v>1</v>
      </c>
      <c r="D105" s="22"/>
      <c r="E105" s="22">
        <f t="shared" si="9"/>
        <v>1</v>
      </c>
      <c r="F105" s="22">
        <v>6</v>
      </c>
      <c r="G105" s="22"/>
      <c r="H105" s="22">
        <f t="shared" si="11"/>
        <v>6</v>
      </c>
      <c r="I105" s="26">
        <f t="shared" si="13"/>
        <v>600</v>
      </c>
      <c r="J105" s="26"/>
      <c r="K105" s="26">
        <f t="shared" si="12"/>
        <v>600</v>
      </c>
    </row>
    <row r="106" spans="1:11" ht="29.5" customHeight="1">
      <c r="A106" s="20"/>
      <c r="B106" s="20" t="s">
        <v>31</v>
      </c>
      <c r="C106" s="23">
        <v>256.89999999999998</v>
      </c>
      <c r="D106" s="23"/>
      <c r="E106" s="23">
        <f t="shared" si="9"/>
        <v>256.89999999999998</v>
      </c>
      <c r="F106" s="23">
        <v>268.87</v>
      </c>
      <c r="G106" s="23"/>
      <c r="H106" s="23">
        <f t="shared" si="11"/>
        <v>268.87</v>
      </c>
      <c r="I106" s="26">
        <f t="shared" si="13"/>
        <v>104.65940054495914</v>
      </c>
      <c r="J106" s="26"/>
      <c r="K106" s="26">
        <f t="shared" si="12"/>
        <v>104.65940054495914</v>
      </c>
    </row>
    <row r="107" spans="1:11" ht="39" hidden="1">
      <c r="A107" s="20"/>
      <c r="B107" s="20" t="s">
        <v>130</v>
      </c>
      <c r="C107" s="23"/>
      <c r="D107" s="35">
        <v>11666.67</v>
      </c>
      <c r="E107" s="35">
        <f t="shared" si="9"/>
        <v>11666.67</v>
      </c>
      <c r="F107" s="33"/>
      <c r="G107" s="33"/>
      <c r="H107" s="31"/>
      <c r="I107" s="26"/>
      <c r="J107" s="26">
        <f t="shared" si="10"/>
        <v>0</v>
      </c>
      <c r="K107" s="26">
        <f t="shared" si="12"/>
        <v>0</v>
      </c>
    </row>
    <row r="108" spans="1:11" s="14" customFormat="1" ht="14">
      <c r="A108" s="24">
        <v>4</v>
      </c>
      <c r="B108" s="25" t="s">
        <v>139</v>
      </c>
      <c r="C108" s="29"/>
      <c r="D108" s="29"/>
      <c r="E108" s="22"/>
      <c r="F108" s="32"/>
      <c r="G108" s="32"/>
      <c r="H108" s="31"/>
      <c r="I108" s="26"/>
      <c r="J108" s="26"/>
      <c r="K108" s="26"/>
    </row>
    <row r="109" spans="1:11" ht="39">
      <c r="A109" s="20"/>
      <c r="B109" s="20" t="s">
        <v>140</v>
      </c>
      <c r="C109" s="22">
        <v>100</v>
      </c>
      <c r="D109" s="22"/>
      <c r="E109" s="22">
        <f t="shared" ref="E109:E111" si="14">C109+D109</f>
        <v>100</v>
      </c>
      <c r="F109" s="22">
        <v>100</v>
      </c>
      <c r="G109" s="22"/>
      <c r="H109" s="22">
        <f t="shared" ref="H109:H110" si="15">F109+G109</f>
        <v>100</v>
      </c>
      <c r="I109" s="26">
        <f t="shared" si="13"/>
        <v>100</v>
      </c>
      <c r="J109" s="26"/>
      <c r="K109" s="26">
        <f t="shared" si="12"/>
        <v>100</v>
      </c>
    </row>
    <row r="110" spans="1:11" ht="39">
      <c r="A110" s="20"/>
      <c r="B110" s="20" t="s">
        <v>141</v>
      </c>
      <c r="C110" s="22">
        <v>100</v>
      </c>
      <c r="D110" s="22"/>
      <c r="E110" s="22">
        <f t="shared" si="14"/>
        <v>100</v>
      </c>
      <c r="F110" s="22">
        <v>100</v>
      </c>
      <c r="G110" s="22"/>
      <c r="H110" s="22">
        <f t="shared" si="15"/>
        <v>100</v>
      </c>
      <c r="I110" s="26">
        <f t="shared" si="13"/>
        <v>100</v>
      </c>
      <c r="J110" s="26"/>
      <c r="K110" s="26">
        <f t="shared" si="12"/>
        <v>100</v>
      </c>
    </row>
    <row r="111" spans="1:11" ht="1.5" customHeight="1">
      <c r="A111" s="20"/>
      <c r="B111" s="20" t="s">
        <v>142</v>
      </c>
      <c r="C111" s="23"/>
      <c r="D111" s="23">
        <v>100</v>
      </c>
      <c r="E111" s="22">
        <f t="shared" si="14"/>
        <v>100</v>
      </c>
      <c r="F111" s="33"/>
      <c r="G111" s="33"/>
      <c r="H111" s="31"/>
      <c r="I111" s="26"/>
      <c r="J111" s="26">
        <f t="shared" si="10"/>
        <v>0</v>
      </c>
      <c r="K111" s="26">
        <f t="shared" si="12"/>
        <v>0</v>
      </c>
    </row>
    <row r="112" spans="1:11" ht="17.5" customHeight="1">
      <c r="A112" s="395" t="s">
        <v>38</v>
      </c>
      <c r="B112" s="395"/>
      <c r="C112" s="395"/>
      <c r="D112" s="395"/>
      <c r="E112" s="395"/>
      <c r="F112" s="395"/>
      <c r="G112" s="395"/>
      <c r="H112" s="395"/>
      <c r="I112" s="395"/>
      <c r="J112" s="395"/>
      <c r="K112" s="395"/>
    </row>
    <row r="113" spans="1:11" ht="38.25" customHeight="1">
      <c r="A113" s="373" t="s">
        <v>173</v>
      </c>
      <c r="B113" s="373"/>
      <c r="C113" s="373"/>
      <c r="D113" s="373"/>
      <c r="E113" s="373"/>
      <c r="F113" s="373"/>
      <c r="G113" s="373"/>
      <c r="H113" s="373"/>
      <c r="I113" s="373"/>
      <c r="J113" s="373"/>
      <c r="K113" s="373"/>
    </row>
    <row r="114" spans="1:11" ht="14.15" customHeight="1">
      <c r="A114" s="374" t="s">
        <v>101</v>
      </c>
      <c r="B114" s="374"/>
      <c r="C114" s="374"/>
      <c r="D114" s="374"/>
      <c r="E114" s="374"/>
      <c r="F114" s="374"/>
      <c r="G114" s="374"/>
      <c r="H114" s="374"/>
      <c r="I114" s="374"/>
      <c r="J114" s="374"/>
      <c r="K114" s="374"/>
    </row>
    <row r="115" spans="1:11" ht="26.25" customHeight="1">
      <c r="A115" s="390" t="s">
        <v>40</v>
      </c>
      <c r="B115" s="390"/>
      <c r="C115" s="390"/>
      <c r="D115" s="390"/>
      <c r="E115" s="390"/>
      <c r="F115" s="390"/>
      <c r="G115" s="390"/>
      <c r="H115" s="390"/>
      <c r="I115" s="390"/>
      <c r="J115" s="390"/>
      <c r="K115" s="390"/>
    </row>
    <row r="117" spans="1:11" ht="15" customHeight="1">
      <c r="A117" s="371" t="s">
        <v>102</v>
      </c>
      <c r="B117" s="371"/>
      <c r="C117" s="371"/>
      <c r="D117" s="371"/>
      <c r="E117" s="371"/>
      <c r="F117" s="371"/>
      <c r="G117" s="371"/>
      <c r="H117" s="371"/>
      <c r="I117" s="371"/>
      <c r="J117" s="371"/>
      <c r="K117" s="371"/>
    </row>
    <row r="119" spans="1:11" ht="46">
      <c r="A119" s="9" t="s">
        <v>103</v>
      </c>
      <c r="B119" s="9" t="s">
        <v>68</v>
      </c>
      <c r="C119" s="11" t="s">
        <v>41</v>
      </c>
      <c r="D119" s="11" t="s">
        <v>42</v>
      </c>
      <c r="E119" s="11" t="s">
        <v>43</v>
      </c>
      <c r="F119" s="11" t="s">
        <v>30</v>
      </c>
      <c r="G119" s="11" t="s">
        <v>44</v>
      </c>
      <c r="H119" s="11" t="s">
        <v>45</v>
      </c>
    </row>
    <row r="120" spans="1:11" ht="14">
      <c r="A120" s="9" t="s">
        <v>64</v>
      </c>
      <c r="B120" s="9" t="s">
        <v>76</v>
      </c>
      <c r="C120" s="9" t="s">
        <v>85</v>
      </c>
      <c r="D120" s="9" t="s">
        <v>104</v>
      </c>
      <c r="E120" s="9" t="s">
        <v>105</v>
      </c>
      <c r="F120" s="9" t="s">
        <v>106</v>
      </c>
      <c r="G120" s="9" t="s">
        <v>107</v>
      </c>
      <c r="H120" s="9" t="s">
        <v>108</v>
      </c>
    </row>
    <row r="121" spans="1:11" ht="14">
      <c r="A121" s="9" t="s">
        <v>109</v>
      </c>
      <c r="B121" s="9" t="s">
        <v>110</v>
      </c>
      <c r="C121" s="9" t="s">
        <v>70</v>
      </c>
      <c r="D121" s="9"/>
      <c r="E121" s="9"/>
      <c r="F121" s="9"/>
      <c r="G121" s="9" t="s">
        <v>70</v>
      </c>
      <c r="H121" s="9" t="s">
        <v>70</v>
      </c>
    </row>
    <row r="122" spans="1:11" ht="14">
      <c r="A122" s="9"/>
      <c r="B122" s="9" t="s">
        <v>111</v>
      </c>
      <c r="C122" s="9" t="s">
        <v>70</v>
      </c>
      <c r="D122" s="9"/>
      <c r="E122" s="9"/>
      <c r="F122" s="9"/>
      <c r="G122" s="9" t="s">
        <v>70</v>
      </c>
      <c r="H122" s="9" t="s">
        <v>70</v>
      </c>
    </row>
    <row r="123" spans="1:11" ht="28">
      <c r="A123" s="9"/>
      <c r="B123" s="9" t="s">
        <v>112</v>
      </c>
      <c r="C123" s="9" t="s">
        <v>70</v>
      </c>
      <c r="D123" s="9"/>
      <c r="E123" s="9"/>
      <c r="F123" s="9"/>
      <c r="G123" s="9" t="s">
        <v>70</v>
      </c>
      <c r="H123" s="9" t="s">
        <v>70</v>
      </c>
    </row>
    <row r="124" spans="1:11" ht="14">
      <c r="A124" s="9"/>
      <c r="B124" s="9" t="s">
        <v>113</v>
      </c>
      <c r="C124" s="9" t="s">
        <v>70</v>
      </c>
      <c r="D124" s="9"/>
      <c r="E124" s="9"/>
      <c r="F124" s="9"/>
      <c r="G124" s="9" t="s">
        <v>70</v>
      </c>
      <c r="H124" s="9" t="s">
        <v>70</v>
      </c>
    </row>
    <row r="125" spans="1:11" ht="14">
      <c r="A125" s="9"/>
      <c r="B125" s="9" t="s">
        <v>114</v>
      </c>
      <c r="C125" s="9" t="s">
        <v>70</v>
      </c>
      <c r="D125" s="9"/>
      <c r="E125" s="9"/>
      <c r="F125" s="9"/>
      <c r="G125" s="9" t="s">
        <v>70</v>
      </c>
      <c r="H125" s="9" t="s">
        <v>70</v>
      </c>
    </row>
    <row r="126" spans="1:11">
      <c r="A126" s="379" t="s">
        <v>115</v>
      </c>
      <c r="B126" s="379"/>
      <c r="C126" s="379"/>
      <c r="D126" s="379"/>
      <c r="E126" s="379"/>
      <c r="F126" s="379"/>
      <c r="G126" s="379"/>
      <c r="H126" s="379"/>
    </row>
    <row r="127" spans="1:11" ht="14">
      <c r="A127" s="9" t="s">
        <v>76</v>
      </c>
      <c r="B127" s="9" t="s">
        <v>116</v>
      </c>
      <c r="C127" s="9" t="s">
        <v>70</v>
      </c>
      <c r="D127" s="9"/>
      <c r="E127" s="9"/>
      <c r="F127" s="9"/>
      <c r="G127" s="9" t="s">
        <v>70</v>
      </c>
      <c r="H127" s="9" t="s">
        <v>70</v>
      </c>
    </row>
    <row r="128" spans="1:11">
      <c r="A128" s="378" t="s">
        <v>54</v>
      </c>
      <c r="B128" s="379"/>
      <c r="C128" s="379"/>
      <c r="D128" s="379"/>
      <c r="E128" s="379"/>
      <c r="F128" s="379"/>
      <c r="G128" s="379"/>
      <c r="H128" s="379"/>
    </row>
    <row r="129" spans="1:11">
      <c r="A129" s="379" t="s">
        <v>117</v>
      </c>
      <c r="B129" s="379"/>
      <c r="C129" s="379"/>
      <c r="D129" s="379"/>
      <c r="E129" s="379"/>
      <c r="F129" s="379"/>
      <c r="G129" s="379"/>
      <c r="H129" s="379"/>
    </row>
    <row r="130" spans="1:11" ht="14">
      <c r="A130" s="9" t="s">
        <v>78</v>
      </c>
      <c r="B130" s="9" t="s">
        <v>118</v>
      </c>
      <c r="C130" s="9"/>
      <c r="D130" s="9"/>
      <c r="E130" s="9"/>
      <c r="F130" s="9"/>
      <c r="G130" s="9"/>
      <c r="H130" s="9"/>
    </row>
    <row r="131" spans="1:11" ht="14">
      <c r="A131" s="9"/>
      <c r="B131" s="9" t="s">
        <v>119</v>
      </c>
      <c r="C131" s="9"/>
      <c r="D131" s="9"/>
      <c r="E131" s="9"/>
      <c r="F131" s="9"/>
      <c r="G131" s="9"/>
      <c r="H131" s="9"/>
    </row>
    <row r="132" spans="1:11" ht="13.5" thickBot="1">
      <c r="A132" s="385" t="s">
        <v>120</v>
      </c>
      <c r="B132" s="386"/>
      <c r="C132" s="386"/>
      <c r="D132" s="386"/>
      <c r="E132" s="386"/>
      <c r="F132" s="386"/>
      <c r="G132" s="386"/>
      <c r="H132" s="387"/>
    </row>
    <row r="133" spans="1:11" ht="28">
      <c r="A133" s="9"/>
      <c r="B133" s="9" t="s">
        <v>121</v>
      </c>
      <c r="C133" s="9"/>
      <c r="D133" s="9"/>
      <c r="E133" s="9"/>
      <c r="F133" s="9"/>
      <c r="G133" s="9"/>
      <c r="H133" s="9"/>
    </row>
    <row r="134" spans="1:11" ht="28">
      <c r="A134" s="9"/>
      <c r="B134" s="9" t="s">
        <v>122</v>
      </c>
      <c r="C134" s="9"/>
      <c r="D134" s="9"/>
      <c r="E134" s="9"/>
      <c r="F134" s="9"/>
      <c r="G134" s="9"/>
      <c r="H134" s="9"/>
    </row>
    <row r="135" spans="1:11" ht="28">
      <c r="A135" s="9" t="s">
        <v>79</v>
      </c>
      <c r="B135" s="9" t="s">
        <v>123</v>
      </c>
      <c r="C135" s="9" t="s">
        <v>70</v>
      </c>
      <c r="D135" s="9"/>
      <c r="E135" s="9"/>
      <c r="F135" s="9"/>
      <c r="G135" s="9" t="s">
        <v>70</v>
      </c>
      <c r="H135" s="9" t="s">
        <v>70</v>
      </c>
    </row>
    <row r="136" spans="1:11" ht="22.9" customHeight="1">
      <c r="A136" s="383" t="s">
        <v>124</v>
      </c>
      <c r="B136" s="383"/>
      <c r="C136" s="383"/>
      <c r="D136" s="383"/>
      <c r="E136" s="383"/>
      <c r="F136" s="383"/>
      <c r="G136" s="383"/>
      <c r="H136" s="383"/>
      <c r="I136" s="383"/>
      <c r="J136" s="383"/>
      <c r="K136" s="383"/>
    </row>
    <row r="137" spans="1:11" ht="33" customHeight="1">
      <c r="A137" s="384" t="s">
        <v>174</v>
      </c>
      <c r="B137" s="384"/>
      <c r="C137" s="384"/>
      <c r="D137" s="384"/>
      <c r="E137" s="384"/>
      <c r="F137" s="384"/>
      <c r="G137" s="384"/>
      <c r="H137" s="384"/>
      <c r="I137" s="384"/>
      <c r="J137" s="384"/>
      <c r="K137" s="384"/>
    </row>
    <row r="138" spans="1:11" ht="18" customHeight="1">
      <c r="A138" s="383" t="s">
        <v>143</v>
      </c>
      <c r="B138" s="371"/>
      <c r="C138" s="371"/>
      <c r="D138" s="371"/>
      <c r="E138" s="371"/>
      <c r="F138" s="371"/>
      <c r="G138" s="371"/>
      <c r="H138" s="371"/>
      <c r="I138" s="371"/>
      <c r="J138" s="371"/>
      <c r="K138" s="371"/>
    </row>
    <row r="139" spans="1:11" ht="26.25" customHeight="1">
      <c r="A139" s="398" t="s">
        <v>125</v>
      </c>
      <c r="B139" s="390"/>
      <c r="C139" s="390"/>
      <c r="D139" s="390"/>
      <c r="E139" s="390"/>
      <c r="F139" s="390"/>
      <c r="G139" s="390"/>
      <c r="H139" s="390"/>
      <c r="I139" s="390"/>
      <c r="J139" s="390"/>
      <c r="K139" s="390"/>
    </row>
    <row r="140" spans="1:11" ht="67" customHeight="1">
      <c r="A140" s="383" t="s">
        <v>175</v>
      </c>
      <c r="B140" s="383"/>
      <c r="C140" s="383"/>
      <c r="D140" s="383"/>
      <c r="E140" s="383"/>
      <c r="F140" s="383"/>
      <c r="G140" s="383"/>
      <c r="H140" s="383"/>
      <c r="I140" s="383"/>
      <c r="J140" s="383"/>
      <c r="K140" s="383"/>
    </row>
    <row r="141" spans="1:11" ht="20.5" customHeight="1">
      <c r="A141" s="383" t="s">
        <v>144</v>
      </c>
      <c r="B141" s="383"/>
      <c r="C141" s="383"/>
      <c r="D141" s="383"/>
      <c r="E141" s="383"/>
      <c r="F141" s="383"/>
      <c r="G141" s="383"/>
      <c r="H141" s="383"/>
      <c r="I141" s="383"/>
      <c r="J141" s="383"/>
      <c r="K141" s="383"/>
    </row>
    <row r="142" spans="1:11" ht="23.5" customHeight="1">
      <c r="A142" s="383" t="s">
        <v>126</v>
      </c>
      <c r="B142" s="383"/>
      <c r="C142" s="383"/>
      <c r="D142" s="383"/>
      <c r="E142" s="383"/>
      <c r="F142" s="383"/>
      <c r="G142" s="383"/>
      <c r="H142" s="383"/>
      <c r="I142" s="383"/>
      <c r="J142" s="383"/>
      <c r="K142" s="383"/>
    </row>
    <row r="145" spans="2:7" ht="15.5">
      <c r="B145" s="15" t="s">
        <v>57</v>
      </c>
      <c r="C145" s="15"/>
      <c r="D145" s="15"/>
      <c r="E145" s="399" t="s">
        <v>145</v>
      </c>
      <c r="F145" s="399"/>
      <c r="G145" s="399"/>
    </row>
  </sheetData>
  <mergeCells count="73">
    <mergeCell ref="C10:K10"/>
    <mergeCell ref="A28:E28"/>
    <mergeCell ref="A13:A14"/>
    <mergeCell ref="B13:B14"/>
    <mergeCell ref="C13:E13"/>
    <mergeCell ref="F13:H13"/>
    <mergeCell ref="I13:K13"/>
    <mergeCell ref="E145:G145"/>
    <mergeCell ref="H1:K1"/>
    <mergeCell ref="H2:K2"/>
    <mergeCell ref="A3:K3"/>
    <mergeCell ref="D4:K4"/>
    <mergeCell ref="D5:K5"/>
    <mergeCell ref="D6:K6"/>
    <mergeCell ref="A112:K112"/>
    <mergeCell ref="D7:K7"/>
    <mergeCell ref="D8:K8"/>
    <mergeCell ref="B11:K11"/>
    <mergeCell ref="A73:K73"/>
    <mergeCell ref="A12:K12"/>
    <mergeCell ref="A17:K17"/>
    <mergeCell ref="A21:K21"/>
    <mergeCell ref="A41:K41"/>
    <mergeCell ref="A142:K142"/>
    <mergeCell ref="A74:K74"/>
    <mergeCell ref="A76:A77"/>
    <mergeCell ref="B76:B77"/>
    <mergeCell ref="C76:E76"/>
    <mergeCell ref="A75:K75"/>
    <mergeCell ref="F76:H76"/>
    <mergeCell ref="I76:K76"/>
    <mergeCell ref="A84:K84"/>
    <mergeCell ref="A79:K79"/>
    <mergeCell ref="A141:K141"/>
    <mergeCell ref="A140:K140"/>
    <mergeCell ref="A138:K138"/>
    <mergeCell ref="A139:K139"/>
    <mergeCell ref="A85:K85"/>
    <mergeCell ref="A115:K115"/>
    <mergeCell ref="F55:H55"/>
    <mergeCell ref="A35:E35"/>
    <mergeCell ref="C43:E43"/>
    <mergeCell ref="F43:H43"/>
    <mergeCell ref="A72:K72"/>
    <mergeCell ref="A43:A44"/>
    <mergeCell ref="B43:B44"/>
    <mergeCell ref="I43:K43"/>
    <mergeCell ref="A54:K54"/>
    <mergeCell ref="C45:E45"/>
    <mergeCell ref="F45:H45"/>
    <mergeCell ref="I45:K45"/>
    <mergeCell ref="C55:E55"/>
    <mergeCell ref="A61:K61"/>
    <mergeCell ref="I55:K55"/>
    <mergeCell ref="C67:E67"/>
    <mergeCell ref="A136:K136"/>
    <mergeCell ref="A137:K137"/>
    <mergeCell ref="A126:H126"/>
    <mergeCell ref="A128:H128"/>
    <mergeCell ref="A129:H129"/>
    <mergeCell ref="A132:H132"/>
    <mergeCell ref="A117:K117"/>
    <mergeCell ref="C62:E62"/>
    <mergeCell ref="A113:K113"/>
    <mergeCell ref="A114:K114"/>
    <mergeCell ref="A80:K80"/>
    <mergeCell ref="A71:K71"/>
    <mergeCell ref="F62:H62"/>
    <mergeCell ref="I62:K62"/>
    <mergeCell ref="A66:K66"/>
    <mergeCell ref="F67:H67"/>
    <mergeCell ref="I67:K67"/>
    <mergeCell ref="A70:K70"/>
  </mergeCells>
  <phoneticPr fontId="0" type="noConversion"/>
  <pageMargins left="0.70866141732283472" right="0.70866141732283472" top="0.74803149606299213" bottom="0.74803149606299213" header="0.31496062992125984" footer="0.31496062992125984"/>
  <pageSetup paperSize="9" scale="87" orientation="landscape" verticalDpi="0" r:id="rId1"/>
</worksheet>
</file>

<file path=xl/worksheets/sheet2.xml><?xml version="1.0" encoding="utf-8"?>
<worksheet xmlns="http://schemas.openxmlformats.org/spreadsheetml/2006/main" xmlns:r="http://schemas.openxmlformats.org/officeDocument/2006/relationships">
  <dimension ref="A1:L219"/>
  <sheetViews>
    <sheetView workbookViewId="0">
      <selection activeCell="A172" sqref="A172:K172"/>
    </sheetView>
  </sheetViews>
  <sheetFormatPr defaultRowHeight="12.5"/>
  <cols>
    <col min="1" max="1" width="5.54296875" customWidth="1"/>
    <col min="2" max="2" width="35.08984375" customWidth="1"/>
    <col min="3" max="3" width="10.08984375" customWidth="1"/>
    <col min="10" max="10" width="10.7265625" customWidth="1"/>
    <col min="11" max="11" width="9.6328125" customWidth="1"/>
  </cols>
  <sheetData>
    <row r="1" spans="1:12" ht="13">
      <c r="A1" s="50"/>
      <c r="B1" s="50"/>
      <c r="C1" s="50"/>
      <c r="D1" s="50"/>
      <c r="E1" s="50"/>
      <c r="F1" s="50"/>
      <c r="G1" s="50"/>
      <c r="H1" s="455" t="s">
        <v>0</v>
      </c>
      <c r="I1" s="455"/>
      <c r="J1" s="455"/>
      <c r="K1" s="455"/>
      <c r="L1" s="47"/>
    </row>
    <row r="2" spans="1:12" ht="13">
      <c r="A2" s="50"/>
      <c r="B2" s="50"/>
      <c r="C2" s="50"/>
      <c r="D2" s="50"/>
      <c r="E2" s="50"/>
      <c r="F2" s="50"/>
      <c r="G2" s="50"/>
      <c r="H2" s="455" t="s">
        <v>1</v>
      </c>
      <c r="I2" s="455"/>
      <c r="J2" s="455"/>
      <c r="K2" s="455"/>
      <c r="L2" s="47"/>
    </row>
    <row r="3" spans="1:12" ht="17.5">
      <c r="A3" s="401" t="s">
        <v>167</v>
      </c>
      <c r="B3" s="401"/>
      <c r="C3" s="401"/>
      <c r="D3" s="401"/>
      <c r="E3" s="401"/>
      <c r="F3" s="401"/>
      <c r="G3" s="401"/>
      <c r="H3" s="401"/>
      <c r="I3" s="401"/>
      <c r="J3" s="401"/>
      <c r="K3" s="401"/>
      <c r="L3" s="47"/>
    </row>
    <row r="4" spans="1:12" ht="17.5">
      <c r="A4" s="58" t="s">
        <v>2</v>
      </c>
      <c r="B4" s="58">
        <v>1100000</v>
      </c>
      <c r="C4" s="58"/>
      <c r="D4" s="456" t="s">
        <v>55</v>
      </c>
      <c r="E4" s="456"/>
      <c r="F4" s="456"/>
      <c r="G4" s="456"/>
      <c r="H4" s="456"/>
      <c r="I4" s="456"/>
      <c r="J4" s="456"/>
      <c r="K4" s="456"/>
      <c r="L4" s="47"/>
    </row>
    <row r="5" spans="1:12" ht="23" customHeight="1">
      <c r="A5" s="59"/>
      <c r="B5" s="59" t="s">
        <v>3</v>
      </c>
      <c r="C5" s="59"/>
      <c r="D5" s="457" t="s">
        <v>4</v>
      </c>
      <c r="E5" s="457"/>
      <c r="F5" s="457"/>
      <c r="G5" s="457"/>
      <c r="H5" s="457"/>
      <c r="I5" s="457"/>
      <c r="J5" s="457"/>
      <c r="K5" s="457"/>
      <c r="L5" s="47"/>
    </row>
    <row r="6" spans="1:12" ht="39" customHeight="1">
      <c r="A6" s="58" t="s">
        <v>5</v>
      </c>
      <c r="B6" s="58">
        <v>1110000</v>
      </c>
      <c r="C6" s="58"/>
      <c r="D6" s="456" t="s">
        <v>55</v>
      </c>
      <c r="E6" s="456"/>
      <c r="F6" s="456"/>
      <c r="G6" s="456"/>
      <c r="H6" s="456"/>
      <c r="I6" s="456"/>
      <c r="J6" s="456"/>
      <c r="K6" s="456"/>
      <c r="L6" s="47"/>
    </row>
    <row r="7" spans="1:12" ht="18">
      <c r="A7" s="57"/>
      <c r="B7" s="59" t="s">
        <v>3</v>
      </c>
      <c r="C7" s="57"/>
      <c r="D7" s="457" t="s">
        <v>6</v>
      </c>
      <c r="E7" s="457"/>
      <c r="F7" s="457"/>
      <c r="G7" s="457"/>
      <c r="H7" s="457"/>
      <c r="I7" s="457"/>
      <c r="J7" s="457"/>
      <c r="K7" s="457"/>
      <c r="L7" s="47"/>
    </row>
    <row r="8" spans="1:12" ht="17.5">
      <c r="A8" s="58" t="s">
        <v>7</v>
      </c>
      <c r="B8" s="58">
        <v>1115011</v>
      </c>
      <c r="C8" s="83" t="s">
        <v>176</v>
      </c>
      <c r="D8" s="401" t="s">
        <v>177</v>
      </c>
      <c r="E8" s="401"/>
      <c r="F8" s="401"/>
      <c r="G8" s="401"/>
      <c r="H8" s="401"/>
      <c r="I8" s="401"/>
      <c r="J8" s="401"/>
      <c r="K8" s="401"/>
      <c r="L8" s="47"/>
    </row>
    <row r="9" spans="1:12" ht="18">
      <c r="A9" s="58"/>
      <c r="B9" s="59" t="s">
        <v>3</v>
      </c>
      <c r="C9" s="60" t="s">
        <v>9</v>
      </c>
      <c r="D9" s="59"/>
      <c r="E9" s="59"/>
      <c r="F9" s="59"/>
      <c r="G9" s="59"/>
      <c r="H9" s="59"/>
      <c r="I9" s="59"/>
      <c r="J9" s="59"/>
      <c r="K9" s="59"/>
      <c r="L9" s="47"/>
    </row>
    <row r="10" spans="1:12" ht="44" customHeight="1">
      <c r="A10" s="58" t="s">
        <v>10</v>
      </c>
      <c r="B10" s="49" t="s">
        <v>11</v>
      </c>
      <c r="C10" s="408" t="s">
        <v>178</v>
      </c>
      <c r="D10" s="408"/>
      <c r="E10" s="408"/>
      <c r="F10" s="408"/>
      <c r="G10" s="408"/>
      <c r="H10" s="408"/>
      <c r="I10" s="408"/>
      <c r="J10" s="408"/>
      <c r="K10" s="408"/>
      <c r="L10" s="47"/>
    </row>
    <row r="11" spans="1:12" ht="17.5">
      <c r="A11" s="58" t="s">
        <v>12</v>
      </c>
      <c r="B11" s="403" t="s">
        <v>13</v>
      </c>
      <c r="C11" s="403"/>
      <c r="D11" s="403"/>
      <c r="E11" s="403"/>
      <c r="F11" s="403"/>
      <c r="G11" s="403"/>
      <c r="H11" s="403"/>
      <c r="I11" s="403"/>
      <c r="J11" s="403"/>
      <c r="K11" s="403"/>
      <c r="L11" s="47"/>
    </row>
    <row r="12" spans="1:12" ht="16" customHeight="1">
      <c r="A12" s="432" t="s">
        <v>179</v>
      </c>
      <c r="B12" s="433"/>
      <c r="C12" s="433"/>
      <c r="D12" s="433"/>
      <c r="E12" s="433"/>
      <c r="F12" s="433"/>
      <c r="G12" s="433"/>
      <c r="H12" s="433"/>
      <c r="I12" s="433"/>
      <c r="J12" s="433"/>
      <c r="K12" s="433"/>
      <c r="L12" s="47"/>
    </row>
    <row r="13" spans="1:12" ht="17" customHeight="1">
      <c r="A13" s="379" t="s">
        <v>59</v>
      </c>
      <c r="B13" s="379" t="s">
        <v>60</v>
      </c>
      <c r="C13" s="391" t="s">
        <v>61</v>
      </c>
      <c r="D13" s="391"/>
      <c r="E13" s="391"/>
      <c r="F13" s="391" t="s">
        <v>62</v>
      </c>
      <c r="G13" s="391"/>
      <c r="H13" s="391"/>
      <c r="I13" s="391" t="s">
        <v>63</v>
      </c>
      <c r="J13" s="391"/>
      <c r="K13" s="391"/>
      <c r="L13" s="47"/>
    </row>
    <row r="14" spans="1:12" ht="21">
      <c r="A14" s="379"/>
      <c r="B14" s="379"/>
      <c r="C14" s="61" t="s">
        <v>14</v>
      </c>
      <c r="D14" s="61" t="s">
        <v>15</v>
      </c>
      <c r="E14" s="61" t="s">
        <v>16</v>
      </c>
      <c r="F14" s="61" t="s">
        <v>14</v>
      </c>
      <c r="G14" s="61" t="s">
        <v>180</v>
      </c>
      <c r="H14" s="61" t="s">
        <v>16</v>
      </c>
      <c r="I14" s="61" t="s">
        <v>17</v>
      </c>
      <c r="J14" s="61" t="s">
        <v>18</v>
      </c>
      <c r="K14" s="61" t="s">
        <v>16</v>
      </c>
      <c r="L14" s="47"/>
    </row>
    <row r="15" spans="1:12">
      <c r="A15" s="61"/>
      <c r="B15" s="61"/>
      <c r="C15" s="61" t="s">
        <v>19</v>
      </c>
      <c r="D15" s="61" t="s">
        <v>20</v>
      </c>
      <c r="E15" s="61" t="s">
        <v>21</v>
      </c>
      <c r="F15" s="61" t="s">
        <v>22</v>
      </c>
      <c r="G15" s="61" t="s">
        <v>23</v>
      </c>
      <c r="H15" s="61" t="s">
        <v>24</v>
      </c>
      <c r="I15" s="61" t="s">
        <v>25</v>
      </c>
      <c r="J15" s="61" t="s">
        <v>26</v>
      </c>
      <c r="K15" s="61" t="s">
        <v>27</v>
      </c>
      <c r="L15" s="47"/>
    </row>
    <row r="16" spans="1:12" ht="14">
      <c r="A16" s="62" t="s">
        <v>64</v>
      </c>
      <c r="B16" s="63" t="s">
        <v>46</v>
      </c>
      <c r="C16" s="101">
        <v>1225</v>
      </c>
      <c r="D16" s="95"/>
      <c r="E16" s="95">
        <v>1225</v>
      </c>
      <c r="F16" s="95">
        <v>1224.049</v>
      </c>
      <c r="G16" s="95"/>
      <c r="H16" s="95">
        <v>1224.049</v>
      </c>
      <c r="I16" s="95">
        <v>-0.95100000000002183</v>
      </c>
      <c r="J16" s="95"/>
      <c r="K16" s="95">
        <v>-0.95100000000002183</v>
      </c>
      <c r="L16" s="47"/>
    </row>
    <row r="17" spans="1:12" ht="104" customHeight="1">
      <c r="A17" s="430" t="s">
        <v>181</v>
      </c>
      <c r="B17" s="431"/>
      <c r="C17" s="431"/>
      <c r="D17" s="431"/>
      <c r="E17" s="431"/>
      <c r="F17" s="431"/>
      <c r="G17" s="431"/>
      <c r="H17" s="431"/>
      <c r="I17" s="431"/>
      <c r="J17" s="431"/>
      <c r="K17" s="431"/>
      <c r="L17" s="47"/>
    </row>
    <row r="18" spans="1:12" ht="15.5">
      <c r="A18" s="64"/>
      <c r="B18" s="80" t="s">
        <v>65</v>
      </c>
      <c r="C18" s="62"/>
      <c r="D18" s="62"/>
      <c r="E18" s="62"/>
      <c r="F18" s="62"/>
      <c r="G18" s="62"/>
      <c r="H18" s="62"/>
      <c r="I18" s="62"/>
      <c r="J18" s="62"/>
      <c r="K18" s="62"/>
      <c r="L18" s="47"/>
    </row>
    <row r="19" spans="1:12" ht="46.5" customHeight="1">
      <c r="A19" s="84">
        <v>1</v>
      </c>
      <c r="B19" s="48" t="s">
        <v>182</v>
      </c>
      <c r="C19" s="96">
        <v>76.3</v>
      </c>
      <c r="D19" s="95"/>
      <c r="E19" s="95">
        <v>76.3</v>
      </c>
      <c r="F19" s="95">
        <v>81.5</v>
      </c>
      <c r="G19" s="95"/>
      <c r="H19" s="95">
        <v>81.5</v>
      </c>
      <c r="I19" s="95">
        <v>5.2000000000000028</v>
      </c>
      <c r="J19" s="95"/>
      <c r="K19" s="95">
        <v>5.2000000000000028</v>
      </c>
      <c r="L19" s="47"/>
    </row>
    <row r="20" spans="1:12" ht="58" customHeight="1">
      <c r="A20" s="84">
        <v>2</v>
      </c>
      <c r="B20" s="48" t="s">
        <v>183</v>
      </c>
      <c r="C20" s="96">
        <v>239.5</v>
      </c>
      <c r="D20" s="95"/>
      <c r="E20" s="95">
        <v>239.5</v>
      </c>
      <c r="F20" s="95">
        <v>233.4</v>
      </c>
      <c r="G20" s="95"/>
      <c r="H20" s="95">
        <v>233.4</v>
      </c>
      <c r="I20" s="95">
        <v>-6.0999999999999943</v>
      </c>
      <c r="J20" s="95"/>
      <c r="K20" s="95">
        <v>-6.0999999999999943</v>
      </c>
      <c r="L20" s="47"/>
    </row>
    <row r="21" spans="1:12" ht="49" customHeight="1">
      <c r="A21" s="84">
        <v>3</v>
      </c>
      <c r="B21" s="48" t="s">
        <v>184</v>
      </c>
      <c r="C21" s="96">
        <v>278.10000000000002</v>
      </c>
      <c r="D21" s="95"/>
      <c r="E21" s="95">
        <v>278.10000000000002</v>
      </c>
      <c r="F21" s="95">
        <v>258.60000000000002</v>
      </c>
      <c r="G21" s="95"/>
      <c r="H21" s="95">
        <v>258.60000000000002</v>
      </c>
      <c r="I21" s="95">
        <v>-19.5</v>
      </c>
      <c r="J21" s="95"/>
      <c r="K21" s="95">
        <v>-19.5</v>
      </c>
      <c r="L21" s="47"/>
    </row>
    <row r="22" spans="1:12" ht="34.5">
      <c r="A22" s="84">
        <v>4</v>
      </c>
      <c r="B22" s="48" t="s">
        <v>185</v>
      </c>
      <c r="C22" s="96">
        <v>27.3</v>
      </c>
      <c r="D22" s="95"/>
      <c r="E22" s="95">
        <v>27.3</v>
      </c>
      <c r="F22" s="95">
        <v>24.3</v>
      </c>
      <c r="G22" s="95"/>
      <c r="H22" s="95">
        <v>24.3</v>
      </c>
      <c r="I22" s="95">
        <v>-3</v>
      </c>
      <c r="J22" s="95"/>
      <c r="K22" s="95">
        <v>-3</v>
      </c>
      <c r="L22" s="47"/>
    </row>
    <row r="23" spans="1:12" ht="34.5">
      <c r="A23" s="84">
        <v>5</v>
      </c>
      <c r="B23" s="48" t="s">
        <v>186</v>
      </c>
      <c r="C23" s="96">
        <v>98</v>
      </c>
      <c r="D23" s="95"/>
      <c r="E23" s="95">
        <v>98</v>
      </c>
      <c r="F23" s="95">
        <v>131.5</v>
      </c>
      <c r="G23" s="95"/>
      <c r="H23" s="95">
        <v>131.5</v>
      </c>
      <c r="I23" s="95">
        <v>33.5</v>
      </c>
      <c r="J23" s="95"/>
      <c r="K23" s="95">
        <v>33.5</v>
      </c>
      <c r="L23" s="47"/>
    </row>
    <row r="24" spans="1:12" ht="34.5">
      <c r="A24" s="84">
        <v>6</v>
      </c>
      <c r="B24" s="48" t="s">
        <v>187</v>
      </c>
      <c r="C24" s="96">
        <v>47.9</v>
      </c>
      <c r="D24" s="95"/>
      <c r="E24" s="95">
        <v>47.9</v>
      </c>
      <c r="F24" s="95">
        <v>62.9</v>
      </c>
      <c r="G24" s="95"/>
      <c r="H24" s="95">
        <v>62.9</v>
      </c>
      <c r="I24" s="95">
        <v>15</v>
      </c>
      <c r="J24" s="95"/>
      <c r="K24" s="95">
        <v>15</v>
      </c>
      <c r="L24" s="47"/>
    </row>
    <row r="25" spans="1:12" ht="34.5">
      <c r="A25" s="84">
        <v>7</v>
      </c>
      <c r="B25" s="48" t="s">
        <v>188</v>
      </c>
      <c r="C25" s="96">
        <v>27</v>
      </c>
      <c r="D25" s="95"/>
      <c r="E25" s="95">
        <v>27</v>
      </c>
      <c r="F25" s="95">
        <v>26.9</v>
      </c>
      <c r="G25" s="95"/>
      <c r="H25" s="95">
        <v>26.9</v>
      </c>
      <c r="I25" s="95">
        <v>-0.10000000000000142</v>
      </c>
      <c r="J25" s="95"/>
      <c r="K25" s="95">
        <v>-0.10000000000000142</v>
      </c>
      <c r="L25" s="47"/>
    </row>
    <row r="26" spans="1:12" ht="34.5">
      <c r="A26" s="84">
        <v>8</v>
      </c>
      <c r="B26" s="48" t="s">
        <v>189</v>
      </c>
      <c r="C26" s="96">
        <v>430.85</v>
      </c>
      <c r="D26" s="95"/>
      <c r="E26" s="95">
        <v>430.85</v>
      </c>
      <c r="F26" s="95">
        <v>404.9</v>
      </c>
      <c r="G26" s="95"/>
      <c r="H26" s="95">
        <v>404.9</v>
      </c>
      <c r="I26" s="95">
        <v>-25.950000000000045</v>
      </c>
      <c r="J26" s="95"/>
      <c r="K26" s="95">
        <v>-25.950000000000045</v>
      </c>
      <c r="L26" s="47"/>
    </row>
    <row r="27" spans="1:12" ht="19.5" customHeight="1">
      <c r="A27" s="432" t="s">
        <v>190</v>
      </c>
      <c r="B27" s="433"/>
      <c r="C27" s="433"/>
      <c r="D27" s="433"/>
      <c r="E27" s="433"/>
      <c r="F27" s="433"/>
      <c r="G27" s="433"/>
      <c r="H27" s="433"/>
      <c r="I27" s="433"/>
      <c r="J27" s="433"/>
      <c r="K27" s="433"/>
      <c r="L27" s="47"/>
    </row>
    <row r="28" spans="1:12">
      <c r="A28" s="47"/>
      <c r="B28" s="47"/>
      <c r="C28" s="47"/>
      <c r="D28" s="47"/>
      <c r="E28" s="47"/>
      <c r="F28" s="47"/>
      <c r="G28" s="47"/>
      <c r="H28" s="47"/>
      <c r="I28" s="47"/>
      <c r="J28" s="47"/>
      <c r="K28" s="47"/>
      <c r="L28" s="47"/>
    </row>
    <row r="29" spans="1:12" ht="34.5">
      <c r="A29" s="54" t="s">
        <v>191</v>
      </c>
      <c r="B29" s="54" t="s">
        <v>192</v>
      </c>
      <c r="C29" s="52" t="s">
        <v>28</v>
      </c>
      <c r="D29" s="52" t="s">
        <v>29</v>
      </c>
      <c r="E29" s="52" t="s">
        <v>30</v>
      </c>
      <c r="F29" s="50"/>
      <c r="G29" s="50"/>
      <c r="H29" s="50"/>
      <c r="I29" s="50"/>
      <c r="J29" s="50"/>
      <c r="K29" s="50"/>
      <c r="L29" s="47"/>
    </row>
    <row r="30" spans="1:12" ht="27.5" customHeight="1">
      <c r="A30" s="54" t="s">
        <v>193</v>
      </c>
      <c r="B30" s="54" t="s">
        <v>194</v>
      </c>
      <c r="C30" s="54" t="s">
        <v>195</v>
      </c>
      <c r="D30" s="54">
        <v>0</v>
      </c>
      <c r="E30" s="54" t="s">
        <v>195</v>
      </c>
      <c r="F30" s="50"/>
      <c r="G30" s="50"/>
      <c r="H30" s="50"/>
      <c r="I30" s="50"/>
      <c r="J30" s="50"/>
      <c r="K30" s="50"/>
      <c r="L30" s="47"/>
    </row>
    <row r="31" spans="1:12" ht="14">
      <c r="A31" s="54"/>
      <c r="B31" s="54" t="s">
        <v>196</v>
      </c>
      <c r="C31" s="54"/>
      <c r="D31" s="55"/>
      <c r="E31" s="54"/>
      <c r="F31" s="47"/>
      <c r="G31" s="47"/>
      <c r="H31" s="47"/>
      <c r="I31" s="47"/>
      <c r="J31" s="47"/>
      <c r="K31" s="47"/>
      <c r="L31" s="47"/>
    </row>
    <row r="32" spans="1:12" ht="23.5" customHeight="1">
      <c r="A32" s="54" t="s">
        <v>197</v>
      </c>
      <c r="B32" s="54" t="s">
        <v>198</v>
      </c>
      <c r="C32" s="54" t="s">
        <v>195</v>
      </c>
      <c r="D32" s="55"/>
      <c r="E32" s="54" t="s">
        <v>195</v>
      </c>
      <c r="F32" s="47"/>
      <c r="G32" s="47"/>
      <c r="H32" s="47"/>
      <c r="I32" s="47"/>
      <c r="J32" s="47"/>
      <c r="K32" s="47"/>
      <c r="L32" s="47"/>
    </row>
    <row r="33" spans="1:12" ht="23" customHeight="1">
      <c r="A33" s="54" t="s">
        <v>199</v>
      </c>
      <c r="B33" s="54" t="s">
        <v>200</v>
      </c>
      <c r="C33" s="54" t="s">
        <v>195</v>
      </c>
      <c r="D33" s="55"/>
      <c r="E33" s="54" t="s">
        <v>195</v>
      </c>
      <c r="F33" s="47"/>
      <c r="G33" s="47"/>
      <c r="H33" s="47"/>
      <c r="I33" s="47"/>
      <c r="J33" s="47"/>
      <c r="K33" s="47"/>
      <c r="L33" s="47"/>
    </row>
    <row r="34" spans="1:12" ht="13">
      <c r="A34" s="378" t="s">
        <v>201</v>
      </c>
      <c r="B34" s="379"/>
      <c r="C34" s="379"/>
      <c r="D34" s="379"/>
      <c r="E34" s="379"/>
      <c r="F34" s="47"/>
      <c r="G34" s="47"/>
      <c r="H34" s="47"/>
      <c r="I34" s="47"/>
      <c r="J34" s="47"/>
      <c r="K34" s="47"/>
      <c r="L34" s="47"/>
    </row>
    <row r="35" spans="1:12" ht="14">
      <c r="A35" s="64" t="s">
        <v>76</v>
      </c>
      <c r="B35" s="64" t="s">
        <v>77</v>
      </c>
      <c r="C35" s="62"/>
      <c r="D35" s="62"/>
      <c r="E35" s="62">
        <v>0</v>
      </c>
      <c r="F35" s="47"/>
      <c r="G35" s="47"/>
      <c r="H35" s="47"/>
      <c r="I35" s="47"/>
      <c r="J35" s="47"/>
      <c r="K35" s="47"/>
      <c r="L35" s="47"/>
    </row>
    <row r="36" spans="1:12" ht="14">
      <c r="A36" s="64"/>
      <c r="B36" s="64" t="s">
        <v>71</v>
      </c>
      <c r="C36" s="62"/>
      <c r="D36" s="62"/>
      <c r="E36" s="62"/>
      <c r="F36" s="47"/>
      <c r="G36" s="47"/>
      <c r="H36" s="47"/>
      <c r="I36" s="47"/>
      <c r="J36" s="47"/>
      <c r="K36" s="47"/>
      <c r="L36" s="47"/>
    </row>
    <row r="37" spans="1:12" ht="20.5" customHeight="1">
      <c r="A37" s="64" t="s">
        <v>78</v>
      </c>
      <c r="B37" s="64" t="s">
        <v>73</v>
      </c>
      <c r="C37" s="62"/>
      <c r="D37" s="62"/>
      <c r="E37" s="62">
        <v>0</v>
      </c>
      <c r="F37" s="47"/>
      <c r="G37" s="47"/>
      <c r="H37" s="47"/>
      <c r="I37" s="47"/>
      <c r="J37" s="47"/>
      <c r="K37" s="47"/>
      <c r="L37" s="47"/>
    </row>
    <row r="38" spans="1:12" ht="20.5" customHeight="1">
      <c r="A38" s="64" t="s">
        <v>79</v>
      </c>
      <c r="B38" s="64" t="s">
        <v>80</v>
      </c>
      <c r="C38" s="62"/>
      <c r="D38" s="62"/>
      <c r="E38" s="62">
        <v>0</v>
      </c>
      <c r="F38" s="47"/>
      <c r="G38" s="47"/>
      <c r="H38" s="47"/>
      <c r="I38" s="47"/>
      <c r="J38" s="47"/>
      <c r="K38" s="47"/>
      <c r="L38" s="47"/>
    </row>
    <row r="39" spans="1:12" ht="21.5" customHeight="1">
      <c r="A39" s="64" t="s">
        <v>81</v>
      </c>
      <c r="B39" s="64" t="s">
        <v>82</v>
      </c>
      <c r="C39" s="62"/>
      <c r="D39" s="62"/>
      <c r="E39" s="62">
        <v>0</v>
      </c>
      <c r="F39" s="47"/>
      <c r="G39" s="47"/>
      <c r="H39" s="47"/>
      <c r="I39" s="47"/>
      <c r="J39" s="47"/>
      <c r="K39" s="47"/>
      <c r="L39" s="47"/>
    </row>
    <row r="40" spans="1:12" ht="25.5" customHeight="1">
      <c r="A40" s="64" t="s">
        <v>83</v>
      </c>
      <c r="B40" s="64" t="s">
        <v>84</v>
      </c>
      <c r="C40" s="62"/>
      <c r="D40" s="62"/>
      <c r="E40" s="62">
        <v>0</v>
      </c>
      <c r="F40" s="47"/>
      <c r="G40" s="47"/>
      <c r="H40" s="47"/>
      <c r="I40" s="47"/>
      <c r="J40" s="47"/>
      <c r="K40" s="47"/>
      <c r="L40" s="47"/>
    </row>
    <row r="41" spans="1:12" ht="35.5" customHeight="1">
      <c r="A41" s="378" t="s">
        <v>202</v>
      </c>
      <c r="B41" s="379"/>
      <c r="C41" s="379"/>
      <c r="D41" s="379"/>
      <c r="E41" s="379"/>
      <c r="F41" s="47"/>
      <c r="G41" s="47"/>
      <c r="H41" s="47"/>
      <c r="I41" s="47"/>
      <c r="J41" s="47"/>
      <c r="K41" s="47"/>
      <c r="L41" s="47"/>
    </row>
    <row r="42" spans="1:12" ht="27.5" customHeight="1">
      <c r="A42" s="64" t="s">
        <v>85</v>
      </c>
      <c r="B42" s="64" t="s">
        <v>86</v>
      </c>
      <c r="C42" s="64" t="s">
        <v>70</v>
      </c>
      <c r="D42" s="64">
        <v>0</v>
      </c>
      <c r="E42" s="64" t="s">
        <v>70</v>
      </c>
      <c r="F42" s="47"/>
      <c r="G42" s="47"/>
      <c r="H42" s="47"/>
      <c r="I42" s="47"/>
      <c r="J42" s="47"/>
      <c r="K42" s="47"/>
      <c r="L42" s="47"/>
    </row>
    <row r="43" spans="1:12" ht="14">
      <c r="A43" s="64"/>
      <c r="B43" s="64" t="s">
        <v>71</v>
      </c>
      <c r="C43" s="64"/>
      <c r="D43" s="64"/>
      <c r="E43" s="64"/>
      <c r="F43" s="47"/>
      <c r="G43" s="47"/>
      <c r="H43" s="47"/>
      <c r="I43" s="47"/>
      <c r="J43" s="47"/>
      <c r="K43" s="47"/>
      <c r="L43" s="47"/>
    </row>
    <row r="44" spans="1:12" ht="20" customHeight="1">
      <c r="A44" s="64" t="s">
        <v>87</v>
      </c>
      <c r="B44" s="64" t="s">
        <v>73</v>
      </c>
      <c r="C44" s="64" t="s">
        <v>70</v>
      </c>
      <c r="D44" s="64"/>
      <c r="E44" s="64" t="s">
        <v>70</v>
      </c>
      <c r="F44" s="47"/>
      <c r="G44" s="47"/>
      <c r="H44" s="47"/>
      <c r="I44" s="47"/>
      <c r="J44" s="47"/>
      <c r="K44" s="47"/>
      <c r="L44" s="47"/>
    </row>
    <row r="45" spans="1:12" ht="24" customHeight="1">
      <c r="A45" s="54" t="s">
        <v>203</v>
      </c>
      <c r="B45" s="54" t="s">
        <v>204</v>
      </c>
      <c r="C45" s="54" t="s">
        <v>195</v>
      </c>
      <c r="D45" s="55"/>
      <c r="E45" s="54" t="s">
        <v>195</v>
      </c>
      <c r="F45" s="47"/>
      <c r="G45" s="47"/>
      <c r="H45" s="47"/>
      <c r="I45" s="47"/>
      <c r="J45" s="47"/>
      <c r="K45" s="47"/>
      <c r="L45" s="47"/>
    </row>
    <row r="46" spans="1:12">
      <c r="A46" s="47"/>
      <c r="B46" s="47"/>
      <c r="C46" s="47"/>
      <c r="D46" s="47"/>
      <c r="E46" s="47"/>
      <c r="F46" s="47"/>
      <c r="G46" s="47"/>
      <c r="H46" s="47"/>
      <c r="I46" s="47"/>
      <c r="J46" s="47"/>
      <c r="K46" s="47"/>
      <c r="L46" s="47"/>
    </row>
    <row r="47" spans="1:12" ht="13">
      <c r="A47" s="458" t="s">
        <v>205</v>
      </c>
      <c r="B47" s="459"/>
      <c r="C47" s="459"/>
      <c r="D47" s="459"/>
      <c r="E47" s="459"/>
      <c r="F47" s="459"/>
      <c r="G47" s="459"/>
      <c r="H47" s="459"/>
      <c r="I47" s="459"/>
      <c r="J47" s="459"/>
      <c r="K47" s="459"/>
      <c r="L47" s="50"/>
    </row>
    <row r="48" spans="1:12">
      <c r="A48" s="47"/>
      <c r="B48" s="47"/>
      <c r="C48" s="47"/>
      <c r="D48" s="47"/>
      <c r="E48" s="47"/>
      <c r="F48" s="47"/>
      <c r="G48" s="47"/>
      <c r="H48" s="47"/>
      <c r="I48" s="47"/>
      <c r="J48" s="47"/>
      <c r="K48" s="47"/>
      <c r="L48" s="47"/>
    </row>
    <row r="49" spans="1:12" ht="49" customHeight="1">
      <c r="A49" s="379" t="s">
        <v>67</v>
      </c>
      <c r="B49" s="379" t="s">
        <v>68</v>
      </c>
      <c r="C49" s="379" t="s">
        <v>89</v>
      </c>
      <c r="D49" s="379"/>
      <c r="E49" s="379"/>
      <c r="F49" s="379" t="s">
        <v>90</v>
      </c>
      <c r="G49" s="379"/>
      <c r="H49" s="379"/>
      <c r="I49" s="379" t="s">
        <v>91</v>
      </c>
      <c r="J49" s="379"/>
      <c r="K49" s="379"/>
      <c r="L49" s="50"/>
    </row>
    <row r="50" spans="1:12" ht="29" customHeight="1">
      <c r="A50" s="379"/>
      <c r="B50" s="379"/>
      <c r="C50" s="61" t="s">
        <v>134</v>
      </c>
      <c r="D50" s="61" t="s">
        <v>137</v>
      </c>
      <c r="E50" s="61" t="s">
        <v>16</v>
      </c>
      <c r="F50" s="61" t="s">
        <v>136</v>
      </c>
      <c r="G50" s="61" t="s">
        <v>137</v>
      </c>
      <c r="H50" s="61" t="s">
        <v>16</v>
      </c>
      <c r="I50" s="61" t="s">
        <v>136</v>
      </c>
      <c r="J50" s="61" t="s">
        <v>138</v>
      </c>
      <c r="K50" s="61" t="s">
        <v>16</v>
      </c>
      <c r="L50" s="50"/>
    </row>
    <row r="51" spans="1:12" ht="14">
      <c r="A51" s="68" t="s">
        <v>92</v>
      </c>
      <c r="B51" s="74" t="s">
        <v>93</v>
      </c>
      <c r="C51" s="372"/>
      <c r="D51" s="372"/>
      <c r="E51" s="372"/>
      <c r="F51" s="372"/>
      <c r="G51" s="372"/>
      <c r="H51" s="372"/>
      <c r="I51" s="372"/>
      <c r="J51" s="372"/>
      <c r="K51" s="372"/>
      <c r="L51" s="53"/>
    </row>
    <row r="52" spans="1:12" ht="26">
      <c r="A52" s="91">
        <v>1</v>
      </c>
      <c r="B52" s="64" t="s">
        <v>206</v>
      </c>
      <c r="C52" s="77">
        <v>15</v>
      </c>
      <c r="D52" s="62"/>
      <c r="E52" s="62">
        <v>15</v>
      </c>
      <c r="F52" s="62">
        <v>14</v>
      </c>
      <c r="G52" s="62"/>
      <c r="H52" s="62">
        <v>14</v>
      </c>
      <c r="I52" s="62">
        <v>-1</v>
      </c>
      <c r="J52" s="62"/>
      <c r="K52" s="62">
        <v>-1</v>
      </c>
      <c r="L52" s="53"/>
    </row>
    <row r="53" spans="1:12" ht="39">
      <c r="A53" s="64">
        <v>2</v>
      </c>
      <c r="B53" s="64" t="s">
        <v>207</v>
      </c>
      <c r="C53" s="62">
        <v>6</v>
      </c>
      <c r="D53" s="62"/>
      <c r="E53" s="62">
        <v>6</v>
      </c>
      <c r="F53" s="62">
        <v>8</v>
      </c>
      <c r="G53" s="62"/>
      <c r="H53" s="62">
        <v>8</v>
      </c>
      <c r="I53" s="62">
        <v>2</v>
      </c>
      <c r="J53" s="62"/>
      <c r="K53" s="62">
        <v>2</v>
      </c>
      <c r="L53" s="53"/>
    </row>
    <row r="54" spans="1:12" ht="39">
      <c r="A54" s="64">
        <v>3</v>
      </c>
      <c r="B54" s="64" t="s">
        <v>208</v>
      </c>
      <c r="C54" s="62">
        <v>27</v>
      </c>
      <c r="D54" s="62"/>
      <c r="E54" s="62">
        <v>27</v>
      </c>
      <c r="F54" s="62">
        <v>25</v>
      </c>
      <c r="G54" s="62"/>
      <c r="H54" s="62">
        <v>25</v>
      </c>
      <c r="I54" s="62">
        <v>-2</v>
      </c>
      <c r="J54" s="62"/>
      <c r="K54" s="62">
        <v>-2</v>
      </c>
      <c r="L54" s="53"/>
    </row>
    <row r="55" spans="1:12" ht="39">
      <c r="A55" s="64">
        <v>4</v>
      </c>
      <c r="B55" s="64" t="s">
        <v>209</v>
      </c>
      <c r="C55" s="62">
        <v>5</v>
      </c>
      <c r="D55" s="62"/>
      <c r="E55" s="62">
        <v>5</v>
      </c>
      <c r="F55" s="62">
        <v>6</v>
      </c>
      <c r="G55" s="62"/>
      <c r="H55" s="62">
        <v>6</v>
      </c>
      <c r="I55" s="62">
        <v>1</v>
      </c>
      <c r="J55" s="62"/>
      <c r="K55" s="62">
        <v>1</v>
      </c>
      <c r="L55" s="53"/>
    </row>
    <row r="56" spans="1:12" ht="39">
      <c r="A56" s="64">
        <v>5</v>
      </c>
      <c r="B56" s="64" t="s">
        <v>210</v>
      </c>
      <c r="C56" s="62">
        <v>13</v>
      </c>
      <c r="D56" s="62"/>
      <c r="E56" s="62">
        <v>13</v>
      </c>
      <c r="F56" s="62">
        <v>17</v>
      </c>
      <c r="G56" s="62"/>
      <c r="H56" s="62">
        <v>17</v>
      </c>
      <c r="I56" s="62">
        <v>4</v>
      </c>
      <c r="J56" s="62"/>
      <c r="K56" s="62">
        <v>4</v>
      </c>
      <c r="L56" s="53"/>
    </row>
    <row r="57" spans="1:12" ht="39">
      <c r="A57" s="64">
        <v>6</v>
      </c>
      <c r="B57" s="64" t="s">
        <v>211</v>
      </c>
      <c r="C57" s="62">
        <v>17</v>
      </c>
      <c r="D57" s="62"/>
      <c r="E57" s="62">
        <v>17</v>
      </c>
      <c r="F57" s="62">
        <v>14</v>
      </c>
      <c r="G57" s="62"/>
      <c r="H57" s="62">
        <v>14</v>
      </c>
      <c r="I57" s="62">
        <v>-3</v>
      </c>
      <c r="J57" s="62"/>
      <c r="K57" s="62">
        <v>-3</v>
      </c>
      <c r="L57" s="53"/>
    </row>
    <row r="58" spans="1:12" ht="39">
      <c r="A58" s="64">
        <v>7</v>
      </c>
      <c r="B58" s="64" t="s">
        <v>212</v>
      </c>
      <c r="C58" s="62">
        <v>2</v>
      </c>
      <c r="D58" s="62"/>
      <c r="E58" s="62">
        <v>2</v>
      </c>
      <c r="F58" s="62">
        <v>2</v>
      </c>
      <c r="G58" s="62"/>
      <c r="H58" s="62">
        <v>2</v>
      </c>
      <c r="I58" s="62">
        <v>0</v>
      </c>
      <c r="J58" s="62"/>
      <c r="K58" s="62">
        <v>0</v>
      </c>
      <c r="L58" s="53"/>
    </row>
    <row r="59" spans="1:12" ht="39">
      <c r="A59" s="64">
        <v>8</v>
      </c>
      <c r="B59" s="64" t="s">
        <v>213</v>
      </c>
      <c r="C59" s="62">
        <v>6</v>
      </c>
      <c r="D59" s="62"/>
      <c r="E59" s="62">
        <v>6</v>
      </c>
      <c r="F59" s="62">
        <v>6</v>
      </c>
      <c r="G59" s="62"/>
      <c r="H59" s="62">
        <v>6</v>
      </c>
      <c r="I59" s="62">
        <v>0</v>
      </c>
      <c r="J59" s="62"/>
      <c r="K59" s="62">
        <v>0</v>
      </c>
      <c r="L59" s="53"/>
    </row>
    <row r="60" spans="1:12" ht="13">
      <c r="A60" s="106"/>
      <c r="B60" s="411" t="s">
        <v>214</v>
      </c>
      <c r="C60" s="411"/>
      <c r="D60" s="411"/>
      <c r="E60" s="411"/>
      <c r="F60" s="411"/>
      <c r="G60" s="411"/>
      <c r="H60" s="411"/>
      <c r="I60" s="411"/>
      <c r="J60" s="411"/>
      <c r="K60" s="411"/>
      <c r="L60" s="104"/>
    </row>
    <row r="61" spans="1:12" ht="13">
      <c r="A61" s="106"/>
      <c r="B61" s="411" t="s">
        <v>215</v>
      </c>
      <c r="C61" s="411"/>
      <c r="D61" s="411"/>
      <c r="E61" s="411"/>
      <c r="F61" s="411"/>
      <c r="G61" s="411"/>
      <c r="H61" s="411"/>
      <c r="I61" s="411"/>
      <c r="J61" s="411"/>
      <c r="K61" s="411"/>
      <c r="L61" s="104"/>
    </row>
    <row r="62" spans="1:12" ht="13">
      <c r="A62" s="106"/>
      <c r="B62" s="411" t="s">
        <v>216</v>
      </c>
      <c r="C62" s="411"/>
      <c r="D62" s="411"/>
      <c r="E62" s="411"/>
      <c r="F62" s="411"/>
      <c r="G62" s="411"/>
      <c r="H62" s="411"/>
      <c r="I62" s="411"/>
      <c r="J62" s="411"/>
      <c r="K62" s="411"/>
      <c r="L62" s="104"/>
    </row>
    <row r="63" spans="1:12" ht="13">
      <c r="A63" s="106"/>
      <c r="B63" s="411" t="s">
        <v>217</v>
      </c>
      <c r="C63" s="411"/>
      <c r="D63" s="411"/>
      <c r="E63" s="411"/>
      <c r="F63" s="411"/>
      <c r="G63" s="411"/>
      <c r="H63" s="411"/>
      <c r="I63" s="411"/>
      <c r="J63" s="411"/>
      <c r="K63" s="411"/>
      <c r="L63" s="104"/>
    </row>
    <row r="64" spans="1:12" ht="13">
      <c r="A64" s="106"/>
      <c r="B64" s="411" t="s">
        <v>218</v>
      </c>
      <c r="C64" s="411"/>
      <c r="D64" s="411"/>
      <c r="E64" s="411"/>
      <c r="F64" s="411"/>
      <c r="G64" s="411"/>
      <c r="H64" s="411"/>
      <c r="I64" s="411"/>
      <c r="J64" s="411"/>
      <c r="K64" s="411"/>
      <c r="L64" s="104"/>
    </row>
    <row r="65" spans="1:12" ht="13">
      <c r="A65" s="106"/>
      <c r="B65" s="411" t="s">
        <v>219</v>
      </c>
      <c r="C65" s="411"/>
      <c r="D65" s="411"/>
      <c r="E65" s="411"/>
      <c r="F65" s="411"/>
      <c r="G65" s="411"/>
      <c r="H65" s="411"/>
      <c r="I65" s="411"/>
      <c r="J65" s="411"/>
      <c r="K65" s="411"/>
      <c r="L65" s="104"/>
    </row>
    <row r="66" spans="1:12" ht="14">
      <c r="A66" s="413"/>
      <c r="B66" s="414"/>
      <c r="C66" s="414"/>
      <c r="D66" s="414"/>
      <c r="E66" s="414"/>
      <c r="F66" s="414"/>
      <c r="G66" s="414"/>
      <c r="H66" s="414"/>
      <c r="I66" s="414"/>
      <c r="J66" s="414"/>
      <c r="K66" s="415"/>
      <c r="L66" s="105"/>
    </row>
    <row r="67" spans="1:12" ht="14">
      <c r="A67" s="68" t="s">
        <v>94</v>
      </c>
      <c r="B67" s="68" t="s">
        <v>95</v>
      </c>
      <c r="C67" s="62"/>
      <c r="D67" s="62"/>
      <c r="E67" s="62"/>
      <c r="F67" s="62"/>
      <c r="G67" s="62"/>
      <c r="H67" s="62"/>
      <c r="I67" s="62"/>
      <c r="J67" s="62"/>
      <c r="K67" s="62"/>
      <c r="L67" s="53"/>
    </row>
    <row r="68" spans="1:12" ht="39">
      <c r="A68" s="64">
        <v>1</v>
      </c>
      <c r="B68" s="64" t="s">
        <v>220</v>
      </c>
      <c r="C68" s="62">
        <v>969</v>
      </c>
      <c r="D68" s="62"/>
      <c r="E68" s="62">
        <v>969</v>
      </c>
      <c r="F68" s="62">
        <v>2521</v>
      </c>
      <c r="G68" s="62"/>
      <c r="H68" s="62">
        <v>2521</v>
      </c>
      <c r="I68" s="62">
        <v>1552</v>
      </c>
      <c r="J68" s="62"/>
      <c r="K68" s="62">
        <v>1552</v>
      </c>
      <c r="L68" s="53"/>
    </row>
    <row r="69" spans="1:12" ht="52">
      <c r="A69" s="64">
        <v>2</v>
      </c>
      <c r="B69" s="64" t="s">
        <v>221</v>
      </c>
      <c r="C69" s="62">
        <v>650</v>
      </c>
      <c r="D69" s="62"/>
      <c r="E69" s="62">
        <v>650</v>
      </c>
      <c r="F69" s="62">
        <v>864</v>
      </c>
      <c r="G69" s="62"/>
      <c r="H69" s="62">
        <v>864</v>
      </c>
      <c r="I69" s="62">
        <v>214</v>
      </c>
      <c r="J69" s="62"/>
      <c r="K69" s="62">
        <v>214</v>
      </c>
      <c r="L69" s="53"/>
    </row>
    <row r="70" spans="1:12" ht="39">
      <c r="A70" s="64">
        <v>3</v>
      </c>
      <c r="B70" s="64" t="s">
        <v>222</v>
      </c>
      <c r="C70" s="62">
        <v>3044</v>
      </c>
      <c r="D70" s="62"/>
      <c r="E70" s="62">
        <v>3044</v>
      </c>
      <c r="F70" s="62">
        <v>3002</v>
      </c>
      <c r="G70" s="62"/>
      <c r="H70" s="62">
        <v>3002</v>
      </c>
      <c r="I70" s="62">
        <v>-42</v>
      </c>
      <c r="J70" s="62"/>
      <c r="K70" s="62">
        <v>-42</v>
      </c>
      <c r="L70" s="53"/>
    </row>
    <row r="71" spans="1:12" ht="39">
      <c r="A71" s="64">
        <v>4</v>
      </c>
      <c r="B71" s="64" t="s">
        <v>223</v>
      </c>
      <c r="C71" s="62">
        <v>39</v>
      </c>
      <c r="D71" s="62"/>
      <c r="E71" s="62">
        <v>39</v>
      </c>
      <c r="F71" s="62">
        <v>53</v>
      </c>
      <c r="G71" s="62"/>
      <c r="H71" s="62">
        <v>53</v>
      </c>
      <c r="I71" s="62">
        <v>14</v>
      </c>
      <c r="J71" s="62"/>
      <c r="K71" s="62">
        <v>14</v>
      </c>
      <c r="L71" s="53"/>
    </row>
    <row r="72" spans="1:12" ht="52">
      <c r="A72" s="64">
        <v>5</v>
      </c>
      <c r="B72" s="64" t="s">
        <v>224</v>
      </c>
      <c r="C72" s="62">
        <v>730</v>
      </c>
      <c r="D72" s="62"/>
      <c r="E72" s="62">
        <v>730</v>
      </c>
      <c r="F72" s="62">
        <v>1347</v>
      </c>
      <c r="G72" s="62"/>
      <c r="H72" s="62">
        <v>1347</v>
      </c>
      <c r="I72" s="62">
        <v>617</v>
      </c>
      <c r="J72" s="62"/>
      <c r="K72" s="62">
        <v>617</v>
      </c>
      <c r="L72" s="53"/>
    </row>
    <row r="73" spans="1:12" ht="39">
      <c r="A73" s="64">
        <v>6</v>
      </c>
      <c r="B73" s="64" t="s">
        <v>225</v>
      </c>
      <c r="C73" s="62">
        <v>194</v>
      </c>
      <c r="D73" s="62"/>
      <c r="E73" s="62">
        <v>194</v>
      </c>
      <c r="F73" s="62">
        <v>115</v>
      </c>
      <c r="G73" s="62"/>
      <c r="H73" s="62">
        <v>115</v>
      </c>
      <c r="I73" s="62">
        <v>-79</v>
      </c>
      <c r="J73" s="62"/>
      <c r="K73" s="62">
        <v>-79</v>
      </c>
      <c r="L73" s="53"/>
    </row>
    <row r="74" spans="1:12" ht="52">
      <c r="A74" s="64">
        <v>7</v>
      </c>
      <c r="B74" s="64" t="s">
        <v>226</v>
      </c>
      <c r="C74" s="62">
        <v>84</v>
      </c>
      <c r="D74" s="62"/>
      <c r="E74" s="62">
        <v>84</v>
      </c>
      <c r="F74" s="62">
        <v>84</v>
      </c>
      <c r="G74" s="62"/>
      <c r="H74" s="62">
        <v>84</v>
      </c>
      <c r="I74" s="62">
        <v>0</v>
      </c>
      <c r="J74" s="62"/>
      <c r="K74" s="62">
        <v>0</v>
      </c>
      <c r="L74" s="53"/>
    </row>
    <row r="75" spans="1:12" ht="39">
      <c r="A75" s="64">
        <v>8</v>
      </c>
      <c r="B75" s="64" t="s">
        <v>227</v>
      </c>
      <c r="C75" s="62">
        <v>12</v>
      </c>
      <c r="D75" s="62"/>
      <c r="E75" s="62">
        <v>12</v>
      </c>
      <c r="F75" s="62">
        <v>12</v>
      </c>
      <c r="G75" s="62"/>
      <c r="H75" s="62">
        <v>12</v>
      </c>
      <c r="I75" s="62">
        <v>0</v>
      </c>
      <c r="J75" s="62"/>
      <c r="K75" s="62">
        <v>0</v>
      </c>
      <c r="L75" s="53"/>
    </row>
    <row r="76" spans="1:12" ht="13">
      <c r="A76" s="102"/>
      <c r="B76" s="412" t="s">
        <v>228</v>
      </c>
      <c r="C76" s="412"/>
      <c r="D76" s="412"/>
      <c r="E76" s="412"/>
      <c r="F76" s="412"/>
      <c r="G76" s="412"/>
      <c r="H76" s="412"/>
      <c r="I76" s="412"/>
      <c r="J76" s="412"/>
      <c r="K76" s="412"/>
      <c r="L76" s="108"/>
    </row>
    <row r="77" spans="1:12" ht="13">
      <c r="A77" s="102"/>
      <c r="B77" s="412" t="s">
        <v>229</v>
      </c>
      <c r="C77" s="412"/>
      <c r="D77" s="412"/>
      <c r="E77" s="412"/>
      <c r="F77" s="412"/>
      <c r="G77" s="412"/>
      <c r="H77" s="412"/>
      <c r="I77" s="412"/>
      <c r="J77" s="412"/>
      <c r="K77" s="412"/>
      <c r="L77" s="108"/>
    </row>
    <row r="78" spans="1:12" ht="13">
      <c r="A78" s="107"/>
      <c r="B78" s="412" t="s">
        <v>230</v>
      </c>
      <c r="C78" s="412"/>
      <c r="D78" s="412"/>
      <c r="E78" s="412"/>
      <c r="F78" s="412"/>
      <c r="G78" s="412"/>
      <c r="H78" s="412"/>
      <c r="I78" s="412"/>
      <c r="J78" s="412"/>
      <c r="K78" s="412"/>
      <c r="L78" s="108"/>
    </row>
    <row r="79" spans="1:12" ht="13">
      <c r="A79" s="107"/>
      <c r="B79" s="412" t="s">
        <v>231</v>
      </c>
      <c r="C79" s="412"/>
      <c r="D79" s="412"/>
      <c r="E79" s="412"/>
      <c r="F79" s="412"/>
      <c r="G79" s="412"/>
      <c r="H79" s="412"/>
      <c r="I79" s="412"/>
      <c r="J79" s="412"/>
      <c r="K79" s="412"/>
      <c r="L79" s="109"/>
    </row>
    <row r="80" spans="1:12" ht="13">
      <c r="A80" s="107"/>
      <c r="B80" s="412" t="s">
        <v>232</v>
      </c>
      <c r="C80" s="412"/>
      <c r="D80" s="412"/>
      <c r="E80" s="412"/>
      <c r="F80" s="412"/>
      <c r="G80" s="412"/>
      <c r="H80" s="412"/>
      <c r="I80" s="412"/>
      <c r="J80" s="412"/>
      <c r="K80" s="412"/>
      <c r="L80" s="108"/>
    </row>
    <row r="81" spans="1:12" ht="13">
      <c r="A81" s="110"/>
      <c r="B81" s="412" t="s">
        <v>233</v>
      </c>
      <c r="C81" s="412"/>
      <c r="D81" s="412"/>
      <c r="E81" s="412"/>
      <c r="F81" s="412"/>
      <c r="G81" s="412"/>
      <c r="H81" s="412"/>
      <c r="I81" s="412"/>
      <c r="J81" s="412"/>
      <c r="K81" s="412"/>
      <c r="L81" s="108"/>
    </row>
    <row r="82" spans="1:12" ht="13">
      <c r="A82" s="68">
        <v>3</v>
      </c>
      <c r="B82" s="111" t="s">
        <v>234</v>
      </c>
      <c r="C82" s="416"/>
      <c r="D82" s="417"/>
      <c r="E82" s="418"/>
      <c r="F82" s="416"/>
      <c r="G82" s="417"/>
      <c r="H82" s="418"/>
      <c r="I82" s="416"/>
      <c r="J82" s="417"/>
      <c r="K82" s="418"/>
      <c r="L82" s="108"/>
    </row>
    <row r="83" spans="1:12" ht="39">
      <c r="A83" s="64">
        <v>1</v>
      </c>
      <c r="B83" s="64" t="s">
        <v>235</v>
      </c>
      <c r="C83" s="62">
        <v>78.739999999999995</v>
      </c>
      <c r="D83" s="62"/>
      <c r="E83" s="62">
        <v>78.739999999999995</v>
      </c>
      <c r="F83" s="62">
        <v>32.35</v>
      </c>
      <c r="G83" s="62"/>
      <c r="H83" s="62">
        <v>32.35</v>
      </c>
      <c r="I83" s="62">
        <v>-46.389999999999993</v>
      </c>
      <c r="J83" s="62"/>
      <c r="K83" s="62">
        <v>-46.389999999999993</v>
      </c>
      <c r="L83" s="53"/>
    </row>
    <row r="84" spans="1:12" ht="52">
      <c r="A84" s="64">
        <v>2</v>
      </c>
      <c r="B84" s="64" t="s">
        <v>236</v>
      </c>
      <c r="C84" s="69">
        <v>73.69</v>
      </c>
      <c r="D84" s="69"/>
      <c r="E84" s="69">
        <v>73.69</v>
      </c>
      <c r="F84" s="69">
        <v>72.78</v>
      </c>
      <c r="G84" s="69"/>
      <c r="H84" s="69">
        <v>72.78</v>
      </c>
      <c r="I84" s="67">
        <v>-0.90999999999999659</v>
      </c>
      <c r="J84" s="67"/>
      <c r="K84" s="67">
        <v>-0.90999999999999659</v>
      </c>
      <c r="L84" s="53"/>
    </row>
    <row r="85" spans="1:12" ht="52">
      <c r="A85" s="64">
        <v>3</v>
      </c>
      <c r="B85" s="64" t="s">
        <v>237</v>
      </c>
      <c r="C85" s="69">
        <v>141.54</v>
      </c>
      <c r="D85" s="69"/>
      <c r="E85" s="69">
        <v>141.54</v>
      </c>
      <c r="F85" s="69">
        <v>134.86000000000001</v>
      </c>
      <c r="G85" s="69"/>
      <c r="H85" s="69">
        <v>134.86000000000001</v>
      </c>
      <c r="I85" s="69">
        <v>-6.6799999999999784</v>
      </c>
      <c r="J85" s="69"/>
      <c r="K85" s="69">
        <v>-6.6799999999999784</v>
      </c>
      <c r="L85" s="53"/>
    </row>
    <row r="86" spans="1:12" ht="52">
      <c r="A86" s="64">
        <v>4</v>
      </c>
      <c r="B86" s="64" t="s">
        <v>238</v>
      </c>
      <c r="C86" s="62">
        <v>700</v>
      </c>
      <c r="D86" s="62"/>
      <c r="E86" s="62">
        <v>700</v>
      </c>
      <c r="F86" s="62">
        <v>458.49</v>
      </c>
      <c r="G86" s="62"/>
      <c r="H86" s="62">
        <v>458.49</v>
      </c>
      <c r="I86" s="62">
        <v>-241.51</v>
      </c>
      <c r="J86" s="62"/>
      <c r="K86" s="62">
        <v>-241.51</v>
      </c>
      <c r="L86" s="53"/>
    </row>
    <row r="87" spans="1:12" ht="52">
      <c r="A87" s="64">
        <v>5</v>
      </c>
      <c r="B87" s="64" t="s">
        <v>239</v>
      </c>
      <c r="C87" s="62">
        <v>134.25</v>
      </c>
      <c r="D87" s="62"/>
      <c r="E87" s="62">
        <v>134.25</v>
      </c>
      <c r="F87" s="62">
        <v>97.66</v>
      </c>
      <c r="G87" s="62"/>
      <c r="H87" s="62">
        <v>97.66</v>
      </c>
      <c r="I87" s="62">
        <v>-36.590000000000003</v>
      </c>
      <c r="J87" s="62"/>
      <c r="K87" s="62">
        <v>-36.590000000000003</v>
      </c>
      <c r="L87" s="53"/>
    </row>
    <row r="88" spans="1:12" ht="52">
      <c r="A88" s="64">
        <v>6</v>
      </c>
      <c r="B88" s="64" t="s">
        <v>240</v>
      </c>
      <c r="C88" s="62">
        <v>1234.54</v>
      </c>
      <c r="D88" s="62"/>
      <c r="E88" s="62">
        <v>1234.54</v>
      </c>
      <c r="F88" s="62">
        <v>2029.51</v>
      </c>
      <c r="G88" s="62"/>
      <c r="H88" s="62">
        <v>2029.51</v>
      </c>
      <c r="I88" s="62">
        <v>794.97</v>
      </c>
      <c r="J88" s="62"/>
      <c r="K88" s="62">
        <v>794.97</v>
      </c>
      <c r="L88" s="53"/>
    </row>
    <row r="89" spans="1:12" ht="52">
      <c r="A89" s="64">
        <v>7</v>
      </c>
      <c r="B89" s="64" t="s">
        <v>241</v>
      </c>
      <c r="C89" s="69">
        <v>321.43</v>
      </c>
      <c r="D89" s="69"/>
      <c r="E89" s="69">
        <v>321.43</v>
      </c>
      <c r="F89" s="69">
        <v>320.43</v>
      </c>
      <c r="G89" s="67"/>
      <c r="H89" s="69">
        <v>320.43</v>
      </c>
      <c r="I89" s="67">
        <v>-1</v>
      </c>
      <c r="J89" s="67"/>
      <c r="K89" s="67">
        <v>-1</v>
      </c>
      <c r="L89" s="53"/>
    </row>
    <row r="90" spans="1:12" ht="52">
      <c r="A90" s="64">
        <v>8</v>
      </c>
      <c r="B90" s="56" t="s">
        <v>242</v>
      </c>
      <c r="C90" s="69">
        <v>23179.17</v>
      </c>
      <c r="D90" s="67"/>
      <c r="E90" s="69">
        <v>23179.17</v>
      </c>
      <c r="F90" s="69">
        <v>21550.62</v>
      </c>
      <c r="G90" s="67"/>
      <c r="H90" s="69">
        <v>21550.62</v>
      </c>
      <c r="I90" s="69">
        <v>-1628.5499999999993</v>
      </c>
      <c r="J90" s="69"/>
      <c r="K90" s="69">
        <v>-1628.5499999999993</v>
      </c>
      <c r="L90" s="103"/>
    </row>
    <row r="91" spans="1:12" ht="13">
      <c r="A91" s="420" t="s">
        <v>243</v>
      </c>
      <c r="B91" s="420"/>
      <c r="C91" s="420"/>
      <c r="D91" s="420"/>
      <c r="E91" s="420"/>
      <c r="F91" s="420"/>
      <c r="G91" s="420"/>
      <c r="H91" s="420"/>
      <c r="I91" s="420"/>
      <c r="J91" s="420"/>
      <c r="K91" s="420"/>
      <c r="L91" s="410"/>
    </row>
    <row r="92" spans="1:12" ht="13">
      <c r="A92" s="410" t="s">
        <v>244</v>
      </c>
      <c r="B92" s="410"/>
      <c r="C92" s="410"/>
      <c r="D92" s="410"/>
      <c r="E92" s="410"/>
      <c r="F92" s="410"/>
      <c r="G92" s="410"/>
      <c r="H92" s="410"/>
      <c r="I92" s="410"/>
      <c r="J92" s="410"/>
      <c r="K92" s="410"/>
      <c r="L92" s="410"/>
    </row>
    <row r="93" spans="1:12" ht="13">
      <c r="A93" s="410" t="s">
        <v>245</v>
      </c>
      <c r="B93" s="410"/>
      <c r="C93" s="410"/>
      <c r="D93" s="410"/>
      <c r="E93" s="410"/>
      <c r="F93" s="410"/>
      <c r="G93" s="410"/>
      <c r="H93" s="410"/>
      <c r="I93" s="410"/>
      <c r="J93" s="410"/>
      <c r="K93" s="410"/>
      <c r="L93" s="410"/>
    </row>
    <row r="94" spans="1:12" ht="28.5" customHeight="1">
      <c r="A94" s="410" t="s">
        <v>246</v>
      </c>
      <c r="B94" s="410"/>
      <c r="C94" s="410"/>
      <c r="D94" s="410"/>
      <c r="E94" s="410"/>
      <c r="F94" s="410"/>
      <c r="G94" s="410"/>
      <c r="H94" s="410"/>
      <c r="I94" s="410"/>
      <c r="J94" s="410"/>
      <c r="K94" s="410"/>
      <c r="L94" s="410"/>
    </row>
    <row r="95" spans="1:12" ht="42" customHeight="1">
      <c r="A95" s="428" t="s">
        <v>247</v>
      </c>
      <c r="B95" s="428"/>
      <c r="C95" s="428"/>
      <c r="D95" s="428"/>
      <c r="E95" s="428"/>
      <c r="F95" s="428"/>
      <c r="G95" s="428"/>
      <c r="H95" s="428"/>
      <c r="I95" s="428"/>
      <c r="J95" s="428"/>
      <c r="K95" s="428"/>
      <c r="L95" s="112"/>
    </row>
    <row r="96" spans="1:12" ht="14">
      <c r="A96" s="68">
        <v>4</v>
      </c>
      <c r="B96" s="93" t="s">
        <v>248</v>
      </c>
      <c r="C96" s="372"/>
      <c r="D96" s="372"/>
      <c r="E96" s="372"/>
      <c r="F96" s="372"/>
      <c r="G96" s="372"/>
      <c r="H96" s="372"/>
      <c r="I96" s="372"/>
      <c r="J96" s="372"/>
      <c r="K96" s="372"/>
      <c r="L96" s="50"/>
    </row>
    <row r="97" spans="1:12" ht="39">
      <c r="A97" s="91">
        <v>1</v>
      </c>
      <c r="B97" s="64" t="s">
        <v>249</v>
      </c>
      <c r="C97" s="88">
        <v>442.61</v>
      </c>
      <c r="D97" s="85"/>
      <c r="E97" s="85">
        <v>442.61</v>
      </c>
      <c r="F97" s="85">
        <v>461.36</v>
      </c>
      <c r="G97" s="85"/>
      <c r="H97" s="85">
        <v>461.36</v>
      </c>
      <c r="I97" s="62">
        <v>18.75</v>
      </c>
      <c r="J97" s="62"/>
      <c r="K97" s="62">
        <v>18.75</v>
      </c>
      <c r="L97" s="50"/>
    </row>
    <row r="98" spans="1:12" ht="52">
      <c r="A98" s="91">
        <v>2</v>
      </c>
      <c r="B98" s="64" t="s">
        <v>250</v>
      </c>
      <c r="C98" s="85">
        <v>233.56</v>
      </c>
      <c r="D98" s="85"/>
      <c r="E98" s="85">
        <v>233.56</v>
      </c>
      <c r="F98" s="85">
        <v>236.3</v>
      </c>
      <c r="G98" s="85"/>
      <c r="H98" s="85">
        <v>236.3</v>
      </c>
      <c r="I98" s="62">
        <v>2.7400000000000091</v>
      </c>
      <c r="J98" s="62"/>
      <c r="K98" s="62">
        <v>2.7400000000000091</v>
      </c>
      <c r="L98" s="50"/>
    </row>
    <row r="99" spans="1:12" ht="52">
      <c r="A99" s="64">
        <v>3</v>
      </c>
      <c r="B99" s="79" t="s">
        <v>251</v>
      </c>
      <c r="C99" s="85">
        <v>0</v>
      </c>
      <c r="D99" s="85"/>
      <c r="E99" s="85">
        <v>0</v>
      </c>
      <c r="F99" s="85">
        <v>0</v>
      </c>
      <c r="G99" s="85"/>
      <c r="H99" s="85">
        <v>0</v>
      </c>
      <c r="I99" s="62">
        <v>0</v>
      </c>
      <c r="J99" s="62"/>
      <c r="K99" s="62">
        <v>0</v>
      </c>
      <c r="L99" s="50"/>
    </row>
    <row r="100" spans="1:12" ht="52">
      <c r="A100" s="64">
        <v>4</v>
      </c>
      <c r="B100" s="80" t="s">
        <v>252</v>
      </c>
      <c r="C100" s="88">
        <v>1350</v>
      </c>
      <c r="D100" s="85"/>
      <c r="E100" s="85">
        <v>1350</v>
      </c>
      <c r="F100" s="85">
        <v>1250</v>
      </c>
      <c r="G100" s="85"/>
      <c r="H100" s="85">
        <v>1250</v>
      </c>
      <c r="I100" s="62">
        <v>-100</v>
      </c>
      <c r="J100" s="62"/>
      <c r="K100" s="62">
        <v>-100</v>
      </c>
      <c r="L100" s="50"/>
    </row>
    <row r="101" spans="1:12" ht="52">
      <c r="A101" s="91">
        <v>5</v>
      </c>
      <c r="B101" s="64" t="s">
        <v>253</v>
      </c>
      <c r="C101" s="85">
        <v>607.14</v>
      </c>
      <c r="D101" s="85"/>
      <c r="E101" s="85">
        <v>607.14</v>
      </c>
      <c r="F101" s="85">
        <v>1213.33</v>
      </c>
      <c r="G101" s="85"/>
      <c r="H101" s="85">
        <v>1213.33</v>
      </c>
      <c r="I101" s="62">
        <v>606.18999999999994</v>
      </c>
      <c r="J101" s="62"/>
      <c r="K101" s="62">
        <v>606.18999999999994</v>
      </c>
      <c r="L101" s="50"/>
    </row>
    <row r="102" spans="1:12" ht="52">
      <c r="A102" s="91">
        <v>6</v>
      </c>
      <c r="B102" s="64" t="s">
        <v>254</v>
      </c>
      <c r="C102" s="62">
        <v>85</v>
      </c>
      <c r="D102" s="62"/>
      <c r="E102" s="62">
        <v>85</v>
      </c>
      <c r="F102" s="62">
        <v>182</v>
      </c>
      <c r="G102" s="62"/>
      <c r="H102" s="62">
        <v>182</v>
      </c>
      <c r="I102" s="62">
        <v>97</v>
      </c>
      <c r="J102" s="62"/>
      <c r="K102" s="62">
        <v>97</v>
      </c>
      <c r="L102" s="50"/>
    </row>
    <row r="103" spans="1:12" ht="13">
      <c r="A103" s="91">
        <v>7</v>
      </c>
      <c r="B103" s="64" t="s">
        <v>255</v>
      </c>
      <c r="C103" s="77">
        <v>50</v>
      </c>
      <c r="D103" s="62"/>
      <c r="E103" s="62">
        <v>50</v>
      </c>
      <c r="F103" s="62">
        <v>64</v>
      </c>
      <c r="G103" s="62"/>
      <c r="H103" s="62">
        <v>64</v>
      </c>
      <c r="I103" s="62">
        <v>14</v>
      </c>
      <c r="J103" s="62"/>
      <c r="K103" s="62">
        <v>14</v>
      </c>
      <c r="L103" s="50"/>
    </row>
    <row r="104" spans="1:12" ht="13">
      <c r="A104" s="91">
        <v>8</v>
      </c>
      <c r="B104" s="64" t="s">
        <v>256</v>
      </c>
      <c r="C104" s="77">
        <v>35</v>
      </c>
      <c r="D104" s="62"/>
      <c r="E104" s="62">
        <v>35</v>
      </c>
      <c r="F104" s="62">
        <v>118</v>
      </c>
      <c r="G104" s="62"/>
      <c r="H104" s="62">
        <v>118</v>
      </c>
      <c r="I104" s="62">
        <v>83</v>
      </c>
      <c r="J104" s="62"/>
      <c r="K104" s="62">
        <v>83</v>
      </c>
      <c r="L104" s="50"/>
    </row>
    <row r="105" spans="1:12" ht="52">
      <c r="A105" s="91">
        <v>9</v>
      </c>
      <c r="B105" s="64" t="s">
        <v>257</v>
      </c>
      <c r="C105" s="88">
        <v>216.67</v>
      </c>
      <c r="D105" s="85"/>
      <c r="E105" s="85">
        <v>216.67</v>
      </c>
      <c r="F105" s="85">
        <v>283.33</v>
      </c>
      <c r="G105" s="85"/>
      <c r="H105" s="85">
        <v>283.33</v>
      </c>
      <c r="I105" s="62">
        <v>66.66</v>
      </c>
      <c r="J105" s="62"/>
      <c r="K105" s="62">
        <v>66.66</v>
      </c>
      <c r="L105" s="50"/>
    </row>
    <row r="106" spans="1:12" ht="52">
      <c r="A106" s="91">
        <v>10</v>
      </c>
      <c r="B106" s="64" t="s">
        <v>258</v>
      </c>
      <c r="C106" s="85">
        <v>1300</v>
      </c>
      <c r="D106" s="85"/>
      <c r="E106" s="85">
        <v>1300</v>
      </c>
      <c r="F106" s="85">
        <v>1933.33</v>
      </c>
      <c r="G106" s="85"/>
      <c r="H106" s="85">
        <v>1933.33</v>
      </c>
      <c r="I106" s="62">
        <v>633.32999999999993</v>
      </c>
      <c r="J106" s="62"/>
      <c r="K106" s="62">
        <v>633.32999999999993</v>
      </c>
      <c r="L106" s="50"/>
    </row>
    <row r="107" spans="1:12" ht="52">
      <c r="A107" s="91">
        <v>11</v>
      </c>
      <c r="B107" s="64" t="s">
        <v>259</v>
      </c>
      <c r="C107" s="62">
        <v>78</v>
      </c>
      <c r="D107" s="62"/>
      <c r="E107" s="62">
        <v>78</v>
      </c>
      <c r="F107" s="62">
        <v>116</v>
      </c>
      <c r="G107" s="62"/>
      <c r="H107" s="62">
        <v>116</v>
      </c>
      <c r="I107" s="62">
        <v>38</v>
      </c>
      <c r="J107" s="62"/>
      <c r="K107" s="62">
        <v>38</v>
      </c>
      <c r="L107" s="50"/>
    </row>
    <row r="108" spans="1:12" ht="13">
      <c r="A108" s="91">
        <v>12</v>
      </c>
      <c r="B108" s="64" t="s">
        <v>255</v>
      </c>
      <c r="C108" s="77">
        <v>49</v>
      </c>
      <c r="D108" s="62"/>
      <c r="E108" s="62">
        <v>49</v>
      </c>
      <c r="F108" s="62">
        <v>43</v>
      </c>
      <c r="G108" s="62"/>
      <c r="H108" s="62">
        <v>43</v>
      </c>
      <c r="I108" s="62">
        <v>-6</v>
      </c>
      <c r="J108" s="62"/>
      <c r="K108" s="62">
        <v>-6</v>
      </c>
      <c r="L108" s="50"/>
    </row>
    <row r="109" spans="1:12" ht="13">
      <c r="A109" s="91">
        <v>13</v>
      </c>
      <c r="B109" s="64" t="s">
        <v>256</v>
      </c>
      <c r="C109" s="77">
        <v>29</v>
      </c>
      <c r="D109" s="62"/>
      <c r="E109" s="62">
        <v>29</v>
      </c>
      <c r="F109" s="62">
        <v>73</v>
      </c>
      <c r="G109" s="62"/>
      <c r="H109" s="62">
        <v>73</v>
      </c>
      <c r="I109" s="62">
        <v>44</v>
      </c>
      <c r="J109" s="62"/>
      <c r="K109" s="62">
        <v>44</v>
      </c>
      <c r="L109" s="50"/>
    </row>
    <row r="110" spans="1:12" ht="52">
      <c r="A110" s="91">
        <v>14</v>
      </c>
      <c r="B110" s="80" t="s">
        <v>260</v>
      </c>
      <c r="C110" s="88">
        <v>200</v>
      </c>
      <c r="D110" s="85"/>
      <c r="E110" s="85">
        <v>200</v>
      </c>
      <c r="F110" s="85">
        <v>200</v>
      </c>
      <c r="G110" s="85"/>
      <c r="H110" s="85">
        <v>200</v>
      </c>
      <c r="I110" s="62">
        <v>0</v>
      </c>
      <c r="J110" s="62"/>
      <c r="K110" s="62">
        <v>0</v>
      </c>
      <c r="L110" s="50"/>
    </row>
    <row r="111" spans="1:12" ht="52">
      <c r="A111" s="91">
        <v>15</v>
      </c>
      <c r="B111" s="64" t="s">
        <v>261</v>
      </c>
      <c r="C111" s="88">
        <v>0</v>
      </c>
      <c r="D111" s="85"/>
      <c r="E111" s="85">
        <v>0</v>
      </c>
      <c r="F111" s="85">
        <v>0</v>
      </c>
      <c r="G111" s="85"/>
      <c r="H111" s="85">
        <v>0</v>
      </c>
      <c r="I111" s="62">
        <v>0</v>
      </c>
      <c r="J111" s="62"/>
      <c r="K111" s="62">
        <v>0</v>
      </c>
      <c r="L111" s="50"/>
    </row>
    <row r="112" spans="1:12" ht="52">
      <c r="A112" s="91">
        <v>16</v>
      </c>
      <c r="B112" s="64" t="s">
        <v>262</v>
      </c>
      <c r="C112" s="77">
        <v>2</v>
      </c>
      <c r="D112" s="62"/>
      <c r="E112" s="62">
        <v>2</v>
      </c>
      <c r="F112" s="62">
        <v>3</v>
      </c>
      <c r="G112" s="62"/>
      <c r="H112" s="62">
        <v>3</v>
      </c>
      <c r="I112" s="62">
        <v>1</v>
      </c>
      <c r="J112" s="62"/>
      <c r="K112" s="62">
        <v>1</v>
      </c>
      <c r="L112" s="50"/>
    </row>
    <row r="113" spans="1:12" ht="13">
      <c r="A113" s="91">
        <v>17</v>
      </c>
      <c r="B113" s="64" t="s">
        <v>255</v>
      </c>
      <c r="C113" s="77">
        <v>2</v>
      </c>
      <c r="D113" s="62"/>
      <c r="E113" s="62">
        <v>2</v>
      </c>
      <c r="F113" s="62">
        <v>3</v>
      </c>
      <c r="G113" s="62"/>
      <c r="H113" s="62">
        <v>3</v>
      </c>
      <c r="I113" s="62">
        <v>1</v>
      </c>
      <c r="J113" s="62"/>
      <c r="K113" s="62">
        <v>1</v>
      </c>
      <c r="L113" s="50"/>
    </row>
    <row r="114" spans="1:12" ht="13">
      <c r="A114" s="91">
        <v>18</v>
      </c>
      <c r="B114" s="64" t="s">
        <v>256</v>
      </c>
      <c r="C114" s="77">
        <v>0</v>
      </c>
      <c r="D114" s="62"/>
      <c r="E114" s="62">
        <v>0</v>
      </c>
      <c r="F114" s="62">
        <v>0</v>
      </c>
      <c r="G114" s="62"/>
      <c r="H114" s="62">
        <v>0</v>
      </c>
      <c r="I114" s="62">
        <v>0</v>
      </c>
      <c r="J114" s="62"/>
      <c r="K114" s="62">
        <v>0</v>
      </c>
      <c r="L114" s="50"/>
    </row>
    <row r="115" spans="1:12" ht="14">
      <c r="A115" s="91"/>
      <c r="B115" s="440" t="s">
        <v>263</v>
      </c>
      <c r="C115" s="441"/>
      <c r="D115" s="441"/>
      <c r="E115" s="441"/>
      <c r="F115" s="441"/>
      <c r="G115" s="441"/>
      <c r="H115" s="441"/>
      <c r="I115" s="441"/>
      <c r="J115" s="441"/>
      <c r="K115" s="442"/>
      <c r="L115" s="50"/>
    </row>
    <row r="116" spans="1:12" ht="14.5" customHeight="1">
      <c r="A116" s="421" t="s">
        <v>264</v>
      </c>
      <c r="B116" s="422"/>
      <c r="C116" s="422"/>
      <c r="D116" s="422"/>
      <c r="E116" s="422"/>
      <c r="F116" s="422"/>
      <c r="G116" s="422"/>
      <c r="H116" s="422"/>
      <c r="I116" s="422"/>
      <c r="J116" s="422"/>
      <c r="K116" s="423"/>
      <c r="L116" s="94"/>
    </row>
    <row r="117" spans="1:12" ht="14">
      <c r="A117" s="443" t="s">
        <v>53</v>
      </c>
      <c r="B117" s="444"/>
      <c r="C117" s="444"/>
      <c r="D117" s="444"/>
      <c r="E117" s="444"/>
      <c r="F117" s="444"/>
      <c r="G117" s="444"/>
      <c r="H117" s="444"/>
      <c r="I117" s="444"/>
      <c r="J117" s="444"/>
      <c r="K117" s="445"/>
      <c r="L117" s="50"/>
    </row>
    <row r="118" spans="1:12" ht="17" customHeight="1" thickBot="1">
      <c r="A118" s="439" t="s">
        <v>265</v>
      </c>
      <c r="B118" s="439"/>
      <c r="C118" s="439"/>
      <c r="D118" s="439"/>
      <c r="E118" s="439"/>
      <c r="F118" s="439"/>
      <c r="G118" s="439"/>
      <c r="H118" s="439"/>
      <c r="I118" s="439"/>
      <c r="J118" s="439"/>
      <c r="K118" s="439"/>
      <c r="L118" s="50"/>
    </row>
    <row r="119" spans="1:12" ht="14">
      <c r="A119" s="409" t="s">
        <v>34</v>
      </c>
      <c r="B119" s="409"/>
      <c r="C119" s="409"/>
      <c r="D119" s="409"/>
      <c r="E119" s="409"/>
      <c r="F119" s="409"/>
      <c r="G119" s="409"/>
      <c r="H119" s="409"/>
      <c r="I119" s="409"/>
      <c r="J119" s="409"/>
      <c r="K119" s="409"/>
      <c r="L119" s="50"/>
    </row>
    <row r="120" spans="1:12" ht="13">
      <c r="A120" s="429" t="s">
        <v>266</v>
      </c>
      <c r="B120" s="429"/>
      <c r="C120" s="429"/>
      <c r="D120" s="429"/>
      <c r="E120" s="429"/>
      <c r="F120" s="429"/>
      <c r="G120" s="429"/>
      <c r="H120" s="429"/>
      <c r="I120" s="429"/>
      <c r="J120" s="429"/>
      <c r="K120" s="429"/>
      <c r="L120" s="50"/>
    </row>
    <row r="121" spans="1:12" ht="21" customHeight="1">
      <c r="A121" s="427" t="s">
        <v>267</v>
      </c>
      <c r="B121" s="379"/>
      <c r="C121" s="379"/>
      <c r="D121" s="379"/>
      <c r="E121" s="379"/>
      <c r="F121" s="379"/>
      <c r="G121" s="379"/>
      <c r="H121" s="379"/>
      <c r="I121" s="379"/>
      <c r="J121" s="379"/>
      <c r="K121" s="379"/>
      <c r="L121" s="50"/>
    </row>
    <row r="122" spans="1:12" ht="34.5" customHeight="1">
      <c r="A122" s="379" t="s">
        <v>67</v>
      </c>
      <c r="B122" s="379" t="s">
        <v>68</v>
      </c>
      <c r="C122" s="391" t="s">
        <v>98</v>
      </c>
      <c r="D122" s="391"/>
      <c r="E122" s="391"/>
      <c r="F122" s="391" t="s">
        <v>99</v>
      </c>
      <c r="G122" s="391"/>
      <c r="H122" s="391"/>
      <c r="I122" s="394" t="s">
        <v>36</v>
      </c>
      <c r="J122" s="391"/>
      <c r="K122" s="391"/>
      <c r="L122" s="50"/>
    </row>
    <row r="123" spans="1:12" ht="26" customHeight="1">
      <c r="A123" s="379"/>
      <c r="B123" s="379"/>
      <c r="C123" s="61" t="s">
        <v>14</v>
      </c>
      <c r="D123" s="61" t="s">
        <v>15</v>
      </c>
      <c r="E123" s="61" t="s">
        <v>16</v>
      </c>
      <c r="F123" s="61" t="s">
        <v>14</v>
      </c>
      <c r="G123" s="61" t="s">
        <v>15</v>
      </c>
      <c r="H123" s="61" t="s">
        <v>16</v>
      </c>
      <c r="I123" s="61" t="s">
        <v>14</v>
      </c>
      <c r="J123" s="61" t="s">
        <v>15</v>
      </c>
      <c r="K123" s="61" t="s">
        <v>16</v>
      </c>
      <c r="L123" s="51"/>
    </row>
    <row r="124" spans="1:12" ht="31.5" customHeight="1">
      <c r="A124" s="64"/>
      <c r="B124" s="64" t="s">
        <v>100</v>
      </c>
      <c r="C124" s="98">
        <v>162.30000000000001</v>
      </c>
      <c r="D124" s="97"/>
      <c r="E124" s="97">
        <v>162.30000000000001</v>
      </c>
      <c r="F124" s="98">
        <v>1224</v>
      </c>
      <c r="G124" s="98"/>
      <c r="H124" s="98">
        <v>1224</v>
      </c>
      <c r="I124" s="97">
        <v>654.15896487985208</v>
      </c>
      <c r="J124" s="99"/>
      <c r="K124" s="97">
        <v>654.15896487985208</v>
      </c>
      <c r="L124" s="50"/>
    </row>
    <row r="125" spans="1:12" ht="14">
      <c r="A125" s="424" t="s">
        <v>37</v>
      </c>
      <c r="B125" s="424"/>
      <c r="C125" s="424"/>
      <c r="D125" s="424"/>
      <c r="E125" s="424"/>
      <c r="F125" s="424"/>
      <c r="G125" s="424"/>
      <c r="H125" s="424"/>
      <c r="I125" s="424"/>
      <c r="J125" s="424"/>
      <c r="K125" s="424"/>
      <c r="L125" s="50"/>
    </row>
    <row r="126" spans="1:12" ht="36" customHeight="1">
      <c r="A126" s="426" t="s">
        <v>268</v>
      </c>
      <c r="B126" s="426"/>
      <c r="C126" s="426"/>
      <c r="D126" s="426"/>
      <c r="E126" s="426"/>
      <c r="F126" s="426"/>
      <c r="G126" s="426"/>
      <c r="H126" s="426"/>
      <c r="I126" s="426"/>
      <c r="J126" s="426"/>
      <c r="K126" s="426"/>
      <c r="L126" s="47"/>
    </row>
    <row r="127" spans="1:12" ht="14">
      <c r="A127" s="64"/>
      <c r="B127" s="64" t="s">
        <v>71</v>
      </c>
      <c r="C127" s="64"/>
      <c r="D127" s="64"/>
      <c r="E127" s="64"/>
      <c r="F127" s="70"/>
      <c r="G127" s="70"/>
      <c r="H127" s="70"/>
      <c r="I127" s="70"/>
      <c r="J127" s="70"/>
      <c r="K127" s="70"/>
      <c r="L127" s="47"/>
    </row>
    <row r="128" spans="1:12" ht="23">
      <c r="A128" s="62">
        <v>1</v>
      </c>
      <c r="B128" s="48" t="s">
        <v>182</v>
      </c>
      <c r="C128" s="97">
        <v>5</v>
      </c>
      <c r="D128" s="97"/>
      <c r="E128" s="97">
        <v>5</v>
      </c>
      <c r="F128" s="98">
        <v>81.5</v>
      </c>
      <c r="G128" s="98"/>
      <c r="H128" s="98">
        <v>81.5</v>
      </c>
      <c r="I128" s="97">
        <v>1530</v>
      </c>
      <c r="J128" s="97"/>
      <c r="K128" s="97">
        <v>1530</v>
      </c>
      <c r="L128" s="47"/>
    </row>
    <row r="129" spans="1:12" ht="34.5">
      <c r="A129" s="62">
        <v>2</v>
      </c>
      <c r="B129" s="48" t="s">
        <v>183</v>
      </c>
      <c r="C129" s="97">
        <v>17.5</v>
      </c>
      <c r="D129" s="100"/>
      <c r="E129" s="97">
        <v>17.5</v>
      </c>
      <c r="F129" s="98">
        <v>233.4</v>
      </c>
      <c r="G129" s="98"/>
      <c r="H129" s="98">
        <v>233.4</v>
      </c>
      <c r="I129" s="97">
        <v>1233.7142857142858</v>
      </c>
      <c r="J129" s="97"/>
      <c r="K129" s="97">
        <v>1233.7142857142858</v>
      </c>
      <c r="L129" s="47"/>
    </row>
    <row r="130" spans="1:12" ht="34.5">
      <c r="A130" s="62">
        <v>3</v>
      </c>
      <c r="B130" s="48" t="s">
        <v>184</v>
      </c>
      <c r="C130" s="97">
        <v>46.1</v>
      </c>
      <c r="D130" s="97"/>
      <c r="E130" s="97">
        <v>46.1</v>
      </c>
      <c r="F130" s="98">
        <v>258.60000000000002</v>
      </c>
      <c r="G130" s="98"/>
      <c r="H130" s="98">
        <v>258.60000000000002</v>
      </c>
      <c r="I130" s="97">
        <v>460.95444685466384</v>
      </c>
      <c r="J130" s="97"/>
      <c r="K130" s="97">
        <v>460.95444685466384</v>
      </c>
      <c r="L130" s="47"/>
    </row>
    <row r="131" spans="1:12" ht="34.5">
      <c r="A131" s="62">
        <v>4</v>
      </c>
      <c r="B131" s="48" t="s">
        <v>185</v>
      </c>
      <c r="C131" s="97">
        <v>2.4</v>
      </c>
      <c r="D131" s="97"/>
      <c r="E131" s="97">
        <v>2.4</v>
      </c>
      <c r="F131" s="98">
        <v>24.3</v>
      </c>
      <c r="G131" s="98"/>
      <c r="H131" s="98">
        <v>24.3</v>
      </c>
      <c r="I131" s="97">
        <v>912.5</v>
      </c>
      <c r="J131" s="97"/>
      <c r="K131" s="97">
        <v>912.5</v>
      </c>
      <c r="L131" s="47"/>
    </row>
    <row r="132" spans="1:12" ht="34.5">
      <c r="A132" s="62">
        <v>5</v>
      </c>
      <c r="B132" s="48" t="s">
        <v>186</v>
      </c>
      <c r="C132" s="97">
        <v>28.8</v>
      </c>
      <c r="D132" s="97"/>
      <c r="E132" s="97">
        <v>28.8</v>
      </c>
      <c r="F132" s="98">
        <v>131.5</v>
      </c>
      <c r="G132" s="98"/>
      <c r="H132" s="98">
        <v>131.5</v>
      </c>
      <c r="I132" s="97">
        <v>356.59722222222223</v>
      </c>
      <c r="J132" s="97"/>
      <c r="K132" s="97">
        <v>356.59722222222223</v>
      </c>
      <c r="L132" s="47"/>
    </row>
    <row r="133" spans="1:12" ht="34.5">
      <c r="A133" s="62">
        <v>6</v>
      </c>
      <c r="B133" s="48" t="s">
        <v>187</v>
      </c>
      <c r="C133" s="97">
        <v>0</v>
      </c>
      <c r="D133" s="97"/>
      <c r="E133" s="97">
        <v>0</v>
      </c>
      <c r="F133" s="98">
        <v>62.9</v>
      </c>
      <c r="G133" s="98"/>
      <c r="H133" s="98">
        <v>62.9</v>
      </c>
      <c r="I133" s="97" t="s">
        <v>161</v>
      </c>
      <c r="J133" s="97"/>
      <c r="K133" s="97" t="s">
        <v>161</v>
      </c>
      <c r="L133" s="47"/>
    </row>
    <row r="134" spans="1:12" ht="34.5">
      <c r="A134" s="62">
        <v>7</v>
      </c>
      <c r="B134" s="48" t="s">
        <v>188</v>
      </c>
      <c r="C134" s="97">
        <v>47.8</v>
      </c>
      <c r="D134" s="97"/>
      <c r="E134" s="97">
        <v>47.8</v>
      </c>
      <c r="F134" s="98">
        <v>26.9</v>
      </c>
      <c r="G134" s="98"/>
      <c r="H134" s="98">
        <v>26.9</v>
      </c>
      <c r="I134" s="97">
        <v>-43.72384937238494</v>
      </c>
      <c r="J134" s="97"/>
      <c r="K134" s="97">
        <v>-43.72384937238494</v>
      </c>
      <c r="L134" s="47"/>
    </row>
    <row r="135" spans="1:12" ht="34.5">
      <c r="A135" s="62">
        <v>8</v>
      </c>
      <c r="B135" s="48" t="s">
        <v>189</v>
      </c>
      <c r="C135" s="97">
        <v>14.7</v>
      </c>
      <c r="D135" s="97"/>
      <c r="E135" s="97">
        <v>14.7</v>
      </c>
      <c r="F135" s="98">
        <v>404.9</v>
      </c>
      <c r="G135" s="98"/>
      <c r="H135" s="98">
        <v>404.9</v>
      </c>
      <c r="I135" s="97">
        <v>2654.4217687074829</v>
      </c>
      <c r="J135" s="97"/>
      <c r="K135" s="97">
        <v>2654.4217687074829</v>
      </c>
      <c r="L135" s="47"/>
    </row>
    <row r="136" spans="1:12" ht="13">
      <c r="A136" s="425" t="s">
        <v>39</v>
      </c>
      <c r="B136" s="391"/>
      <c r="C136" s="391"/>
      <c r="D136" s="391"/>
      <c r="E136" s="391"/>
      <c r="F136" s="391"/>
      <c r="G136" s="391"/>
      <c r="H136" s="391"/>
      <c r="I136" s="391"/>
      <c r="J136" s="391"/>
      <c r="K136" s="391"/>
      <c r="L136" s="47"/>
    </row>
    <row r="137" spans="1:12" ht="39" customHeight="1">
      <c r="A137" s="419" t="s">
        <v>269</v>
      </c>
      <c r="B137" s="419"/>
      <c r="C137" s="419"/>
      <c r="D137" s="419"/>
      <c r="E137" s="419"/>
      <c r="F137" s="419"/>
      <c r="G137" s="419"/>
      <c r="H137" s="419"/>
      <c r="I137" s="419"/>
      <c r="J137" s="419"/>
      <c r="K137" s="419"/>
      <c r="L137" s="47"/>
    </row>
    <row r="138" spans="1:12" ht="14">
      <c r="A138" s="75" t="s">
        <v>92</v>
      </c>
      <c r="B138" s="74" t="s">
        <v>93</v>
      </c>
      <c r="C138" s="449"/>
      <c r="D138" s="449"/>
      <c r="E138" s="450"/>
      <c r="F138" s="451"/>
      <c r="G138" s="449"/>
      <c r="H138" s="450"/>
      <c r="I138" s="446"/>
      <c r="J138" s="447"/>
      <c r="K138" s="448"/>
      <c r="L138" s="47"/>
    </row>
    <row r="139" spans="1:12" ht="26">
      <c r="A139" s="91">
        <v>1</v>
      </c>
      <c r="B139" s="64" t="s">
        <v>206</v>
      </c>
      <c r="C139" s="77">
        <v>5</v>
      </c>
      <c r="D139" s="62"/>
      <c r="E139" s="62">
        <v>5</v>
      </c>
      <c r="F139" s="85">
        <v>14</v>
      </c>
      <c r="G139" s="85"/>
      <c r="H139" s="85">
        <v>14</v>
      </c>
      <c r="I139" s="81">
        <v>180</v>
      </c>
      <c r="J139" s="81"/>
      <c r="K139" s="81">
        <v>180</v>
      </c>
      <c r="L139" s="47"/>
    </row>
    <row r="140" spans="1:12" ht="39">
      <c r="A140" s="64">
        <v>2</v>
      </c>
      <c r="B140" s="64" t="s">
        <v>207</v>
      </c>
      <c r="C140" s="77">
        <v>0</v>
      </c>
      <c r="D140" s="62"/>
      <c r="E140" s="62">
        <v>0</v>
      </c>
      <c r="F140" s="85">
        <v>8</v>
      </c>
      <c r="G140" s="85"/>
      <c r="H140" s="85">
        <v>8</v>
      </c>
      <c r="I140" s="81" t="s">
        <v>161</v>
      </c>
      <c r="J140" s="81"/>
      <c r="K140" s="81" t="s">
        <v>161</v>
      </c>
      <c r="L140" s="47"/>
    </row>
    <row r="141" spans="1:12" ht="39">
      <c r="A141" s="91">
        <v>3</v>
      </c>
      <c r="B141" s="64" t="s">
        <v>208</v>
      </c>
      <c r="C141" s="77">
        <v>2</v>
      </c>
      <c r="D141" s="62"/>
      <c r="E141" s="62">
        <v>2</v>
      </c>
      <c r="F141" s="85">
        <v>25</v>
      </c>
      <c r="G141" s="85"/>
      <c r="H141" s="85">
        <v>25</v>
      </c>
      <c r="I141" s="81">
        <v>1150</v>
      </c>
      <c r="J141" s="81"/>
      <c r="K141" s="81">
        <v>1150</v>
      </c>
      <c r="L141" s="47"/>
    </row>
    <row r="142" spans="1:12" ht="39">
      <c r="A142" s="91">
        <v>4</v>
      </c>
      <c r="B142" s="64" t="s">
        <v>209</v>
      </c>
      <c r="C142" s="77">
        <v>1</v>
      </c>
      <c r="D142" s="62"/>
      <c r="E142" s="62">
        <v>1</v>
      </c>
      <c r="F142" s="85">
        <v>6</v>
      </c>
      <c r="G142" s="85"/>
      <c r="H142" s="85">
        <v>6</v>
      </c>
      <c r="I142" s="81">
        <v>500</v>
      </c>
      <c r="J142" s="81"/>
      <c r="K142" s="81">
        <v>500</v>
      </c>
      <c r="L142" s="47"/>
    </row>
    <row r="143" spans="1:12" ht="39">
      <c r="A143" s="91">
        <v>5</v>
      </c>
      <c r="B143" s="64" t="s">
        <v>210</v>
      </c>
      <c r="C143" s="77">
        <v>6</v>
      </c>
      <c r="D143" s="62"/>
      <c r="E143" s="62">
        <v>6</v>
      </c>
      <c r="F143" s="85">
        <v>17</v>
      </c>
      <c r="G143" s="85"/>
      <c r="H143" s="85">
        <v>17</v>
      </c>
      <c r="I143" s="81">
        <v>183.33333333333337</v>
      </c>
      <c r="J143" s="81"/>
      <c r="K143" s="81">
        <v>183.33333333333337</v>
      </c>
      <c r="L143" s="47"/>
    </row>
    <row r="144" spans="1:12" ht="39">
      <c r="A144" s="91">
        <v>6</v>
      </c>
      <c r="B144" s="64" t="s">
        <v>211</v>
      </c>
      <c r="C144" s="77">
        <v>3</v>
      </c>
      <c r="D144" s="62"/>
      <c r="E144" s="62">
        <v>3</v>
      </c>
      <c r="F144" s="85">
        <v>14</v>
      </c>
      <c r="G144" s="85"/>
      <c r="H144" s="85">
        <v>14</v>
      </c>
      <c r="I144" s="81">
        <v>366.66666666666669</v>
      </c>
      <c r="J144" s="81"/>
      <c r="K144" s="81">
        <v>366.66666666666669</v>
      </c>
      <c r="L144" s="47"/>
    </row>
    <row r="145" spans="1:12" ht="39">
      <c r="A145" s="91">
        <v>7</v>
      </c>
      <c r="B145" s="64" t="s">
        <v>212</v>
      </c>
      <c r="C145" s="77">
        <v>1</v>
      </c>
      <c r="D145" s="62"/>
      <c r="E145" s="62">
        <v>1</v>
      </c>
      <c r="F145" s="85">
        <v>2</v>
      </c>
      <c r="G145" s="85"/>
      <c r="H145" s="85">
        <v>2</v>
      </c>
      <c r="I145" s="81">
        <v>100</v>
      </c>
      <c r="J145" s="81"/>
      <c r="K145" s="81">
        <v>100</v>
      </c>
      <c r="L145" s="47"/>
    </row>
    <row r="146" spans="1:12" ht="39">
      <c r="A146" s="91">
        <v>8</v>
      </c>
      <c r="B146" s="64" t="s">
        <v>213</v>
      </c>
      <c r="C146" s="77">
        <v>1</v>
      </c>
      <c r="D146" s="62"/>
      <c r="E146" s="62">
        <v>1</v>
      </c>
      <c r="F146" s="85">
        <v>6</v>
      </c>
      <c r="G146" s="85"/>
      <c r="H146" s="85">
        <v>6</v>
      </c>
      <c r="I146" s="81">
        <v>500</v>
      </c>
      <c r="J146" s="81"/>
      <c r="K146" s="81">
        <v>500</v>
      </c>
      <c r="L146" s="47"/>
    </row>
    <row r="147" spans="1:12" ht="39">
      <c r="A147" s="91">
        <v>9</v>
      </c>
      <c r="B147" s="54" t="s">
        <v>270</v>
      </c>
      <c r="C147" s="77"/>
      <c r="D147" s="62"/>
      <c r="E147" s="62">
        <v>0</v>
      </c>
      <c r="F147" s="85"/>
      <c r="G147" s="85">
        <v>0</v>
      </c>
      <c r="H147" s="85">
        <v>0</v>
      </c>
      <c r="I147" s="81"/>
      <c r="J147" s="90" t="e">
        <v>#DIV/0!</v>
      </c>
      <c r="K147" s="90" t="e">
        <v>#DIV/0!</v>
      </c>
      <c r="L147" s="47"/>
    </row>
    <row r="148" spans="1:12" ht="13">
      <c r="A148" s="436" t="s">
        <v>271</v>
      </c>
      <c r="B148" s="437"/>
      <c r="C148" s="437"/>
      <c r="D148" s="437"/>
      <c r="E148" s="437"/>
      <c r="F148" s="437"/>
      <c r="G148" s="437"/>
      <c r="H148" s="437"/>
      <c r="I148" s="437"/>
      <c r="J148" s="437"/>
      <c r="K148" s="438"/>
      <c r="L148" s="47"/>
    </row>
    <row r="149" spans="1:12" ht="13">
      <c r="A149" s="436"/>
      <c r="B149" s="437"/>
      <c r="C149" s="437"/>
      <c r="D149" s="437"/>
      <c r="E149" s="437"/>
      <c r="F149" s="437"/>
      <c r="G149" s="437"/>
      <c r="H149" s="437"/>
      <c r="I149" s="437"/>
      <c r="J149" s="437"/>
      <c r="K149" s="438"/>
      <c r="L149" s="47"/>
    </row>
    <row r="150" spans="1:12" ht="14">
      <c r="A150" s="68" t="s">
        <v>94</v>
      </c>
      <c r="B150" s="68" t="s">
        <v>95</v>
      </c>
      <c r="C150" s="77"/>
      <c r="D150" s="62"/>
      <c r="E150" s="62"/>
      <c r="F150" s="85"/>
      <c r="G150" s="85"/>
      <c r="H150" s="85"/>
      <c r="I150" s="81"/>
      <c r="J150" s="81"/>
      <c r="K150" s="81"/>
      <c r="L150" s="47"/>
    </row>
    <row r="151" spans="1:12" ht="39">
      <c r="A151" s="64">
        <v>1</v>
      </c>
      <c r="B151" s="64" t="s">
        <v>220</v>
      </c>
      <c r="C151" s="77">
        <v>176</v>
      </c>
      <c r="D151" s="62"/>
      <c r="E151" s="62">
        <v>176</v>
      </c>
      <c r="F151" s="85">
        <v>2521</v>
      </c>
      <c r="G151" s="85"/>
      <c r="H151" s="85">
        <v>2521</v>
      </c>
      <c r="I151" s="81">
        <v>1332.3863636363637</v>
      </c>
      <c r="J151" s="81"/>
      <c r="K151" s="81">
        <v>1332.3863636363637</v>
      </c>
      <c r="L151" s="47"/>
    </row>
    <row r="152" spans="1:12" ht="52">
      <c r="A152" s="64">
        <v>2</v>
      </c>
      <c r="B152" s="64" t="s">
        <v>221</v>
      </c>
      <c r="C152" s="77">
        <v>0</v>
      </c>
      <c r="D152" s="62"/>
      <c r="E152" s="62">
        <v>0</v>
      </c>
      <c r="F152" s="85">
        <v>864</v>
      </c>
      <c r="G152" s="85"/>
      <c r="H152" s="85">
        <v>864</v>
      </c>
      <c r="I152" s="81" t="s">
        <v>161</v>
      </c>
      <c r="J152" s="81"/>
      <c r="K152" s="81" t="s">
        <v>161</v>
      </c>
      <c r="L152" s="47"/>
    </row>
    <row r="153" spans="1:12" ht="39">
      <c r="A153" s="64">
        <v>3</v>
      </c>
      <c r="B153" s="64" t="s">
        <v>222</v>
      </c>
      <c r="C153" s="77">
        <v>147</v>
      </c>
      <c r="D153" s="62"/>
      <c r="E153" s="62">
        <v>147</v>
      </c>
      <c r="F153" s="85">
        <v>3002</v>
      </c>
      <c r="G153" s="85"/>
      <c r="H153" s="85">
        <v>3002</v>
      </c>
      <c r="I153" s="81">
        <v>1942.1768707482993</v>
      </c>
      <c r="J153" s="81"/>
      <c r="K153" s="81">
        <v>1942.1768707482993</v>
      </c>
      <c r="L153" s="47"/>
    </row>
    <row r="154" spans="1:12" ht="39">
      <c r="A154" s="64">
        <v>4</v>
      </c>
      <c r="B154" s="64" t="s">
        <v>223</v>
      </c>
      <c r="C154" s="77">
        <v>8</v>
      </c>
      <c r="D154" s="71"/>
      <c r="E154" s="62">
        <v>8</v>
      </c>
      <c r="F154" s="85">
        <v>53</v>
      </c>
      <c r="G154" s="85"/>
      <c r="H154" s="85">
        <v>53</v>
      </c>
      <c r="I154" s="81">
        <v>562.5</v>
      </c>
      <c r="J154" s="81"/>
      <c r="K154" s="81">
        <v>562.5</v>
      </c>
      <c r="L154" s="47"/>
    </row>
    <row r="155" spans="1:12" ht="52">
      <c r="A155" s="64">
        <v>5</v>
      </c>
      <c r="B155" s="64" t="s">
        <v>224</v>
      </c>
      <c r="C155" s="77">
        <v>275</v>
      </c>
      <c r="D155" s="62"/>
      <c r="E155" s="62">
        <v>275</v>
      </c>
      <c r="F155" s="85">
        <v>1347</v>
      </c>
      <c r="G155" s="85"/>
      <c r="H155" s="85">
        <v>1347</v>
      </c>
      <c r="I155" s="67">
        <v>389.81818181818187</v>
      </c>
      <c r="J155" s="67"/>
      <c r="K155" s="67">
        <v>389.81818181818187</v>
      </c>
      <c r="L155" s="47"/>
    </row>
    <row r="156" spans="1:12" ht="39">
      <c r="A156" s="64">
        <v>6</v>
      </c>
      <c r="B156" s="64" t="s">
        <v>225</v>
      </c>
      <c r="C156" s="77">
        <v>14</v>
      </c>
      <c r="D156" s="62"/>
      <c r="E156" s="62">
        <v>14</v>
      </c>
      <c r="F156" s="85">
        <v>115</v>
      </c>
      <c r="G156" s="85"/>
      <c r="H156" s="85">
        <v>115</v>
      </c>
      <c r="I156" s="67">
        <v>721.42857142857133</v>
      </c>
      <c r="J156" s="67"/>
      <c r="K156" s="67">
        <v>721.42857142857133</v>
      </c>
      <c r="L156" s="47"/>
    </row>
    <row r="157" spans="1:12" ht="52">
      <c r="A157" s="64">
        <v>7</v>
      </c>
      <c r="B157" s="64" t="s">
        <v>226</v>
      </c>
      <c r="C157" s="77">
        <v>6</v>
      </c>
      <c r="D157" s="71"/>
      <c r="E157" s="62">
        <v>6</v>
      </c>
      <c r="F157" s="85">
        <v>84</v>
      </c>
      <c r="G157" s="85"/>
      <c r="H157" s="85">
        <v>84</v>
      </c>
      <c r="I157" s="67">
        <v>1300</v>
      </c>
      <c r="J157" s="67"/>
      <c r="K157" s="67">
        <v>1300</v>
      </c>
      <c r="L157" s="47"/>
    </row>
    <row r="158" spans="1:12" ht="39">
      <c r="A158" s="64">
        <v>8</v>
      </c>
      <c r="B158" s="64" t="s">
        <v>227</v>
      </c>
      <c r="C158" s="77">
        <v>1</v>
      </c>
      <c r="D158" s="71"/>
      <c r="E158" s="62">
        <v>1</v>
      </c>
      <c r="F158" s="85">
        <v>12</v>
      </c>
      <c r="G158" s="85"/>
      <c r="H158" s="85">
        <v>12</v>
      </c>
      <c r="I158" s="67">
        <v>1100</v>
      </c>
      <c r="J158" s="67"/>
      <c r="K158" s="67">
        <v>1100</v>
      </c>
      <c r="L158" s="47"/>
    </row>
    <row r="159" spans="1:12" ht="35.5" customHeight="1">
      <c r="A159" s="452" t="s">
        <v>272</v>
      </c>
      <c r="B159" s="453"/>
      <c r="C159" s="453"/>
      <c r="D159" s="453"/>
      <c r="E159" s="453"/>
      <c r="F159" s="453"/>
      <c r="G159" s="453"/>
      <c r="H159" s="453"/>
      <c r="I159" s="453"/>
      <c r="J159" s="453"/>
      <c r="K159" s="454"/>
      <c r="L159" s="47"/>
    </row>
    <row r="160" spans="1:12" ht="13">
      <c r="A160" s="452"/>
      <c r="B160" s="453"/>
      <c r="C160" s="453"/>
      <c r="D160" s="453"/>
      <c r="E160" s="453"/>
      <c r="F160" s="453"/>
      <c r="G160" s="453"/>
      <c r="H160" s="453"/>
      <c r="I160" s="453"/>
      <c r="J160" s="453"/>
      <c r="K160" s="454"/>
      <c r="L160" s="47"/>
    </row>
    <row r="161" spans="1:12" ht="14">
      <c r="A161" s="68" t="s">
        <v>96</v>
      </c>
      <c r="B161" s="68" t="s">
        <v>97</v>
      </c>
      <c r="C161" s="82"/>
      <c r="D161" s="71"/>
      <c r="E161" s="71"/>
      <c r="F161" s="92"/>
      <c r="G161" s="92"/>
      <c r="H161" s="92"/>
      <c r="I161" s="72"/>
      <c r="J161" s="67"/>
      <c r="K161" s="72"/>
      <c r="L161" s="47"/>
    </row>
    <row r="162" spans="1:12" ht="39">
      <c r="A162" s="64">
        <v>1</v>
      </c>
      <c r="B162" s="64" t="s">
        <v>235</v>
      </c>
      <c r="C162" s="77">
        <v>28.41</v>
      </c>
      <c r="D162" s="62"/>
      <c r="E162" s="62">
        <v>28.41</v>
      </c>
      <c r="F162" s="85">
        <v>32.35</v>
      </c>
      <c r="G162" s="85"/>
      <c r="H162" s="85">
        <v>32.35</v>
      </c>
      <c r="I162" s="67">
        <v>13.868356212601213</v>
      </c>
      <c r="J162" s="67"/>
      <c r="K162" s="67">
        <v>13.868356212601213</v>
      </c>
      <c r="L162" s="47"/>
    </row>
    <row r="163" spans="1:12" ht="52">
      <c r="A163" s="64">
        <v>2</v>
      </c>
      <c r="B163" s="64" t="s">
        <v>236</v>
      </c>
      <c r="C163" s="77">
        <v>0</v>
      </c>
      <c r="D163" s="62"/>
      <c r="E163" s="62">
        <v>0</v>
      </c>
      <c r="F163" s="87">
        <v>72.78</v>
      </c>
      <c r="G163" s="86"/>
      <c r="H163" s="86">
        <v>72.78</v>
      </c>
      <c r="I163" s="67" t="s">
        <v>161</v>
      </c>
      <c r="J163" s="67"/>
      <c r="K163" s="67" t="s">
        <v>161</v>
      </c>
      <c r="L163" s="47"/>
    </row>
    <row r="164" spans="1:12" ht="52">
      <c r="A164" s="64">
        <v>3</v>
      </c>
      <c r="B164" s="64" t="s">
        <v>237</v>
      </c>
      <c r="C164" s="77">
        <v>100</v>
      </c>
      <c r="D164" s="62"/>
      <c r="E164" s="62">
        <v>100</v>
      </c>
      <c r="F164" s="87">
        <v>134.86000000000001</v>
      </c>
      <c r="G164" s="87"/>
      <c r="H164" s="85">
        <v>134.86000000000001</v>
      </c>
      <c r="I164" s="67">
        <v>34.860000000000014</v>
      </c>
      <c r="J164" s="67"/>
      <c r="K164" s="67">
        <v>34.860000000000014</v>
      </c>
      <c r="L164" s="47"/>
    </row>
    <row r="165" spans="1:12" ht="52">
      <c r="A165" s="64">
        <v>4</v>
      </c>
      <c r="B165" s="64" t="s">
        <v>238</v>
      </c>
      <c r="C165" s="77">
        <v>300</v>
      </c>
      <c r="D165" s="62"/>
      <c r="E165" s="62">
        <v>300</v>
      </c>
      <c r="F165" s="85">
        <v>458.49</v>
      </c>
      <c r="G165" s="85"/>
      <c r="H165" s="85">
        <v>458.49</v>
      </c>
      <c r="I165" s="67">
        <v>52.830000000000013</v>
      </c>
      <c r="J165" s="67"/>
      <c r="K165" s="67">
        <v>52.830000000000013</v>
      </c>
      <c r="L165" s="47"/>
    </row>
    <row r="166" spans="1:12" ht="52">
      <c r="A166" s="64">
        <v>5</v>
      </c>
      <c r="B166" s="64" t="s">
        <v>239</v>
      </c>
      <c r="C166" s="77">
        <v>104.55</v>
      </c>
      <c r="D166" s="62"/>
      <c r="E166" s="62">
        <v>104.55</v>
      </c>
      <c r="F166" s="85">
        <v>97.66</v>
      </c>
      <c r="G166" s="85"/>
      <c r="H166" s="85">
        <v>97.66</v>
      </c>
      <c r="I166" s="67">
        <v>-6.590148254423724</v>
      </c>
      <c r="J166" s="67"/>
      <c r="K166" s="67">
        <v>-6.590148254423724</v>
      </c>
      <c r="L166" s="47"/>
    </row>
    <row r="167" spans="1:12" ht="52">
      <c r="A167" s="64">
        <v>6</v>
      </c>
      <c r="B167" s="64" t="s">
        <v>240</v>
      </c>
      <c r="C167" s="88">
        <v>1249.3699999999999</v>
      </c>
      <c r="D167" s="62"/>
      <c r="E167" s="62">
        <v>1249.3699999999999</v>
      </c>
      <c r="F167" s="85">
        <v>2029.51</v>
      </c>
      <c r="G167" s="85"/>
      <c r="H167" s="85">
        <v>2029.51</v>
      </c>
      <c r="I167" s="67">
        <v>62.442671106237555</v>
      </c>
      <c r="J167" s="67"/>
      <c r="K167" s="67">
        <v>62.442671106237555</v>
      </c>
      <c r="L167" s="47"/>
    </row>
    <row r="168" spans="1:12" ht="52">
      <c r="A168" s="64">
        <v>7</v>
      </c>
      <c r="B168" s="64" t="s">
        <v>241</v>
      </c>
      <c r="C168" s="113">
        <v>7974.09</v>
      </c>
      <c r="D168" s="87"/>
      <c r="E168" s="87">
        <v>7974.09</v>
      </c>
      <c r="F168" s="87">
        <v>320.43</v>
      </c>
      <c r="G168" s="86"/>
      <c r="H168" s="85">
        <v>320.43</v>
      </c>
      <c r="I168" s="67">
        <v>-95.981610440815189</v>
      </c>
      <c r="J168" s="67"/>
      <c r="K168" s="67">
        <v>-95.981610440815189</v>
      </c>
      <c r="L168" s="47"/>
    </row>
    <row r="169" spans="1:12" ht="52">
      <c r="A169" s="64">
        <v>8</v>
      </c>
      <c r="B169" s="64" t="s">
        <v>242</v>
      </c>
      <c r="C169" s="113">
        <v>46082.15</v>
      </c>
      <c r="D169" s="85"/>
      <c r="E169" s="87">
        <v>46082.15</v>
      </c>
      <c r="F169" s="87">
        <v>21550.62</v>
      </c>
      <c r="G169" s="86"/>
      <c r="H169" s="85">
        <v>21550.62</v>
      </c>
      <c r="I169" s="67">
        <v>-53.234343449687138</v>
      </c>
      <c r="J169" s="67"/>
      <c r="K169" s="67">
        <v>-53.234343449687138</v>
      </c>
      <c r="L169" s="47"/>
    </row>
    <row r="170" spans="1:12" ht="26">
      <c r="A170" s="64">
        <v>9</v>
      </c>
      <c r="B170" s="89" t="s">
        <v>273</v>
      </c>
      <c r="C170" s="77"/>
      <c r="D170" s="62"/>
      <c r="E170" s="62">
        <v>0</v>
      </c>
      <c r="F170" s="86"/>
      <c r="G170" s="86">
        <v>0</v>
      </c>
      <c r="H170" s="85">
        <v>0</v>
      </c>
      <c r="I170" s="67"/>
      <c r="J170" s="67" t="e">
        <v>#DIV/0!</v>
      </c>
      <c r="K170" s="67" t="e">
        <v>#DIV/0!</v>
      </c>
      <c r="L170" s="47"/>
    </row>
    <row r="171" spans="1:12" ht="13">
      <c r="A171" s="436" t="s">
        <v>274</v>
      </c>
      <c r="B171" s="437"/>
      <c r="C171" s="437"/>
      <c r="D171" s="437"/>
      <c r="E171" s="437"/>
      <c r="F171" s="437"/>
      <c r="G171" s="437"/>
      <c r="H171" s="437"/>
      <c r="I171" s="437"/>
      <c r="J171" s="437"/>
      <c r="K171" s="438"/>
      <c r="L171" s="47"/>
    </row>
    <row r="172" spans="1:12" ht="36.5" customHeight="1">
      <c r="A172" s="465" t="s">
        <v>275</v>
      </c>
      <c r="B172" s="466"/>
      <c r="C172" s="466"/>
      <c r="D172" s="466"/>
      <c r="E172" s="466"/>
      <c r="F172" s="466"/>
      <c r="G172" s="466"/>
      <c r="H172" s="466"/>
      <c r="I172" s="466"/>
      <c r="J172" s="466"/>
      <c r="K172" s="467"/>
      <c r="L172" s="47"/>
    </row>
    <row r="173" spans="1:12" ht="14">
      <c r="A173" s="68">
        <v>4</v>
      </c>
      <c r="B173" s="78" t="s">
        <v>248</v>
      </c>
      <c r="C173" s="77"/>
      <c r="D173" s="62"/>
      <c r="E173" s="71"/>
      <c r="F173" s="92"/>
      <c r="G173" s="92"/>
      <c r="H173" s="92"/>
      <c r="I173" s="72"/>
      <c r="J173" s="67"/>
      <c r="K173" s="72"/>
      <c r="L173" s="47"/>
    </row>
    <row r="174" spans="1:12" ht="39">
      <c r="A174" s="91">
        <v>1</v>
      </c>
      <c r="B174" s="64" t="s">
        <v>249</v>
      </c>
      <c r="C174" s="88">
        <v>11.61</v>
      </c>
      <c r="D174" s="85"/>
      <c r="E174" s="85">
        <v>11.61</v>
      </c>
      <c r="F174" s="85">
        <v>461.36</v>
      </c>
      <c r="G174" s="85"/>
      <c r="H174" s="85">
        <v>461.36</v>
      </c>
      <c r="I174" s="67">
        <v>3873.8156761412574</v>
      </c>
      <c r="J174" s="67"/>
      <c r="K174" s="67">
        <v>3873.8156761412574</v>
      </c>
      <c r="L174" s="47"/>
    </row>
    <row r="175" spans="1:12" ht="52">
      <c r="A175" s="91">
        <v>2</v>
      </c>
      <c r="B175" s="64" t="s">
        <v>250</v>
      </c>
      <c r="C175" s="88">
        <v>16.190000000000001</v>
      </c>
      <c r="D175" s="85"/>
      <c r="E175" s="85">
        <v>16.190000000000001</v>
      </c>
      <c r="F175" s="85">
        <v>236.3</v>
      </c>
      <c r="G175" s="85"/>
      <c r="H175" s="85">
        <v>236.3</v>
      </c>
      <c r="I175" s="67">
        <v>1359.5429277331687</v>
      </c>
      <c r="J175" s="67"/>
      <c r="K175" s="67">
        <v>1359.5429277331687</v>
      </c>
      <c r="L175" s="47"/>
    </row>
    <row r="176" spans="1:12" ht="52">
      <c r="A176" s="64">
        <v>3</v>
      </c>
      <c r="B176" s="79" t="s">
        <v>251</v>
      </c>
      <c r="C176" s="88">
        <v>0</v>
      </c>
      <c r="D176" s="85"/>
      <c r="E176" s="85">
        <v>0</v>
      </c>
      <c r="F176" s="85">
        <v>0</v>
      </c>
      <c r="G176" s="85"/>
      <c r="H176" s="85">
        <v>0</v>
      </c>
      <c r="I176" s="67" t="s">
        <v>161</v>
      </c>
      <c r="J176" s="67"/>
      <c r="K176" s="67" t="s">
        <v>161</v>
      </c>
      <c r="L176" s="47"/>
    </row>
    <row r="177" spans="1:12" ht="52">
      <c r="A177" s="64">
        <v>4</v>
      </c>
      <c r="B177" s="80" t="s">
        <v>252</v>
      </c>
      <c r="C177" s="88">
        <v>8</v>
      </c>
      <c r="D177" s="85"/>
      <c r="E177" s="85">
        <v>8</v>
      </c>
      <c r="F177" s="85">
        <v>1250</v>
      </c>
      <c r="G177" s="85"/>
      <c r="H177" s="85">
        <v>1250</v>
      </c>
      <c r="I177" s="67">
        <v>15525</v>
      </c>
      <c r="J177" s="67"/>
      <c r="K177" s="67">
        <v>15525</v>
      </c>
      <c r="L177" s="47"/>
    </row>
    <row r="178" spans="1:12" ht="52">
      <c r="A178" s="91">
        <v>5</v>
      </c>
      <c r="B178" s="64" t="s">
        <v>253</v>
      </c>
      <c r="C178" s="88">
        <v>31.91</v>
      </c>
      <c r="D178" s="85"/>
      <c r="E178" s="85">
        <v>31.91</v>
      </c>
      <c r="F178" s="85">
        <v>1213.33</v>
      </c>
      <c r="G178" s="85"/>
      <c r="H178" s="85">
        <v>1213.33</v>
      </c>
      <c r="I178" s="67">
        <v>3702.3503603885929</v>
      </c>
      <c r="J178" s="67"/>
      <c r="K178" s="67">
        <v>3702.3503603885929</v>
      </c>
      <c r="L178" s="47"/>
    </row>
    <row r="179" spans="1:12" ht="52">
      <c r="A179" s="91">
        <v>6</v>
      </c>
      <c r="B179" s="64" t="s">
        <v>254</v>
      </c>
      <c r="C179" s="77">
        <v>15</v>
      </c>
      <c r="D179" s="62"/>
      <c r="E179" s="62">
        <v>15</v>
      </c>
      <c r="F179" s="85">
        <v>182</v>
      </c>
      <c r="G179" s="85"/>
      <c r="H179" s="85">
        <v>182</v>
      </c>
      <c r="I179" s="81">
        <v>1113.3333333333333</v>
      </c>
      <c r="J179" s="81"/>
      <c r="K179" s="81">
        <v>1113.3333333333333</v>
      </c>
      <c r="L179" s="47"/>
    </row>
    <row r="180" spans="1:12" ht="13">
      <c r="A180" s="91">
        <v>7</v>
      </c>
      <c r="B180" s="64" t="s">
        <v>255</v>
      </c>
      <c r="C180" s="77">
        <v>8</v>
      </c>
      <c r="D180" s="62"/>
      <c r="E180" s="62">
        <v>8</v>
      </c>
      <c r="F180" s="85">
        <v>64</v>
      </c>
      <c r="G180" s="85"/>
      <c r="H180" s="85">
        <v>64</v>
      </c>
      <c r="I180" s="81">
        <v>700</v>
      </c>
      <c r="J180" s="81"/>
      <c r="K180" s="81">
        <v>700</v>
      </c>
      <c r="L180" s="47"/>
    </row>
    <row r="181" spans="1:12" ht="13">
      <c r="A181" s="91">
        <v>8</v>
      </c>
      <c r="B181" s="64" t="s">
        <v>276</v>
      </c>
      <c r="C181" s="77">
        <v>6</v>
      </c>
      <c r="D181" s="62"/>
      <c r="E181" s="62">
        <v>6</v>
      </c>
      <c r="F181" s="85">
        <v>118</v>
      </c>
      <c r="G181" s="85"/>
      <c r="H181" s="85">
        <v>118</v>
      </c>
      <c r="I181" s="81">
        <v>1866.6666666666667</v>
      </c>
      <c r="J181" s="81"/>
      <c r="K181" s="81">
        <v>1866.6666666666667</v>
      </c>
      <c r="L181" s="47"/>
    </row>
    <row r="182" spans="1:12" ht="52">
      <c r="A182" s="91">
        <v>9</v>
      </c>
      <c r="B182" s="64" t="s">
        <v>257</v>
      </c>
      <c r="C182" s="88">
        <v>13.04</v>
      </c>
      <c r="D182" s="85"/>
      <c r="E182" s="85">
        <v>13.04</v>
      </c>
      <c r="F182" s="85">
        <v>283.33</v>
      </c>
      <c r="G182" s="85"/>
      <c r="H182" s="85">
        <v>283.33</v>
      </c>
      <c r="I182" s="81">
        <v>2072.7760736196319</v>
      </c>
      <c r="J182" s="81"/>
      <c r="K182" s="81">
        <v>2072.7760736196319</v>
      </c>
      <c r="L182" s="47"/>
    </row>
    <row r="183" spans="1:12" ht="52">
      <c r="A183" s="91">
        <v>10</v>
      </c>
      <c r="B183" s="64" t="s">
        <v>258</v>
      </c>
      <c r="C183" s="88">
        <v>6.25</v>
      </c>
      <c r="D183" s="85"/>
      <c r="E183" s="85">
        <v>6.25</v>
      </c>
      <c r="F183" s="85">
        <v>1933.33</v>
      </c>
      <c r="G183" s="85"/>
      <c r="H183" s="85">
        <v>1933.33</v>
      </c>
      <c r="I183" s="81">
        <v>30833.279999999995</v>
      </c>
      <c r="J183" s="81"/>
      <c r="K183" s="81">
        <v>30833.279999999995</v>
      </c>
      <c r="L183" s="47"/>
    </row>
    <row r="184" spans="1:12" ht="52">
      <c r="A184" s="91">
        <v>11</v>
      </c>
      <c r="B184" s="64" t="s">
        <v>259</v>
      </c>
      <c r="C184" s="77">
        <v>6</v>
      </c>
      <c r="D184" s="62"/>
      <c r="E184" s="62">
        <v>6</v>
      </c>
      <c r="F184" s="85">
        <v>116</v>
      </c>
      <c r="G184" s="85"/>
      <c r="H184" s="85">
        <v>116</v>
      </c>
      <c r="I184" s="81">
        <v>1833.3333333333333</v>
      </c>
      <c r="J184" s="81"/>
      <c r="K184" s="81">
        <v>1833.3333333333333</v>
      </c>
      <c r="L184" s="47"/>
    </row>
    <row r="185" spans="1:12" ht="13">
      <c r="A185" s="91">
        <v>12</v>
      </c>
      <c r="B185" s="64" t="s">
        <v>255</v>
      </c>
      <c r="C185" s="77">
        <v>3</v>
      </c>
      <c r="D185" s="62"/>
      <c r="E185" s="62">
        <v>3</v>
      </c>
      <c r="F185" s="85">
        <v>43</v>
      </c>
      <c r="G185" s="85"/>
      <c r="H185" s="85">
        <v>43</v>
      </c>
      <c r="I185" s="81">
        <v>1333.3333333333335</v>
      </c>
      <c r="J185" s="81"/>
      <c r="K185" s="81">
        <v>1333.3333333333335</v>
      </c>
      <c r="L185" s="47"/>
    </row>
    <row r="186" spans="1:12" ht="13">
      <c r="A186" s="91">
        <v>13</v>
      </c>
      <c r="B186" s="64" t="s">
        <v>276</v>
      </c>
      <c r="C186" s="77">
        <v>3</v>
      </c>
      <c r="D186" s="62"/>
      <c r="E186" s="62">
        <v>3</v>
      </c>
      <c r="F186" s="85">
        <v>73</v>
      </c>
      <c r="G186" s="85"/>
      <c r="H186" s="85">
        <v>73</v>
      </c>
      <c r="I186" s="81">
        <v>2333.333333333333</v>
      </c>
      <c r="J186" s="81"/>
      <c r="K186" s="81">
        <v>2333.333333333333</v>
      </c>
      <c r="L186" s="47"/>
    </row>
    <row r="187" spans="1:12" ht="57.5" customHeight="1">
      <c r="A187" s="91">
        <v>14</v>
      </c>
      <c r="B187" s="80" t="s">
        <v>260</v>
      </c>
      <c r="C187" s="88">
        <v>20</v>
      </c>
      <c r="D187" s="85"/>
      <c r="E187" s="85">
        <v>20</v>
      </c>
      <c r="F187" s="85">
        <v>200</v>
      </c>
      <c r="G187" s="85"/>
      <c r="H187" s="85">
        <v>200</v>
      </c>
      <c r="I187" s="81">
        <v>900</v>
      </c>
      <c r="J187" s="81"/>
      <c r="K187" s="81">
        <v>900</v>
      </c>
      <c r="L187" s="47"/>
    </row>
    <row r="188" spans="1:12" ht="52">
      <c r="A188" s="91">
        <v>15</v>
      </c>
      <c r="B188" s="64" t="s">
        <v>261</v>
      </c>
      <c r="C188" s="88">
        <v>0</v>
      </c>
      <c r="D188" s="85"/>
      <c r="E188" s="85">
        <v>0</v>
      </c>
      <c r="F188" s="85">
        <v>0</v>
      </c>
      <c r="G188" s="85"/>
      <c r="H188" s="85">
        <v>0</v>
      </c>
      <c r="I188" s="81" t="s">
        <v>161</v>
      </c>
      <c r="J188" s="81"/>
      <c r="K188" s="81" t="s">
        <v>161</v>
      </c>
      <c r="L188" s="47"/>
    </row>
    <row r="189" spans="1:12" ht="48.5" customHeight="1">
      <c r="A189" s="91">
        <v>16</v>
      </c>
      <c r="B189" s="64" t="s">
        <v>262</v>
      </c>
      <c r="C189" s="77">
        <v>0</v>
      </c>
      <c r="D189" s="62"/>
      <c r="E189" s="62">
        <v>0</v>
      </c>
      <c r="F189" s="85">
        <v>3</v>
      </c>
      <c r="G189" s="85"/>
      <c r="H189" s="85">
        <v>3</v>
      </c>
      <c r="I189" s="81" t="s">
        <v>161</v>
      </c>
      <c r="J189" s="81"/>
      <c r="K189" s="81" t="s">
        <v>161</v>
      </c>
      <c r="L189" s="47"/>
    </row>
    <row r="190" spans="1:12" ht="13">
      <c r="A190" s="91">
        <v>17</v>
      </c>
      <c r="B190" s="76" t="s">
        <v>255</v>
      </c>
      <c r="C190" s="77">
        <v>0</v>
      </c>
      <c r="D190" s="62"/>
      <c r="E190" s="62">
        <v>0</v>
      </c>
      <c r="F190" s="85">
        <v>3</v>
      </c>
      <c r="G190" s="85"/>
      <c r="H190" s="85">
        <v>3</v>
      </c>
      <c r="I190" s="81"/>
      <c r="J190" s="81"/>
      <c r="K190" s="81"/>
      <c r="L190" s="47"/>
    </row>
    <row r="191" spans="1:12" ht="13">
      <c r="A191" s="91">
        <v>18</v>
      </c>
      <c r="B191" s="64" t="s">
        <v>276</v>
      </c>
      <c r="C191" s="77">
        <v>0</v>
      </c>
      <c r="D191" s="62"/>
      <c r="E191" s="62">
        <v>0</v>
      </c>
      <c r="F191" s="85">
        <v>0</v>
      </c>
      <c r="G191" s="85"/>
      <c r="H191" s="85">
        <v>0</v>
      </c>
      <c r="I191" s="81"/>
      <c r="J191" s="81"/>
      <c r="K191" s="81"/>
      <c r="L191" s="47"/>
    </row>
    <row r="192" spans="1:12" ht="14">
      <c r="A192" s="425" t="s">
        <v>38</v>
      </c>
      <c r="B192" s="435"/>
      <c r="C192" s="425"/>
      <c r="D192" s="425"/>
      <c r="E192" s="425"/>
      <c r="F192" s="425"/>
      <c r="G192" s="425"/>
      <c r="H192" s="425"/>
      <c r="I192" s="425"/>
      <c r="J192" s="425"/>
      <c r="K192" s="425"/>
      <c r="L192" s="47"/>
    </row>
    <row r="193" spans="1:12" ht="53" customHeight="1">
      <c r="A193" s="434" t="s">
        <v>277</v>
      </c>
      <c r="B193" s="434"/>
      <c r="C193" s="434"/>
      <c r="D193" s="434"/>
      <c r="E193" s="434"/>
      <c r="F193" s="434"/>
      <c r="G193" s="434"/>
      <c r="H193" s="434"/>
      <c r="I193" s="434"/>
      <c r="J193" s="434"/>
      <c r="K193" s="434"/>
      <c r="L193" s="47"/>
    </row>
    <row r="194" spans="1:12" ht="24" customHeight="1">
      <c r="A194" s="432" t="s">
        <v>278</v>
      </c>
      <c r="B194" s="433"/>
      <c r="C194" s="433"/>
      <c r="D194" s="433"/>
      <c r="E194" s="433"/>
      <c r="F194" s="433"/>
      <c r="G194" s="433"/>
      <c r="H194" s="433"/>
      <c r="I194" s="433"/>
      <c r="J194" s="433"/>
      <c r="K194" s="433"/>
      <c r="L194" s="47"/>
    </row>
    <row r="195" spans="1:12" ht="69">
      <c r="A195" s="64" t="s">
        <v>103</v>
      </c>
      <c r="B195" s="64" t="s">
        <v>68</v>
      </c>
      <c r="C195" s="66" t="s">
        <v>41</v>
      </c>
      <c r="D195" s="66" t="s">
        <v>42</v>
      </c>
      <c r="E195" s="66" t="s">
        <v>43</v>
      </c>
      <c r="F195" s="66" t="s">
        <v>30</v>
      </c>
      <c r="G195" s="66" t="s">
        <v>44</v>
      </c>
      <c r="H195" s="66" t="s">
        <v>45</v>
      </c>
      <c r="I195" s="57"/>
      <c r="J195" s="57"/>
      <c r="K195" s="57"/>
      <c r="L195" s="47"/>
    </row>
    <row r="196" spans="1:12" ht="14">
      <c r="A196" s="64" t="s">
        <v>64</v>
      </c>
      <c r="B196" s="64" t="s">
        <v>76</v>
      </c>
      <c r="C196" s="64" t="s">
        <v>85</v>
      </c>
      <c r="D196" s="64" t="s">
        <v>104</v>
      </c>
      <c r="E196" s="64" t="s">
        <v>105</v>
      </c>
      <c r="F196" s="64" t="s">
        <v>106</v>
      </c>
      <c r="G196" s="64" t="s">
        <v>107</v>
      </c>
      <c r="H196" s="64" t="s">
        <v>108</v>
      </c>
      <c r="I196" s="57"/>
      <c r="J196" s="57"/>
      <c r="K196" s="57"/>
      <c r="L196" s="47"/>
    </row>
    <row r="197" spans="1:12" ht="24" customHeight="1">
      <c r="A197" s="64" t="s">
        <v>109</v>
      </c>
      <c r="B197" s="64" t="s">
        <v>110</v>
      </c>
      <c r="C197" s="64" t="s">
        <v>70</v>
      </c>
      <c r="D197" s="64"/>
      <c r="E197" s="64"/>
      <c r="F197" s="64">
        <v>0</v>
      </c>
      <c r="G197" s="64" t="s">
        <v>70</v>
      </c>
      <c r="H197" s="64" t="s">
        <v>70</v>
      </c>
      <c r="I197" s="57"/>
      <c r="J197" s="57"/>
      <c r="K197" s="57"/>
      <c r="L197" s="47"/>
    </row>
    <row r="198" spans="1:12" ht="23" customHeight="1">
      <c r="A198" s="64"/>
      <c r="B198" s="64" t="s">
        <v>111</v>
      </c>
      <c r="C198" s="64" t="s">
        <v>70</v>
      </c>
      <c r="D198" s="64"/>
      <c r="E198" s="64"/>
      <c r="F198" s="64">
        <v>0</v>
      </c>
      <c r="G198" s="64" t="s">
        <v>70</v>
      </c>
      <c r="H198" s="64" t="s">
        <v>70</v>
      </c>
      <c r="I198" s="57"/>
      <c r="J198" s="57"/>
      <c r="K198" s="57"/>
      <c r="L198" s="47"/>
    </row>
    <row r="199" spans="1:12" ht="32.5" customHeight="1">
      <c r="A199" s="64"/>
      <c r="B199" s="64" t="s">
        <v>112</v>
      </c>
      <c r="C199" s="64" t="s">
        <v>70</v>
      </c>
      <c r="D199" s="64"/>
      <c r="E199" s="64"/>
      <c r="F199" s="64">
        <v>0</v>
      </c>
      <c r="G199" s="64" t="s">
        <v>70</v>
      </c>
      <c r="H199" s="64" t="s">
        <v>70</v>
      </c>
      <c r="I199" s="57"/>
      <c r="J199" s="57"/>
      <c r="K199" s="57"/>
      <c r="L199" s="47"/>
    </row>
    <row r="200" spans="1:12" ht="23.5" customHeight="1">
      <c r="A200" s="64"/>
      <c r="B200" s="64" t="s">
        <v>113</v>
      </c>
      <c r="C200" s="64" t="s">
        <v>70</v>
      </c>
      <c r="D200" s="64"/>
      <c r="E200" s="64"/>
      <c r="F200" s="64"/>
      <c r="G200" s="64" t="s">
        <v>70</v>
      </c>
      <c r="H200" s="64" t="s">
        <v>70</v>
      </c>
      <c r="I200" s="57"/>
      <c r="J200" s="57"/>
      <c r="K200" s="57"/>
      <c r="L200" s="47"/>
    </row>
    <row r="201" spans="1:12" ht="17" customHeight="1">
      <c r="A201" s="64"/>
      <c r="B201" s="64" t="s">
        <v>114</v>
      </c>
      <c r="C201" s="64" t="s">
        <v>70</v>
      </c>
      <c r="D201" s="64"/>
      <c r="E201" s="64"/>
      <c r="F201" s="64"/>
      <c r="G201" s="64" t="s">
        <v>70</v>
      </c>
      <c r="H201" s="64" t="s">
        <v>70</v>
      </c>
      <c r="I201" s="57"/>
      <c r="J201" s="57"/>
      <c r="K201" s="57"/>
      <c r="L201" s="47"/>
    </row>
    <row r="202" spans="1:12" ht="22.5" customHeight="1">
      <c r="A202" s="378" t="s">
        <v>279</v>
      </c>
      <c r="B202" s="379"/>
      <c r="C202" s="379"/>
      <c r="D202" s="379"/>
      <c r="E202" s="379"/>
      <c r="F202" s="379"/>
      <c r="G202" s="379"/>
      <c r="H202" s="379"/>
      <c r="I202" s="57"/>
      <c r="J202" s="57"/>
      <c r="K202" s="57"/>
      <c r="L202" s="47"/>
    </row>
    <row r="203" spans="1:12" ht="21" customHeight="1">
      <c r="A203" s="64" t="s">
        <v>76</v>
      </c>
      <c r="B203" s="64" t="s">
        <v>116</v>
      </c>
      <c r="C203" s="64" t="s">
        <v>70</v>
      </c>
      <c r="D203" s="64"/>
      <c r="E203" s="64"/>
      <c r="F203" s="64">
        <v>0</v>
      </c>
      <c r="G203" s="64" t="s">
        <v>70</v>
      </c>
      <c r="H203" s="64" t="s">
        <v>70</v>
      </c>
      <c r="I203" s="57"/>
      <c r="J203" s="57"/>
      <c r="K203" s="57"/>
      <c r="L203" s="47"/>
    </row>
    <row r="204" spans="1:12" ht="13">
      <c r="A204" s="378" t="s">
        <v>280</v>
      </c>
      <c r="B204" s="379"/>
      <c r="C204" s="379"/>
      <c r="D204" s="379"/>
      <c r="E204" s="379"/>
      <c r="F204" s="379"/>
      <c r="G204" s="379"/>
      <c r="H204" s="379"/>
      <c r="I204" s="57"/>
      <c r="J204" s="57"/>
      <c r="K204" s="57"/>
      <c r="L204" s="47"/>
    </row>
    <row r="205" spans="1:12" ht="13">
      <c r="A205" s="379" t="s">
        <v>117</v>
      </c>
      <c r="B205" s="379"/>
      <c r="C205" s="379"/>
      <c r="D205" s="379"/>
      <c r="E205" s="379"/>
      <c r="F205" s="379"/>
      <c r="G205" s="379"/>
      <c r="H205" s="379"/>
      <c r="I205" s="57"/>
      <c r="J205" s="57"/>
      <c r="K205" s="57"/>
      <c r="L205" s="47"/>
    </row>
    <row r="206" spans="1:12" ht="23.5" customHeight="1">
      <c r="A206" s="64" t="s">
        <v>78</v>
      </c>
      <c r="B206" s="64" t="s">
        <v>118</v>
      </c>
      <c r="C206" s="64"/>
      <c r="D206" s="64"/>
      <c r="E206" s="64"/>
      <c r="F206" s="64"/>
      <c r="G206" s="64"/>
      <c r="H206" s="64"/>
      <c r="I206" s="57"/>
      <c r="J206" s="57"/>
      <c r="K206" s="57"/>
      <c r="L206" s="47"/>
    </row>
    <row r="207" spans="1:12" ht="19.5" customHeight="1">
      <c r="A207" s="64"/>
      <c r="B207" s="64" t="s">
        <v>119</v>
      </c>
      <c r="C207" s="64"/>
      <c r="D207" s="64"/>
      <c r="E207" s="64"/>
      <c r="F207" s="64">
        <v>0</v>
      </c>
      <c r="G207" s="64"/>
      <c r="H207" s="64"/>
      <c r="I207" s="57"/>
      <c r="J207" s="57"/>
      <c r="K207" s="57"/>
      <c r="L207" s="47"/>
    </row>
    <row r="208" spans="1:12" ht="13.5" thickBot="1">
      <c r="A208" s="385" t="s">
        <v>120</v>
      </c>
      <c r="B208" s="386"/>
      <c r="C208" s="386"/>
      <c r="D208" s="386"/>
      <c r="E208" s="386"/>
      <c r="F208" s="386"/>
      <c r="G208" s="386"/>
      <c r="H208" s="387"/>
      <c r="I208" s="57"/>
      <c r="J208" s="57"/>
      <c r="K208" s="57"/>
      <c r="L208" s="47"/>
    </row>
    <row r="209" spans="1:12" ht="24" customHeight="1">
      <c r="A209" s="64"/>
      <c r="B209" s="65" t="s">
        <v>281</v>
      </c>
      <c r="C209" s="64"/>
      <c r="D209" s="64"/>
      <c r="E209" s="64"/>
      <c r="F209" s="64">
        <v>0</v>
      </c>
      <c r="G209" s="64"/>
      <c r="H209" s="64"/>
      <c r="I209" s="57"/>
      <c r="J209" s="57"/>
      <c r="K209" s="57"/>
      <c r="L209" s="47"/>
    </row>
    <row r="210" spans="1:12" ht="18" customHeight="1">
      <c r="A210" s="64"/>
      <c r="B210" s="64" t="s">
        <v>122</v>
      </c>
      <c r="C210" s="64"/>
      <c r="D210" s="64"/>
      <c r="E210" s="64"/>
      <c r="F210" s="64"/>
      <c r="G210" s="64"/>
      <c r="H210" s="64"/>
      <c r="I210" s="57"/>
      <c r="J210" s="57"/>
      <c r="K210" s="57"/>
      <c r="L210" s="47"/>
    </row>
    <row r="211" spans="1:12" ht="33.5" customHeight="1">
      <c r="A211" s="64" t="s">
        <v>79</v>
      </c>
      <c r="B211" s="64" t="s">
        <v>123</v>
      </c>
      <c r="C211" s="64" t="s">
        <v>70</v>
      </c>
      <c r="D211" s="64"/>
      <c r="E211" s="64"/>
      <c r="F211" s="64"/>
      <c r="G211" s="64" t="s">
        <v>70</v>
      </c>
      <c r="H211" s="64" t="s">
        <v>70</v>
      </c>
      <c r="I211" s="57"/>
      <c r="J211" s="57"/>
      <c r="K211" s="57"/>
      <c r="L211" s="47"/>
    </row>
    <row r="212" spans="1:12" ht="14">
      <c r="A212" s="460" t="s">
        <v>124</v>
      </c>
      <c r="B212" s="460"/>
      <c r="C212" s="460"/>
      <c r="D212" s="460"/>
      <c r="E212" s="460"/>
      <c r="F212" s="460"/>
      <c r="G212" s="460"/>
      <c r="H212" s="460"/>
      <c r="I212" s="460"/>
      <c r="J212" s="460"/>
      <c r="K212" s="460"/>
      <c r="L212" s="47"/>
    </row>
    <row r="213" spans="1:12" ht="14">
      <c r="A213" s="460" t="s">
        <v>282</v>
      </c>
      <c r="B213" s="460"/>
      <c r="C213" s="460"/>
      <c r="D213" s="460"/>
      <c r="E213" s="460"/>
      <c r="F213" s="460"/>
      <c r="G213" s="460"/>
      <c r="H213" s="460"/>
      <c r="I213" s="460"/>
      <c r="J213" s="460"/>
      <c r="K213" s="460"/>
      <c r="L213" s="47"/>
    </row>
    <row r="214" spans="1:12" ht="17.5" customHeight="1">
      <c r="A214" s="460" t="s">
        <v>143</v>
      </c>
      <c r="B214" s="433"/>
      <c r="C214" s="433"/>
      <c r="D214" s="433"/>
      <c r="E214" s="433"/>
      <c r="F214" s="433"/>
      <c r="G214" s="433"/>
      <c r="H214" s="433"/>
      <c r="I214" s="433"/>
      <c r="J214" s="433"/>
      <c r="K214" s="433"/>
      <c r="L214" s="47"/>
    </row>
    <row r="215" spans="1:12" ht="67" customHeight="1">
      <c r="A215" s="461" t="s">
        <v>283</v>
      </c>
      <c r="B215" s="462"/>
      <c r="C215" s="462"/>
      <c r="D215" s="462"/>
      <c r="E215" s="462"/>
      <c r="F215" s="462"/>
      <c r="G215" s="462"/>
      <c r="H215" s="462"/>
      <c r="I215" s="462"/>
      <c r="J215" s="462"/>
      <c r="K215" s="462"/>
      <c r="L215" s="47"/>
    </row>
    <row r="216" spans="1:12" ht="50" customHeight="1">
      <c r="A216" s="463" t="s">
        <v>284</v>
      </c>
      <c r="B216" s="463"/>
      <c r="C216" s="463"/>
      <c r="D216" s="463"/>
      <c r="E216" s="463"/>
      <c r="F216" s="463"/>
      <c r="G216" s="463"/>
      <c r="H216" s="463"/>
      <c r="I216" s="463"/>
      <c r="J216" s="463"/>
      <c r="K216" s="463"/>
      <c r="L216" s="47"/>
    </row>
    <row r="217" spans="1:12" ht="45.5" customHeight="1">
      <c r="A217" s="464" t="s">
        <v>285</v>
      </c>
      <c r="B217" s="464"/>
      <c r="C217" s="464"/>
      <c r="D217" s="464"/>
      <c r="E217" s="464"/>
      <c r="F217" s="464"/>
      <c r="G217" s="464"/>
      <c r="H217" s="464"/>
      <c r="I217" s="464"/>
      <c r="J217" s="464"/>
      <c r="K217" s="464"/>
      <c r="L217" s="47"/>
    </row>
    <row r="218" spans="1:12" ht="55" customHeight="1">
      <c r="A218" s="460" t="s">
        <v>286</v>
      </c>
      <c r="B218" s="460"/>
      <c r="C218" s="460"/>
      <c r="D218" s="460"/>
      <c r="E218" s="460"/>
      <c r="F218" s="460"/>
      <c r="G218" s="460"/>
      <c r="H218" s="460"/>
      <c r="I218" s="460"/>
      <c r="J218" s="460"/>
      <c r="K218" s="460"/>
      <c r="L218" s="47"/>
    </row>
    <row r="219" spans="1:12" ht="22.5" customHeight="1">
      <c r="A219" s="57"/>
      <c r="B219" s="73" t="s">
        <v>57</v>
      </c>
      <c r="C219" s="73"/>
      <c r="D219" s="73"/>
      <c r="E219" s="399" t="s">
        <v>145</v>
      </c>
      <c r="F219" s="399"/>
      <c r="G219" s="399"/>
      <c r="H219" s="57"/>
      <c r="I219" s="57"/>
      <c r="J219" s="57"/>
      <c r="K219" s="57"/>
      <c r="L219" s="47"/>
    </row>
  </sheetData>
  <mergeCells count="93">
    <mergeCell ref="A149:K149"/>
    <mergeCell ref="A148:K148"/>
    <mergeCell ref="A159:K159"/>
    <mergeCell ref="A171:K171"/>
    <mergeCell ref="E219:G219"/>
    <mergeCell ref="A208:H208"/>
    <mergeCell ref="A212:K212"/>
    <mergeCell ref="A213:K213"/>
    <mergeCell ref="A214:K214"/>
    <mergeCell ref="A215:K215"/>
    <mergeCell ref="A216:K216"/>
    <mergeCell ref="A218:K218"/>
    <mergeCell ref="A217:K217"/>
    <mergeCell ref="A205:H205"/>
    <mergeCell ref="A194:K194"/>
    <mergeCell ref="A202:H202"/>
    <mergeCell ref="B60:K60"/>
    <mergeCell ref="B61:K61"/>
    <mergeCell ref="B77:K77"/>
    <mergeCell ref="B78:K78"/>
    <mergeCell ref="B79:K79"/>
    <mergeCell ref="I51:K51"/>
    <mergeCell ref="A34:E34"/>
    <mergeCell ref="F49:H49"/>
    <mergeCell ref="A47:K47"/>
    <mergeCell ref="I49:K49"/>
    <mergeCell ref="A41:E41"/>
    <mergeCell ref="A49:A50"/>
    <mergeCell ref="B49:B50"/>
    <mergeCell ref="C49:E49"/>
    <mergeCell ref="C51:E51"/>
    <mergeCell ref="F51:H51"/>
    <mergeCell ref="H1:K1"/>
    <mergeCell ref="H2:K2"/>
    <mergeCell ref="A3:K3"/>
    <mergeCell ref="D4:K4"/>
    <mergeCell ref="F13:H13"/>
    <mergeCell ref="I13:K13"/>
    <mergeCell ref="B11:K11"/>
    <mergeCell ref="D5:K5"/>
    <mergeCell ref="D7:K7"/>
    <mergeCell ref="A13:A14"/>
    <mergeCell ref="B13:B14"/>
    <mergeCell ref="C13:E13"/>
    <mergeCell ref="D6:K6"/>
    <mergeCell ref="D8:K8"/>
    <mergeCell ref="C10:K10"/>
    <mergeCell ref="A12:K12"/>
    <mergeCell ref="A17:K17"/>
    <mergeCell ref="A27:K27"/>
    <mergeCell ref="A204:H204"/>
    <mergeCell ref="A193:K193"/>
    <mergeCell ref="A192:K192"/>
    <mergeCell ref="A172:K172"/>
    <mergeCell ref="F96:H96"/>
    <mergeCell ref="I96:K96"/>
    <mergeCell ref="C96:E96"/>
    <mergeCell ref="A118:K118"/>
    <mergeCell ref="B115:K115"/>
    <mergeCell ref="A117:K117"/>
    <mergeCell ref="I138:K138"/>
    <mergeCell ref="C138:E138"/>
    <mergeCell ref="F138:H138"/>
    <mergeCell ref="A160:K160"/>
    <mergeCell ref="A137:K137"/>
    <mergeCell ref="I82:K82"/>
    <mergeCell ref="A91:L91"/>
    <mergeCell ref="A116:K116"/>
    <mergeCell ref="A125:K125"/>
    <mergeCell ref="A136:K136"/>
    <mergeCell ref="F82:H82"/>
    <mergeCell ref="A126:K126"/>
    <mergeCell ref="A121:K121"/>
    <mergeCell ref="A122:A123"/>
    <mergeCell ref="B122:B123"/>
    <mergeCell ref="C122:E122"/>
    <mergeCell ref="F122:H122"/>
    <mergeCell ref="I122:K122"/>
    <mergeCell ref="A95:K95"/>
    <mergeCell ref="A120:K120"/>
    <mergeCell ref="A119:K119"/>
    <mergeCell ref="A93:L93"/>
    <mergeCell ref="B62:K62"/>
    <mergeCell ref="B63:K63"/>
    <mergeCell ref="B64:K64"/>
    <mergeCell ref="A94:L94"/>
    <mergeCell ref="A92:L92"/>
    <mergeCell ref="B65:K65"/>
    <mergeCell ref="B76:K76"/>
    <mergeCell ref="A66:K66"/>
    <mergeCell ref="B80:K80"/>
    <mergeCell ref="B81:K81"/>
    <mergeCell ref="C82:E8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K218"/>
  <sheetViews>
    <sheetView topLeftCell="A55" workbookViewId="0">
      <selection activeCell="B78" sqref="B78"/>
    </sheetView>
  </sheetViews>
  <sheetFormatPr defaultRowHeight="12.5"/>
  <cols>
    <col min="1" max="1" width="6.26953125" customWidth="1"/>
    <col min="2" max="2" width="39.54296875" customWidth="1"/>
    <col min="3" max="3" width="11.7265625" customWidth="1"/>
    <col min="4" max="4" width="9.453125" customWidth="1"/>
    <col min="5" max="5" width="11.453125" customWidth="1"/>
    <col min="7" max="7" width="10.90625" customWidth="1"/>
    <col min="8" max="8" width="10.453125" customWidth="1"/>
    <col min="11" max="11" width="9.90625" customWidth="1"/>
  </cols>
  <sheetData>
    <row r="1" spans="1:11" ht="15.5" customHeight="1">
      <c r="A1" s="114"/>
      <c r="B1" s="114"/>
      <c r="C1" s="114"/>
      <c r="D1" s="114"/>
      <c r="E1" s="114"/>
      <c r="F1" s="114"/>
      <c r="G1" s="114"/>
      <c r="H1" s="490" t="s">
        <v>0</v>
      </c>
      <c r="I1" s="490"/>
      <c r="J1" s="490"/>
      <c r="K1" s="490"/>
    </row>
    <row r="2" spans="1:11" ht="29.5" customHeight="1">
      <c r="A2" s="114"/>
      <c r="B2" s="114"/>
      <c r="C2" s="114"/>
      <c r="D2" s="114"/>
      <c r="E2" s="114"/>
      <c r="F2" s="114"/>
      <c r="G2" s="114"/>
      <c r="H2" s="490" t="s">
        <v>1</v>
      </c>
      <c r="I2" s="490"/>
      <c r="J2" s="490"/>
      <c r="K2" s="490"/>
    </row>
    <row r="3" spans="1:11" ht="28.5" customHeight="1">
      <c r="A3" s="401" t="s">
        <v>167</v>
      </c>
      <c r="B3" s="401"/>
      <c r="C3" s="401"/>
      <c r="D3" s="401"/>
      <c r="E3" s="401"/>
      <c r="F3" s="401"/>
      <c r="G3" s="401"/>
      <c r="H3" s="401"/>
      <c r="I3" s="401"/>
      <c r="J3" s="401"/>
      <c r="K3" s="401"/>
    </row>
    <row r="4" spans="1:11" ht="44" customHeight="1">
      <c r="A4" s="116" t="s">
        <v>2</v>
      </c>
      <c r="B4" s="116">
        <v>1100000</v>
      </c>
      <c r="C4" s="116"/>
      <c r="D4" s="456" t="s">
        <v>55</v>
      </c>
      <c r="E4" s="456"/>
      <c r="F4" s="456"/>
      <c r="G4" s="456"/>
      <c r="H4" s="456"/>
      <c r="I4" s="456"/>
      <c r="J4" s="456"/>
      <c r="K4" s="456"/>
    </row>
    <row r="5" spans="1:11" ht="15.5" customHeight="1">
      <c r="A5" s="117"/>
      <c r="B5" s="166" t="s">
        <v>3</v>
      </c>
      <c r="C5" s="117"/>
      <c r="D5" s="491" t="s">
        <v>4</v>
      </c>
      <c r="E5" s="491"/>
      <c r="F5" s="491"/>
      <c r="G5" s="491"/>
      <c r="H5" s="491"/>
      <c r="I5" s="491"/>
      <c r="J5" s="491"/>
      <c r="K5" s="491"/>
    </row>
    <row r="6" spans="1:11" ht="37.5" customHeight="1">
      <c r="A6" s="116" t="s">
        <v>5</v>
      </c>
      <c r="B6" s="116">
        <v>1110000</v>
      </c>
      <c r="C6" s="116"/>
      <c r="D6" s="456" t="s">
        <v>55</v>
      </c>
      <c r="E6" s="456"/>
      <c r="F6" s="456"/>
      <c r="G6" s="456"/>
      <c r="H6" s="456"/>
      <c r="I6" s="456"/>
      <c r="J6" s="456"/>
      <c r="K6" s="456"/>
    </row>
    <row r="7" spans="1:11" ht="23" customHeight="1">
      <c r="A7" s="114"/>
      <c r="B7" s="117" t="s">
        <v>3</v>
      </c>
      <c r="C7" s="114"/>
      <c r="D7" s="457" t="s">
        <v>6</v>
      </c>
      <c r="E7" s="457"/>
      <c r="F7" s="457"/>
      <c r="G7" s="457"/>
      <c r="H7" s="457"/>
      <c r="I7" s="457"/>
      <c r="J7" s="457"/>
      <c r="K7" s="457"/>
    </row>
    <row r="8" spans="1:11" ht="17.5">
      <c r="A8" s="116" t="s">
        <v>7</v>
      </c>
      <c r="B8" s="116">
        <v>1115012</v>
      </c>
      <c r="C8" s="138" t="s">
        <v>176</v>
      </c>
      <c r="D8" s="401" t="s">
        <v>287</v>
      </c>
      <c r="E8" s="401"/>
      <c r="F8" s="401"/>
      <c r="G8" s="401"/>
      <c r="H8" s="401"/>
      <c r="I8" s="401"/>
      <c r="J8" s="401"/>
      <c r="K8" s="401"/>
    </row>
    <row r="9" spans="1:11" ht="16.5" customHeight="1">
      <c r="A9" s="116"/>
      <c r="B9" s="117" t="s">
        <v>3</v>
      </c>
      <c r="C9" s="118" t="s">
        <v>9</v>
      </c>
      <c r="D9" s="117"/>
      <c r="E9" s="117"/>
      <c r="F9" s="117"/>
      <c r="G9" s="117"/>
      <c r="H9" s="117"/>
      <c r="I9" s="117"/>
      <c r="J9" s="117"/>
      <c r="K9" s="117"/>
    </row>
    <row r="10" spans="1:11" ht="23.5" customHeight="1">
      <c r="A10" s="116" t="s">
        <v>10</v>
      </c>
      <c r="B10" s="116" t="s">
        <v>11</v>
      </c>
      <c r="C10" s="408" t="s">
        <v>288</v>
      </c>
      <c r="D10" s="408"/>
      <c r="E10" s="408"/>
      <c r="F10" s="408"/>
      <c r="G10" s="408"/>
      <c r="H10" s="408"/>
      <c r="I10" s="408"/>
      <c r="J10" s="408"/>
      <c r="K10" s="408"/>
    </row>
    <row r="11" spans="1:11" ht="17.5">
      <c r="A11" s="116" t="s">
        <v>12</v>
      </c>
      <c r="B11" s="403" t="s">
        <v>13</v>
      </c>
      <c r="C11" s="403"/>
      <c r="D11" s="403"/>
      <c r="E11" s="403"/>
      <c r="F11" s="403"/>
      <c r="G11" s="403"/>
      <c r="H11" s="403"/>
      <c r="I11" s="403"/>
      <c r="J11" s="403"/>
      <c r="K11" s="403"/>
    </row>
    <row r="12" spans="1:11" ht="22" customHeight="1">
      <c r="A12" s="432" t="s">
        <v>179</v>
      </c>
      <c r="B12" s="433"/>
      <c r="C12" s="433"/>
      <c r="D12" s="433"/>
      <c r="E12" s="433"/>
      <c r="F12" s="433"/>
      <c r="G12" s="433"/>
      <c r="H12" s="433"/>
      <c r="I12" s="433"/>
      <c r="J12" s="433"/>
      <c r="K12" s="433"/>
    </row>
    <row r="13" spans="1:11" ht="18" customHeight="1">
      <c r="A13" s="379" t="s">
        <v>59</v>
      </c>
      <c r="B13" s="379" t="s">
        <v>60</v>
      </c>
      <c r="C13" s="391" t="s">
        <v>61</v>
      </c>
      <c r="D13" s="391"/>
      <c r="E13" s="391"/>
      <c r="F13" s="391" t="s">
        <v>62</v>
      </c>
      <c r="G13" s="391"/>
      <c r="H13" s="391"/>
      <c r="I13" s="391" t="s">
        <v>63</v>
      </c>
      <c r="J13" s="391"/>
      <c r="K13" s="391"/>
    </row>
    <row r="14" spans="1:11" ht="27.5" customHeight="1">
      <c r="A14" s="379"/>
      <c r="B14" s="379"/>
      <c r="C14" s="119" t="s">
        <v>14</v>
      </c>
      <c r="D14" s="119" t="s">
        <v>15</v>
      </c>
      <c r="E14" s="119" t="s">
        <v>16</v>
      </c>
      <c r="F14" s="119" t="s">
        <v>14</v>
      </c>
      <c r="G14" s="119" t="s">
        <v>180</v>
      </c>
      <c r="H14" s="119" t="s">
        <v>16</v>
      </c>
      <c r="I14" s="119" t="s">
        <v>17</v>
      </c>
      <c r="J14" s="119" t="s">
        <v>18</v>
      </c>
      <c r="K14" s="119" t="s">
        <v>16</v>
      </c>
    </row>
    <row r="15" spans="1:11">
      <c r="A15" s="119"/>
      <c r="B15" s="119"/>
      <c r="C15" s="119" t="s">
        <v>19</v>
      </c>
      <c r="D15" s="119" t="s">
        <v>20</v>
      </c>
      <c r="E15" s="119" t="s">
        <v>21</v>
      </c>
      <c r="F15" s="119" t="s">
        <v>22</v>
      </c>
      <c r="G15" s="119" t="s">
        <v>23</v>
      </c>
      <c r="H15" s="119" t="s">
        <v>24</v>
      </c>
      <c r="I15" s="119" t="s">
        <v>25</v>
      </c>
      <c r="J15" s="119" t="s">
        <v>26</v>
      </c>
      <c r="K15" s="119" t="s">
        <v>27</v>
      </c>
    </row>
    <row r="16" spans="1:11" ht="34.5" customHeight="1">
      <c r="A16" s="120" t="s">
        <v>64</v>
      </c>
      <c r="B16" s="121" t="s">
        <v>46</v>
      </c>
      <c r="C16" s="125">
        <v>410</v>
      </c>
      <c r="D16" s="155"/>
      <c r="E16" s="125">
        <v>410</v>
      </c>
      <c r="F16" s="125">
        <v>405.3</v>
      </c>
      <c r="G16" s="155"/>
      <c r="H16" s="125">
        <v>405.3</v>
      </c>
      <c r="I16" s="125">
        <v>-4.6999999999999886</v>
      </c>
      <c r="J16" s="155"/>
      <c r="K16" s="125">
        <v>-4.6999999999999886</v>
      </c>
    </row>
    <row r="17" spans="1:11" ht="55" customHeight="1">
      <c r="A17" s="430" t="s">
        <v>289</v>
      </c>
      <c r="B17" s="431"/>
      <c r="C17" s="431"/>
      <c r="D17" s="431"/>
      <c r="E17" s="431"/>
      <c r="F17" s="431"/>
      <c r="G17" s="431"/>
      <c r="H17" s="431"/>
      <c r="I17" s="431"/>
      <c r="J17" s="431"/>
      <c r="K17" s="431"/>
    </row>
    <row r="18" spans="1:11" ht="15.5">
      <c r="A18" s="122"/>
      <c r="B18" s="136" t="s">
        <v>65</v>
      </c>
      <c r="C18" s="120"/>
      <c r="D18" s="120"/>
      <c r="E18" s="120"/>
      <c r="F18" s="120"/>
      <c r="G18" s="120"/>
      <c r="H18" s="120"/>
      <c r="I18" s="120"/>
      <c r="J18" s="120"/>
      <c r="K18" s="120"/>
    </row>
    <row r="19" spans="1:11" ht="30.5" customHeight="1">
      <c r="A19" s="139">
        <v>1</v>
      </c>
      <c r="B19" s="154" t="s">
        <v>290</v>
      </c>
      <c r="C19" s="157">
        <v>15</v>
      </c>
      <c r="D19" s="125"/>
      <c r="E19" s="125">
        <v>15</v>
      </c>
      <c r="F19" s="127">
        <v>15</v>
      </c>
      <c r="G19" s="125"/>
      <c r="H19" s="127">
        <v>15</v>
      </c>
      <c r="I19" s="127">
        <v>0</v>
      </c>
      <c r="J19" s="125"/>
      <c r="K19" s="127">
        <v>0</v>
      </c>
    </row>
    <row r="20" spans="1:11" ht="38" customHeight="1">
      <c r="A20" s="139">
        <v>2</v>
      </c>
      <c r="B20" s="154" t="s">
        <v>291</v>
      </c>
      <c r="C20" s="157">
        <v>35.6</v>
      </c>
      <c r="D20" s="125"/>
      <c r="E20" s="125">
        <v>35.6</v>
      </c>
      <c r="F20" s="125">
        <v>28.9</v>
      </c>
      <c r="G20" s="125"/>
      <c r="H20" s="127">
        <v>28.9</v>
      </c>
      <c r="I20" s="127">
        <v>-6.7000000000000028</v>
      </c>
      <c r="J20" s="125"/>
      <c r="K20" s="127">
        <v>-6.7000000000000028</v>
      </c>
    </row>
    <row r="21" spans="1:11" ht="39" customHeight="1">
      <c r="A21" s="139">
        <v>3</v>
      </c>
      <c r="B21" s="154" t="s">
        <v>292</v>
      </c>
      <c r="C21" s="157">
        <v>54.7</v>
      </c>
      <c r="D21" s="125"/>
      <c r="E21" s="125">
        <v>54.7</v>
      </c>
      <c r="F21" s="125">
        <v>54.7</v>
      </c>
      <c r="G21" s="125"/>
      <c r="H21" s="127">
        <v>54.7</v>
      </c>
      <c r="I21" s="125">
        <v>0</v>
      </c>
      <c r="J21" s="125"/>
      <c r="K21" s="125">
        <v>0</v>
      </c>
    </row>
    <row r="22" spans="1:11" ht="31" customHeight="1">
      <c r="A22" s="139">
        <v>4</v>
      </c>
      <c r="B22" s="154" t="s">
        <v>293</v>
      </c>
      <c r="C22" s="157">
        <v>6.3</v>
      </c>
      <c r="D22" s="125"/>
      <c r="E22" s="125">
        <v>6.3</v>
      </c>
      <c r="F22" s="127">
        <v>8.3000000000000007</v>
      </c>
      <c r="G22" s="125"/>
      <c r="H22" s="127">
        <v>8.3000000000000007</v>
      </c>
      <c r="I22" s="127">
        <v>2.0000000000000009</v>
      </c>
      <c r="J22" s="125"/>
      <c r="K22" s="127">
        <v>2.0000000000000009</v>
      </c>
    </row>
    <row r="23" spans="1:11" ht="44.5" customHeight="1">
      <c r="A23" s="139">
        <v>5</v>
      </c>
      <c r="B23" s="154" t="s">
        <v>294</v>
      </c>
      <c r="C23" s="157">
        <v>218.4</v>
      </c>
      <c r="D23" s="125"/>
      <c r="E23" s="125">
        <v>218.4</v>
      </c>
      <c r="F23" s="125">
        <v>218.4</v>
      </c>
      <c r="G23" s="125"/>
      <c r="H23" s="125">
        <v>218.4</v>
      </c>
      <c r="I23" s="125">
        <v>0</v>
      </c>
      <c r="J23" s="125"/>
      <c r="K23" s="125">
        <v>0</v>
      </c>
    </row>
    <row r="24" spans="1:11" ht="34.5" customHeight="1">
      <c r="A24" s="139">
        <v>6</v>
      </c>
      <c r="B24" s="154" t="s">
        <v>295</v>
      </c>
      <c r="C24" s="157">
        <v>0</v>
      </c>
      <c r="D24" s="125"/>
      <c r="E24" s="125">
        <v>0</v>
      </c>
      <c r="F24" s="125">
        <v>0</v>
      </c>
      <c r="G24" s="125"/>
      <c r="H24" s="125">
        <v>0</v>
      </c>
      <c r="I24" s="125">
        <v>0</v>
      </c>
      <c r="J24" s="125"/>
      <c r="K24" s="125">
        <v>0</v>
      </c>
    </row>
    <row r="25" spans="1:11" ht="39.5" customHeight="1">
      <c r="A25" s="139">
        <v>7</v>
      </c>
      <c r="B25" s="154" t="s">
        <v>296</v>
      </c>
      <c r="C25" s="157">
        <v>0</v>
      </c>
      <c r="D25" s="125"/>
      <c r="E25" s="125">
        <v>0</v>
      </c>
      <c r="F25" s="125">
        <v>0</v>
      </c>
      <c r="G25" s="125"/>
      <c r="H25" s="125">
        <v>0</v>
      </c>
      <c r="I25" s="125">
        <v>0</v>
      </c>
      <c r="J25" s="125"/>
      <c r="K25" s="125">
        <v>0</v>
      </c>
    </row>
    <row r="26" spans="1:11" ht="38" customHeight="1">
      <c r="A26" s="139">
        <v>8</v>
      </c>
      <c r="B26" s="154" t="s">
        <v>297</v>
      </c>
      <c r="C26" s="157">
        <v>80</v>
      </c>
      <c r="D26" s="125"/>
      <c r="E26" s="125">
        <v>80</v>
      </c>
      <c r="F26" s="125">
        <v>80</v>
      </c>
      <c r="G26" s="125"/>
      <c r="H26" s="125">
        <v>80</v>
      </c>
      <c r="I26" s="125">
        <v>0</v>
      </c>
      <c r="J26" s="125"/>
      <c r="K26" s="125">
        <v>0</v>
      </c>
    </row>
    <row r="27" spans="1:11">
      <c r="A27" s="114"/>
      <c r="B27" s="114"/>
      <c r="C27" s="114"/>
      <c r="D27" s="114"/>
      <c r="E27" s="114"/>
      <c r="F27" s="114"/>
      <c r="G27" s="114"/>
      <c r="H27" s="114"/>
      <c r="I27" s="114"/>
      <c r="J27" s="114"/>
      <c r="K27" s="114"/>
    </row>
    <row r="28" spans="1:11" ht="27.5" customHeight="1">
      <c r="A28" s="460" t="s">
        <v>298</v>
      </c>
      <c r="B28" s="460"/>
      <c r="C28" s="460"/>
      <c r="D28" s="460"/>
      <c r="E28" s="460"/>
      <c r="F28" s="460"/>
      <c r="G28" s="460"/>
      <c r="H28" s="460"/>
      <c r="I28" s="460"/>
      <c r="J28" s="460"/>
      <c r="K28" s="460"/>
    </row>
    <row r="29" spans="1:11" ht="14">
      <c r="A29" s="167"/>
      <c r="B29" s="167"/>
      <c r="C29" s="167"/>
      <c r="D29" s="167"/>
      <c r="E29" s="167"/>
      <c r="F29" s="167"/>
      <c r="G29" s="167"/>
      <c r="H29" s="167"/>
      <c r="I29" s="167"/>
      <c r="J29" s="167"/>
      <c r="K29" s="167"/>
    </row>
    <row r="30" spans="1:11" ht="42">
      <c r="A30" s="123" t="s">
        <v>366</v>
      </c>
      <c r="B30" s="123" t="s">
        <v>367</v>
      </c>
      <c r="C30" s="121" t="s">
        <v>28</v>
      </c>
      <c r="D30" s="121" t="s">
        <v>29</v>
      </c>
      <c r="E30" s="121" t="s">
        <v>30</v>
      </c>
      <c r="F30" s="167"/>
      <c r="G30" s="167"/>
      <c r="H30" s="167"/>
      <c r="I30" s="167"/>
      <c r="J30" s="167"/>
      <c r="K30" s="167"/>
    </row>
    <row r="31" spans="1:11" ht="24.5" customHeight="1">
      <c r="A31" s="123" t="s">
        <v>19</v>
      </c>
      <c r="B31" s="123" t="s">
        <v>368</v>
      </c>
      <c r="C31" s="123" t="s">
        <v>369</v>
      </c>
      <c r="D31" s="123">
        <v>0</v>
      </c>
      <c r="E31" s="123" t="s">
        <v>369</v>
      </c>
      <c r="F31" s="167"/>
      <c r="G31" s="167"/>
      <c r="H31" s="167"/>
      <c r="I31" s="167"/>
      <c r="J31" s="167"/>
      <c r="K31" s="167"/>
    </row>
    <row r="32" spans="1:11" ht="14">
      <c r="A32" s="123"/>
      <c r="B32" s="123" t="s">
        <v>370</v>
      </c>
      <c r="C32" s="123"/>
      <c r="D32" s="123"/>
      <c r="E32" s="123"/>
      <c r="F32" s="167"/>
      <c r="G32" s="167"/>
      <c r="H32" s="167"/>
      <c r="I32" s="167"/>
      <c r="J32" s="167"/>
      <c r="K32" s="167"/>
    </row>
    <row r="33" spans="1:11" ht="19" customHeight="1">
      <c r="A33" s="123" t="s">
        <v>371</v>
      </c>
      <c r="B33" s="123" t="s">
        <v>372</v>
      </c>
      <c r="C33" s="123" t="s">
        <v>369</v>
      </c>
      <c r="D33" s="123"/>
      <c r="E33" s="123" t="s">
        <v>369</v>
      </c>
      <c r="F33" s="167"/>
      <c r="G33" s="167"/>
      <c r="H33" s="167"/>
      <c r="I33" s="167"/>
      <c r="J33" s="167"/>
      <c r="K33" s="167"/>
    </row>
    <row r="34" spans="1:11" ht="18.5" customHeight="1">
      <c r="A34" s="123" t="s">
        <v>373</v>
      </c>
      <c r="B34" s="123" t="s">
        <v>374</v>
      </c>
      <c r="C34" s="123" t="s">
        <v>369</v>
      </c>
      <c r="D34" s="123"/>
      <c r="E34" s="123" t="s">
        <v>369</v>
      </c>
      <c r="F34" s="167"/>
      <c r="G34" s="167"/>
      <c r="H34" s="167"/>
      <c r="I34" s="167"/>
      <c r="J34" s="167"/>
      <c r="K34" s="167"/>
    </row>
    <row r="35" spans="1:11" ht="14">
      <c r="A35" s="378" t="s">
        <v>201</v>
      </c>
      <c r="B35" s="378"/>
      <c r="C35" s="378"/>
      <c r="D35" s="378"/>
      <c r="E35" s="378"/>
      <c r="F35" s="167"/>
      <c r="G35" s="167"/>
      <c r="H35" s="167"/>
      <c r="I35" s="167"/>
      <c r="J35" s="167"/>
      <c r="K35" s="167"/>
    </row>
    <row r="36" spans="1:11" ht="22" customHeight="1">
      <c r="A36" s="123" t="s">
        <v>20</v>
      </c>
      <c r="B36" s="123" t="s">
        <v>375</v>
      </c>
      <c r="C36" s="121"/>
      <c r="D36" s="121"/>
      <c r="E36" s="121">
        <v>0</v>
      </c>
      <c r="F36" s="167"/>
      <c r="G36" s="167"/>
      <c r="H36" s="167"/>
      <c r="I36" s="167"/>
      <c r="J36" s="167"/>
      <c r="K36" s="167"/>
    </row>
    <row r="37" spans="1:11" ht="14">
      <c r="A37" s="123"/>
      <c r="B37" s="123" t="s">
        <v>370</v>
      </c>
      <c r="C37" s="121"/>
      <c r="D37" s="121"/>
      <c r="E37" s="121"/>
      <c r="F37" s="167"/>
      <c r="G37" s="167"/>
      <c r="H37" s="167"/>
      <c r="I37" s="167"/>
      <c r="J37" s="167"/>
      <c r="K37" s="167"/>
    </row>
    <row r="38" spans="1:11" ht="21" customHeight="1">
      <c r="A38" s="123" t="s">
        <v>376</v>
      </c>
      <c r="B38" s="123" t="s">
        <v>372</v>
      </c>
      <c r="C38" s="121"/>
      <c r="D38" s="121"/>
      <c r="E38" s="121">
        <v>0</v>
      </c>
      <c r="F38" s="167"/>
      <c r="G38" s="167"/>
      <c r="H38" s="167"/>
      <c r="I38" s="167"/>
      <c r="J38" s="167"/>
      <c r="K38" s="167"/>
    </row>
    <row r="39" spans="1:11" ht="22" customHeight="1">
      <c r="A39" s="123" t="s">
        <v>377</v>
      </c>
      <c r="B39" s="123" t="s">
        <v>378</v>
      </c>
      <c r="C39" s="121"/>
      <c r="D39" s="121"/>
      <c r="E39" s="121">
        <v>0</v>
      </c>
      <c r="F39" s="167"/>
      <c r="G39" s="167"/>
      <c r="H39" s="167"/>
      <c r="I39" s="167"/>
      <c r="J39" s="167"/>
      <c r="K39" s="167"/>
    </row>
    <row r="40" spans="1:11" ht="19" customHeight="1">
      <c r="A40" s="123" t="s">
        <v>379</v>
      </c>
      <c r="B40" s="123" t="s">
        <v>380</v>
      </c>
      <c r="C40" s="121"/>
      <c r="D40" s="121"/>
      <c r="E40" s="121">
        <v>0</v>
      </c>
      <c r="F40" s="167"/>
      <c r="G40" s="167"/>
      <c r="H40" s="167"/>
      <c r="I40" s="167"/>
      <c r="J40" s="167"/>
      <c r="K40" s="167"/>
    </row>
    <row r="41" spans="1:11" ht="13.5" customHeight="1">
      <c r="A41" s="123" t="s">
        <v>381</v>
      </c>
      <c r="B41" s="123" t="s">
        <v>382</v>
      </c>
      <c r="C41" s="121"/>
      <c r="D41" s="121"/>
      <c r="E41" s="121">
        <v>0</v>
      </c>
      <c r="F41" s="167"/>
      <c r="G41" s="167"/>
      <c r="H41" s="167"/>
      <c r="I41" s="167"/>
      <c r="J41" s="167"/>
      <c r="K41" s="167"/>
    </row>
    <row r="42" spans="1:11" ht="19.5" customHeight="1">
      <c r="A42" s="378" t="s">
        <v>202</v>
      </c>
      <c r="B42" s="378"/>
      <c r="C42" s="378"/>
      <c r="D42" s="378"/>
      <c r="E42" s="378"/>
      <c r="F42" s="167"/>
      <c r="G42" s="167"/>
      <c r="H42" s="167"/>
      <c r="I42" s="167"/>
      <c r="J42" s="167"/>
      <c r="K42" s="167"/>
    </row>
    <row r="43" spans="1:11" ht="22" customHeight="1">
      <c r="A43" s="123" t="s">
        <v>21</v>
      </c>
      <c r="B43" s="123" t="s">
        <v>383</v>
      </c>
      <c r="C43" s="123" t="s">
        <v>369</v>
      </c>
      <c r="D43" s="123">
        <v>0</v>
      </c>
      <c r="E43" s="123" t="s">
        <v>369</v>
      </c>
      <c r="F43" s="167"/>
      <c r="G43" s="167"/>
      <c r="H43" s="167"/>
      <c r="I43" s="167"/>
      <c r="J43" s="167"/>
      <c r="K43" s="167"/>
    </row>
    <row r="44" spans="1:11" ht="14">
      <c r="A44" s="123"/>
      <c r="B44" s="123" t="s">
        <v>370</v>
      </c>
      <c r="C44" s="123"/>
      <c r="D44" s="123"/>
      <c r="E44" s="123"/>
      <c r="F44" s="167"/>
      <c r="G44" s="167"/>
      <c r="H44" s="167"/>
      <c r="I44" s="167"/>
      <c r="J44" s="167"/>
      <c r="K44" s="167"/>
    </row>
    <row r="45" spans="1:11" ht="16.5" customHeight="1">
      <c r="A45" s="123" t="s">
        <v>384</v>
      </c>
      <c r="B45" s="123" t="s">
        <v>372</v>
      </c>
      <c r="C45" s="123" t="s">
        <v>369</v>
      </c>
      <c r="D45" s="123"/>
      <c r="E45" s="123" t="s">
        <v>369</v>
      </c>
      <c r="F45" s="167"/>
      <c r="G45" s="167"/>
      <c r="H45" s="167"/>
      <c r="I45" s="167"/>
      <c r="J45" s="167"/>
      <c r="K45" s="167"/>
    </row>
    <row r="46" spans="1:11" ht="18" customHeight="1">
      <c r="A46" s="123" t="s">
        <v>385</v>
      </c>
      <c r="B46" s="123" t="s">
        <v>382</v>
      </c>
      <c r="C46" s="123" t="s">
        <v>369</v>
      </c>
      <c r="D46" s="123"/>
      <c r="E46" s="123" t="s">
        <v>369</v>
      </c>
      <c r="F46" s="167"/>
      <c r="G46" s="167"/>
      <c r="H46" s="167"/>
      <c r="I46" s="167"/>
      <c r="J46" s="167"/>
      <c r="K46" s="167"/>
    </row>
    <row r="47" spans="1:11" ht="8.5" customHeight="1">
      <c r="A47" s="114"/>
      <c r="B47" s="114"/>
      <c r="C47" s="114"/>
      <c r="D47" s="114"/>
      <c r="E47" s="114"/>
      <c r="F47" s="114"/>
      <c r="G47" s="114"/>
      <c r="H47" s="114"/>
      <c r="I47" s="114"/>
      <c r="J47" s="114"/>
      <c r="K47" s="114"/>
    </row>
    <row r="48" spans="1:11" ht="22.5" customHeight="1">
      <c r="A48" s="432" t="s">
        <v>205</v>
      </c>
      <c r="B48" s="433"/>
      <c r="C48" s="433"/>
      <c r="D48" s="433"/>
      <c r="E48" s="433"/>
      <c r="F48" s="433"/>
      <c r="G48" s="433"/>
      <c r="H48" s="433"/>
      <c r="I48" s="433"/>
      <c r="J48" s="433"/>
      <c r="K48" s="433"/>
    </row>
    <row r="49" spans="1:11" ht="6" customHeight="1">
      <c r="A49" s="114"/>
      <c r="B49" s="114"/>
      <c r="C49" s="114"/>
      <c r="D49" s="114"/>
      <c r="E49" s="114"/>
      <c r="F49" s="114"/>
      <c r="G49" s="114"/>
      <c r="H49" s="114"/>
      <c r="I49" s="114"/>
      <c r="J49" s="114"/>
      <c r="K49" s="114"/>
    </row>
    <row r="50" spans="1:11" ht="36" customHeight="1">
      <c r="A50" s="379" t="s">
        <v>67</v>
      </c>
      <c r="B50" s="379" t="s">
        <v>68</v>
      </c>
      <c r="C50" s="379" t="s">
        <v>89</v>
      </c>
      <c r="D50" s="379"/>
      <c r="E50" s="379"/>
      <c r="F50" s="379" t="s">
        <v>90</v>
      </c>
      <c r="G50" s="379"/>
      <c r="H50" s="379"/>
      <c r="I50" s="379" t="s">
        <v>91</v>
      </c>
      <c r="J50" s="379"/>
      <c r="K50" s="379"/>
    </row>
    <row r="51" spans="1:11" ht="25.5" customHeight="1">
      <c r="A51" s="379"/>
      <c r="B51" s="379"/>
      <c r="C51" s="119" t="s">
        <v>134</v>
      </c>
      <c r="D51" s="119" t="s">
        <v>137</v>
      </c>
      <c r="E51" s="119" t="s">
        <v>16</v>
      </c>
      <c r="F51" s="119" t="s">
        <v>136</v>
      </c>
      <c r="G51" s="119" t="s">
        <v>137</v>
      </c>
      <c r="H51" s="119" t="s">
        <v>16</v>
      </c>
      <c r="I51" s="119" t="s">
        <v>136</v>
      </c>
      <c r="J51" s="119" t="s">
        <v>138</v>
      </c>
      <c r="K51" s="119" t="s">
        <v>16</v>
      </c>
    </row>
    <row r="52" spans="1:11" ht="14">
      <c r="A52" s="126" t="s">
        <v>92</v>
      </c>
      <c r="B52" s="131" t="s">
        <v>93</v>
      </c>
      <c r="C52" s="372"/>
      <c r="D52" s="372"/>
      <c r="E52" s="372"/>
      <c r="F52" s="372"/>
      <c r="G52" s="372"/>
      <c r="H52" s="372"/>
      <c r="I52" s="372"/>
      <c r="J52" s="372"/>
      <c r="K52" s="372"/>
    </row>
    <row r="53" spans="1:11" ht="31" customHeight="1">
      <c r="A53" s="156">
        <v>1</v>
      </c>
      <c r="B53" s="132" t="s">
        <v>299</v>
      </c>
      <c r="C53" s="133">
        <v>19</v>
      </c>
      <c r="D53" s="120"/>
      <c r="E53" s="120">
        <v>19</v>
      </c>
      <c r="F53" s="120">
        <v>17</v>
      </c>
      <c r="G53" s="120"/>
      <c r="H53" s="120">
        <v>17</v>
      </c>
      <c r="I53" s="120">
        <v>-2</v>
      </c>
      <c r="J53" s="120"/>
      <c r="K53" s="120">
        <v>-2</v>
      </c>
    </row>
    <row r="54" spans="1:11" ht="43" customHeight="1">
      <c r="A54" s="122">
        <v>2</v>
      </c>
      <c r="B54" s="122" t="s">
        <v>300</v>
      </c>
      <c r="C54" s="120">
        <v>0</v>
      </c>
      <c r="D54" s="120"/>
      <c r="E54" s="120">
        <v>0</v>
      </c>
      <c r="F54" s="120">
        <v>0</v>
      </c>
      <c r="G54" s="120"/>
      <c r="H54" s="120">
        <v>0</v>
      </c>
      <c r="I54" s="120">
        <v>0</v>
      </c>
      <c r="J54" s="120"/>
      <c r="K54" s="120">
        <v>0</v>
      </c>
    </row>
    <row r="55" spans="1:11" ht="39">
      <c r="A55" s="122">
        <v>3</v>
      </c>
      <c r="B55" s="122" t="s">
        <v>301</v>
      </c>
      <c r="C55" s="120">
        <v>4</v>
      </c>
      <c r="D55" s="120"/>
      <c r="E55" s="120">
        <v>4</v>
      </c>
      <c r="F55" s="120">
        <v>4</v>
      </c>
      <c r="G55" s="120"/>
      <c r="H55" s="120">
        <v>4</v>
      </c>
      <c r="I55" s="120">
        <v>0</v>
      </c>
      <c r="J55" s="120"/>
      <c r="K55" s="120">
        <v>0</v>
      </c>
    </row>
    <row r="56" spans="1:11" ht="37" customHeight="1">
      <c r="A56" s="122">
        <v>4</v>
      </c>
      <c r="B56" s="122" t="s">
        <v>302</v>
      </c>
      <c r="C56" s="120">
        <v>3</v>
      </c>
      <c r="D56" s="120"/>
      <c r="E56" s="120">
        <v>3</v>
      </c>
      <c r="F56" s="120">
        <v>4</v>
      </c>
      <c r="G56" s="120"/>
      <c r="H56" s="120">
        <v>4</v>
      </c>
      <c r="I56" s="120">
        <v>1</v>
      </c>
      <c r="J56" s="120"/>
      <c r="K56" s="120">
        <v>1</v>
      </c>
    </row>
    <row r="57" spans="1:11" ht="39">
      <c r="A57" s="122">
        <v>5</v>
      </c>
      <c r="B57" s="122" t="s">
        <v>303</v>
      </c>
      <c r="C57" s="120">
        <v>7</v>
      </c>
      <c r="D57" s="120"/>
      <c r="E57" s="120">
        <v>7</v>
      </c>
      <c r="F57" s="120">
        <v>8</v>
      </c>
      <c r="G57" s="120"/>
      <c r="H57" s="120">
        <v>8</v>
      </c>
      <c r="I57" s="120">
        <v>1</v>
      </c>
      <c r="J57" s="120"/>
      <c r="K57" s="120">
        <v>1</v>
      </c>
    </row>
    <row r="58" spans="1:11" ht="39">
      <c r="A58" s="122">
        <v>6</v>
      </c>
      <c r="B58" s="122" t="s">
        <v>304</v>
      </c>
      <c r="C58" s="120">
        <v>6</v>
      </c>
      <c r="D58" s="120"/>
      <c r="E58" s="120">
        <v>6</v>
      </c>
      <c r="F58" s="120">
        <v>6</v>
      </c>
      <c r="G58" s="120"/>
      <c r="H58" s="120">
        <v>6</v>
      </c>
      <c r="I58" s="120">
        <v>0</v>
      </c>
      <c r="J58" s="120"/>
      <c r="K58" s="120">
        <v>0</v>
      </c>
    </row>
    <row r="59" spans="1:11" ht="39">
      <c r="A59" s="122">
        <v>7</v>
      </c>
      <c r="B59" s="122" t="s">
        <v>305</v>
      </c>
      <c r="C59" s="120">
        <v>0</v>
      </c>
      <c r="D59" s="120"/>
      <c r="E59" s="120">
        <v>0</v>
      </c>
      <c r="F59" s="120">
        <v>0</v>
      </c>
      <c r="G59" s="120"/>
      <c r="H59" s="120">
        <v>0</v>
      </c>
      <c r="I59" s="120">
        <v>0</v>
      </c>
      <c r="J59" s="120"/>
      <c r="K59" s="120">
        <v>0</v>
      </c>
    </row>
    <row r="60" spans="1:11" ht="39">
      <c r="A60" s="122">
        <v>8</v>
      </c>
      <c r="B60" s="122" t="s">
        <v>306</v>
      </c>
      <c r="C60" s="120">
        <v>1</v>
      </c>
      <c r="D60" s="120"/>
      <c r="E60" s="120">
        <v>1</v>
      </c>
      <c r="F60" s="120">
        <v>1</v>
      </c>
      <c r="G60" s="120"/>
      <c r="H60" s="120">
        <v>1</v>
      </c>
      <c r="I60" s="120">
        <v>0</v>
      </c>
      <c r="J60" s="120"/>
      <c r="K60" s="120">
        <v>0</v>
      </c>
    </row>
    <row r="61" spans="1:11" ht="17" customHeight="1">
      <c r="A61" s="465" t="s">
        <v>307</v>
      </c>
      <c r="B61" s="466"/>
      <c r="C61" s="466"/>
      <c r="D61" s="466"/>
      <c r="E61" s="466"/>
      <c r="F61" s="466"/>
      <c r="G61" s="466"/>
      <c r="H61" s="466"/>
      <c r="I61" s="466"/>
      <c r="J61" s="466"/>
      <c r="K61" s="467"/>
    </row>
    <row r="62" spans="1:11" ht="13">
      <c r="A62" s="465" t="s">
        <v>308</v>
      </c>
      <c r="B62" s="466"/>
      <c r="C62" s="466"/>
      <c r="D62" s="466"/>
      <c r="E62" s="466"/>
      <c r="F62" s="466"/>
      <c r="G62" s="466"/>
      <c r="H62" s="466"/>
      <c r="I62" s="466"/>
      <c r="J62" s="466"/>
      <c r="K62" s="467"/>
    </row>
    <row r="63" spans="1:11" ht="17.5" customHeight="1">
      <c r="A63" s="471" t="s">
        <v>309</v>
      </c>
      <c r="B63" s="472"/>
      <c r="C63" s="472"/>
      <c r="D63" s="472"/>
      <c r="E63" s="472"/>
      <c r="F63" s="472"/>
      <c r="G63" s="472"/>
      <c r="H63" s="472"/>
      <c r="I63" s="472"/>
      <c r="J63" s="472"/>
      <c r="K63" s="473"/>
    </row>
    <row r="64" spans="1:11" ht="7.5" customHeight="1">
      <c r="A64" s="493"/>
      <c r="B64" s="494"/>
      <c r="C64" s="494"/>
      <c r="D64" s="494"/>
      <c r="E64" s="494"/>
      <c r="F64" s="494"/>
      <c r="G64" s="494"/>
      <c r="H64" s="494"/>
      <c r="I64" s="494"/>
      <c r="J64" s="494"/>
      <c r="K64" s="495"/>
    </row>
    <row r="65" spans="1:11" ht="21.5" customHeight="1">
      <c r="A65" s="126" t="s">
        <v>94</v>
      </c>
      <c r="B65" s="126" t="s">
        <v>95</v>
      </c>
      <c r="C65" s="120"/>
      <c r="D65" s="120"/>
      <c r="E65" s="120"/>
      <c r="F65" s="120"/>
      <c r="G65" s="120"/>
      <c r="H65" s="120"/>
      <c r="I65" s="120"/>
      <c r="J65" s="120"/>
      <c r="K65" s="120"/>
    </row>
    <row r="66" spans="1:11" ht="34" customHeight="1">
      <c r="A66" s="122">
        <v>1</v>
      </c>
      <c r="B66" s="122" t="s">
        <v>310</v>
      </c>
      <c r="C66" s="163">
        <v>5706</v>
      </c>
      <c r="D66" s="163"/>
      <c r="E66" s="163">
        <v>5706</v>
      </c>
      <c r="F66" s="163">
        <v>5380</v>
      </c>
      <c r="G66" s="163"/>
      <c r="H66" s="163">
        <v>5380</v>
      </c>
      <c r="I66" s="163">
        <v>-326</v>
      </c>
      <c r="J66" s="163"/>
      <c r="K66" s="163">
        <v>-326</v>
      </c>
    </row>
    <row r="67" spans="1:11" ht="40.5" customHeight="1">
      <c r="A67" s="122">
        <v>2</v>
      </c>
      <c r="B67" s="122" t="s">
        <v>311</v>
      </c>
      <c r="C67" s="120">
        <v>0</v>
      </c>
      <c r="D67" s="120"/>
      <c r="E67" s="120">
        <v>0</v>
      </c>
      <c r="F67" s="120">
        <v>0</v>
      </c>
      <c r="G67" s="120"/>
      <c r="H67" s="120">
        <v>0</v>
      </c>
      <c r="I67" s="120">
        <v>0</v>
      </c>
      <c r="J67" s="120"/>
      <c r="K67" s="120">
        <v>0</v>
      </c>
    </row>
    <row r="68" spans="1:11" ht="43" customHeight="1">
      <c r="A68" s="122">
        <v>3</v>
      </c>
      <c r="B68" s="122" t="s">
        <v>312</v>
      </c>
      <c r="C68" s="120">
        <v>655</v>
      </c>
      <c r="D68" s="120"/>
      <c r="E68" s="120">
        <v>655</v>
      </c>
      <c r="F68" s="120">
        <v>655</v>
      </c>
      <c r="G68" s="120"/>
      <c r="H68" s="120">
        <v>655</v>
      </c>
      <c r="I68" s="120">
        <v>0</v>
      </c>
      <c r="J68" s="120"/>
      <c r="K68" s="120">
        <v>0</v>
      </c>
    </row>
    <row r="69" spans="1:11" ht="41" customHeight="1">
      <c r="A69" s="122">
        <v>4</v>
      </c>
      <c r="B69" s="122" t="s">
        <v>313</v>
      </c>
      <c r="C69" s="120">
        <v>10</v>
      </c>
      <c r="D69" s="120"/>
      <c r="E69" s="120">
        <v>10</v>
      </c>
      <c r="F69" s="120">
        <v>17</v>
      </c>
      <c r="G69" s="120"/>
      <c r="H69" s="120">
        <v>17</v>
      </c>
      <c r="I69" s="120">
        <v>7</v>
      </c>
      <c r="J69" s="120"/>
      <c r="K69" s="120">
        <v>7</v>
      </c>
    </row>
    <row r="70" spans="1:11" ht="44" customHeight="1">
      <c r="A70" s="122">
        <v>5</v>
      </c>
      <c r="B70" s="122" t="s">
        <v>314</v>
      </c>
      <c r="C70" s="120">
        <v>1552</v>
      </c>
      <c r="D70" s="120"/>
      <c r="E70" s="120">
        <v>1552</v>
      </c>
      <c r="F70" s="120">
        <v>1552</v>
      </c>
      <c r="G70" s="120"/>
      <c r="H70" s="120">
        <v>1552</v>
      </c>
      <c r="I70" s="120">
        <v>0</v>
      </c>
      <c r="J70" s="120"/>
      <c r="K70" s="120">
        <v>0</v>
      </c>
    </row>
    <row r="71" spans="1:11" ht="39">
      <c r="A71" s="122">
        <v>6</v>
      </c>
      <c r="B71" s="122" t="s">
        <v>315</v>
      </c>
      <c r="C71" s="120">
        <v>27</v>
      </c>
      <c r="D71" s="120"/>
      <c r="E71" s="120">
        <v>27</v>
      </c>
      <c r="F71" s="120">
        <v>37</v>
      </c>
      <c r="G71" s="120"/>
      <c r="H71" s="120">
        <v>37</v>
      </c>
      <c r="I71" s="120">
        <v>10</v>
      </c>
      <c r="J71" s="120"/>
      <c r="K71" s="120">
        <v>10</v>
      </c>
    </row>
    <row r="72" spans="1:11" ht="39">
      <c r="A72" s="122">
        <v>7</v>
      </c>
      <c r="B72" s="122" t="s">
        <v>316</v>
      </c>
      <c r="C72" s="120">
        <v>0</v>
      </c>
      <c r="D72" s="120"/>
      <c r="E72" s="120">
        <v>0</v>
      </c>
      <c r="F72" s="120">
        <v>0</v>
      </c>
      <c r="G72" s="120"/>
      <c r="H72" s="120">
        <v>0</v>
      </c>
      <c r="I72" s="120">
        <v>0</v>
      </c>
      <c r="J72" s="120"/>
      <c r="K72" s="120">
        <v>0</v>
      </c>
    </row>
    <row r="73" spans="1:11" ht="39">
      <c r="A73" s="122">
        <v>8</v>
      </c>
      <c r="B73" s="115" t="s">
        <v>317</v>
      </c>
      <c r="C73" s="120">
        <v>2</v>
      </c>
      <c r="D73" s="120"/>
      <c r="E73" s="120">
        <v>2</v>
      </c>
      <c r="F73" s="120">
        <v>2</v>
      </c>
      <c r="G73" s="120"/>
      <c r="H73" s="120">
        <v>2</v>
      </c>
      <c r="I73" s="120">
        <v>0</v>
      </c>
      <c r="J73" s="120"/>
      <c r="K73" s="120">
        <v>0</v>
      </c>
    </row>
    <row r="74" spans="1:11" ht="13">
      <c r="A74" s="496" t="s">
        <v>318</v>
      </c>
      <c r="B74" s="496"/>
      <c r="C74" s="496"/>
      <c r="D74" s="496"/>
      <c r="E74" s="496"/>
      <c r="F74" s="496"/>
      <c r="G74" s="496"/>
      <c r="H74" s="496"/>
      <c r="I74" s="496"/>
      <c r="J74" s="496"/>
      <c r="K74" s="496"/>
    </row>
    <row r="75" spans="1:11" ht="13">
      <c r="A75" s="482" t="s">
        <v>319</v>
      </c>
      <c r="B75" s="483"/>
      <c r="C75" s="483"/>
      <c r="D75" s="483"/>
      <c r="E75" s="483"/>
      <c r="F75" s="483"/>
      <c r="G75" s="483"/>
      <c r="H75" s="483"/>
      <c r="I75" s="483"/>
      <c r="J75" s="483"/>
      <c r="K75" s="484"/>
    </row>
    <row r="76" spans="1:11" ht="13">
      <c r="A76" s="482" t="s">
        <v>320</v>
      </c>
      <c r="B76" s="483"/>
      <c r="C76" s="483"/>
      <c r="D76" s="483"/>
      <c r="E76" s="483"/>
      <c r="F76" s="483"/>
      <c r="G76" s="483"/>
      <c r="H76" s="483"/>
      <c r="I76" s="483"/>
      <c r="J76" s="483"/>
      <c r="K76" s="484"/>
    </row>
    <row r="77" spans="1:11" ht="20.5" customHeight="1">
      <c r="A77" s="126" t="s">
        <v>96</v>
      </c>
      <c r="B77" s="126" t="s">
        <v>97</v>
      </c>
      <c r="C77" s="372"/>
      <c r="D77" s="372"/>
      <c r="E77" s="372"/>
      <c r="F77" s="372"/>
      <c r="G77" s="372"/>
      <c r="H77" s="372"/>
      <c r="I77" s="372"/>
      <c r="J77" s="372"/>
      <c r="K77" s="372"/>
    </row>
    <row r="78" spans="1:11" ht="43" customHeight="1">
      <c r="A78" s="122">
        <v>1</v>
      </c>
      <c r="B78" s="122" t="s">
        <v>321</v>
      </c>
      <c r="C78" s="120">
        <v>2.63</v>
      </c>
      <c r="D78" s="120"/>
      <c r="E78" s="120">
        <v>2.63</v>
      </c>
      <c r="F78" s="120">
        <v>2.79</v>
      </c>
      <c r="G78" s="120"/>
      <c r="H78" s="120">
        <v>2.79</v>
      </c>
      <c r="I78" s="120">
        <v>0.16000000000000014</v>
      </c>
      <c r="J78" s="120"/>
      <c r="K78" s="120">
        <v>0.16000000000000014</v>
      </c>
    </row>
    <row r="79" spans="1:11" ht="56.5" customHeight="1">
      <c r="A79" s="122">
        <v>2</v>
      </c>
      <c r="B79" s="122" t="s">
        <v>322</v>
      </c>
      <c r="C79" s="125">
        <v>0</v>
      </c>
      <c r="D79" s="125"/>
      <c r="E79" s="125">
        <v>0</v>
      </c>
      <c r="F79" s="125">
        <v>0</v>
      </c>
      <c r="G79" s="125"/>
      <c r="H79" s="125">
        <v>0</v>
      </c>
      <c r="I79" s="125">
        <v>0</v>
      </c>
      <c r="J79" s="125"/>
      <c r="K79" s="125">
        <v>0</v>
      </c>
    </row>
    <row r="80" spans="1:11" ht="48.5" customHeight="1">
      <c r="A80" s="122">
        <v>3</v>
      </c>
      <c r="B80" s="122" t="s">
        <v>323</v>
      </c>
      <c r="C80" s="127">
        <v>122.14</v>
      </c>
      <c r="D80" s="127"/>
      <c r="E80" s="127">
        <v>122.14</v>
      </c>
      <c r="F80" s="127">
        <v>122.14</v>
      </c>
      <c r="G80" s="127"/>
      <c r="H80" s="127">
        <v>122.14</v>
      </c>
      <c r="I80" s="127">
        <v>0</v>
      </c>
      <c r="J80" s="127"/>
      <c r="K80" s="127">
        <v>0</v>
      </c>
    </row>
    <row r="81" spans="1:11" ht="39">
      <c r="A81" s="122">
        <v>4</v>
      </c>
      <c r="B81" s="122" t="s">
        <v>324</v>
      </c>
      <c r="C81" s="120">
        <v>630</v>
      </c>
      <c r="D81" s="120"/>
      <c r="E81" s="120">
        <v>630</v>
      </c>
      <c r="F81" s="120">
        <v>488.11</v>
      </c>
      <c r="G81" s="120"/>
      <c r="H81" s="120">
        <v>488.11</v>
      </c>
      <c r="I81" s="120">
        <v>-141.88999999999999</v>
      </c>
      <c r="J81" s="120"/>
      <c r="K81" s="120">
        <v>-141.88999999999999</v>
      </c>
    </row>
    <row r="82" spans="1:11" ht="28.5" customHeight="1">
      <c r="A82" s="122">
        <v>5</v>
      </c>
      <c r="B82" s="122" t="s">
        <v>325</v>
      </c>
      <c r="C82" s="120">
        <v>140.72</v>
      </c>
      <c r="D82" s="120"/>
      <c r="E82" s="120">
        <v>140.72</v>
      </c>
      <c r="F82" s="120">
        <v>140.72</v>
      </c>
      <c r="G82" s="120"/>
      <c r="H82" s="120">
        <v>140.72</v>
      </c>
      <c r="I82" s="120">
        <v>0</v>
      </c>
      <c r="J82" s="120"/>
      <c r="K82" s="120">
        <v>0</v>
      </c>
    </row>
    <row r="83" spans="1:11" ht="52">
      <c r="A83" s="122">
        <v>6</v>
      </c>
      <c r="B83" s="122" t="s">
        <v>326</v>
      </c>
      <c r="C83" s="164">
        <v>1320.21</v>
      </c>
      <c r="D83" s="163"/>
      <c r="E83" s="164">
        <v>1320.21</v>
      </c>
      <c r="F83" s="164">
        <v>780.24</v>
      </c>
      <c r="G83" s="163"/>
      <c r="H83" s="164">
        <v>780.24</v>
      </c>
      <c r="I83" s="163">
        <v>-539.97</v>
      </c>
      <c r="J83" s="163"/>
      <c r="K83" s="163">
        <v>-539.97</v>
      </c>
    </row>
    <row r="84" spans="1:11" ht="52">
      <c r="A84" s="122">
        <v>7</v>
      </c>
      <c r="B84" s="122" t="s">
        <v>327</v>
      </c>
      <c r="C84" s="125">
        <v>0</v>
      </c>
      <c r="D84" s="125"/>
      <c r="E84" s="125">
        <v>0</v>
      </c>
      <c r="F84" s="125">
        <v>0</v>
      </c>
      <c r="G84" s="125"/>
      <c r="H84" s="125">
        <v>0</v>
      </c>
      <c r="I84" s="125">
        <v>0</v>
      </c>
      <c r="J84" s="125"/>
      <c r="K84" s="125">
        <v>0</v>
      </c>
    </row>
    <row r="85" spans="1:11" ht="39">
      <c r="A85" s="122">
        <v>8</v>
      </c>
      <c r="B85" s="115" t="s">
        <v>328</v>
      </c>
      <c r="C85" s="125">
        <v>27327.1</v>
      </c>
      <c r="D85" s="125"/>
      <c r="E85" s="125">
        <v>27327.1</v>
      </c>
      <c r="F85" s="125">
        <v>27327.1</v>
      </c>
      <c r="G85" s="125"/>
      <c r="H85" s="125">
        <v>27327.1</v>
      </c>
      <c r="I85" s="125">
        <v>0</v>
      </c>
      <c r="J85" s="125"/>
      <c r="K85" s="125">
        <v>0</v>
      </c>
    </row>
    <row r="86" spans="1:11" ht="13">
      <c r="A86" s="471" t="s">
        <v>329</v>
      </c>
      <c r="B86" s="472"/>
      <c r="C86" s="472"/>
      <c r="D86" s="472"/>
      <c r="E86" s="472"/>
      <c r="F86" s="472"/>
      <c r="G86" s="472"/>
      <c r="H86" s="472"/>
      <c r="I86" s="472"/>
      <c r="J86" s="472"/>
      <c r="K86" s="473"/>
    </row>
    <row r="87" spans="1:11" ht="13">
      <c r="A87" s="492" t="s">
        <v>330</v>
      </c>
      <c r="B87" s="492"/>
      <c r="C87" s="492"/>
      <c r="D87" s="492"/>
      <c r="E87" s="492"/>
      <c r="F87" s="492"/>
      <c r="G87" s="492"/>
      <c r="H87" s="492"/>
      <c r="I87" s="492"/>
      <c r="J87" s="492"/>
      <c r="K87" s="492"/>
    </row>
    <row r="88" spans="1:11" ht="13">
      <c r="A88" s="465" t="s">
        <v>331</v>
      </c>
      <c r="B88" s="466"/>
      <c r="C88" s="466"/>
      <c r="D88" s="466"/>
      <c r="E88" s="466"/>
      <c r="F88" s="466"/>
      <c r="G88" s="466"/>
      <c r="H88" s="466"/>
      <c r="I88" s="466"/>
      <c r="J88" s="466"/>
      <c r="K88" s="467"/>
    </row>
    <row r="89" spans="1:11" ht="14">
      <c r="A89" s="126">
        <v>4</v>
      </c>
      <c r="B89" s="134" t="s">
        <v>248</v>
      </c>
      <c r="C89" s="372"/>
      <c r="D89" s="372"/>
      <c r="E89" s="372"/>
      <c r="F89" s="372"/>
      <c r="G89" s="372"/>
      <c r="H89" s="372"/>
      <c r="I89" s="372"/>
      <c r="J89" s="372"/>
      <c r="K89" s="372"/>
    </row>
    <row r="90" spans="1:11" ht="44" customHeight="1">
      <c r="A90" s="156">
        <v>1</v>
      </c>
      <c r="B90" s="132" t="s">
        <v>249</v>
      </c>
      <c r="C90" s="144">
        <v>69.64</v>
      </c>
      <c r="D90" s="145"/>
      <c r="E90" s="145">
        <v>69.64</v>
      </c>
      <c r="F90" s="145">
        <v>55.68</v>
      </c>
      <c r="G90" s="145"/>
      <c r="H90" s="145">
        <v>55.68</v>
      </c>
      <c r="I90" s="120">
        <v>-13.96</v>
      </c>
      <c r="J90" s="120"/>
      <c r="K90" s="120">
        <v>-13.96</v>
      </c>
    </row>
    <row r="91" spans="1:11" ht="39" customHeight="1">
      <c r="A91" s="156">
        <v>2</v>
      </c>
      <c r="B91" s="132" t="s">
        <v>250</v>
      </c>
      <c r="C91" s="145">
        <v>46.68</v>
      </c>
      <c r="D91" s="145"/>
      <c r="E91" s="145">
        <v>46.68</v>
      </c>
      <c r="F91" s="145">
        <v>40.03</v>
      </c>
      <c r="G91" s="145"/>
      <c r="H91" s="145">
        <v>40.03</v>
      </c>
      <c r="I91" s="120">
        <v>-6.6499999999999986</v>
      </c>
      <c r="J91" s="120"/>
      <c r="K91" s="120">
        <v>-6.6499999999999986</v>
      </c>
    </row>
    <row r="92" spans="1:11" ht="55" customHeight="1">
      <c r="A92" s="122">
        <v>3</v>
      </c>
      <c r="B92" s="135" t="s">
        <v>332</v>
      </c>
      <c r="C92" s="145">
        <v>0</v>
      </c>
      <c r="D92" s="145"/>
      <c r="E92" s="145">
        <v>0</v>
      </c>
      <c r="F92" s="145">
        <v>0</v>
      </c>
      <c r="G92" s="145"/>
      <c r="H92" s="145">
        <v>0</v>
      </c>
      <c r="I92" s="120">
        <v>0</v>
      </c>
      <c r="J92" s="120"/>
      <c r="K92" s="120">
        <v>0</v>
      </c>
    </row>
    <row r="93" spans="1:11" ht="55" customHeight="1">
      <c r="A93" s="122">
        <v>4</v>
      </c>
      <c r="B93" s="136" t="s">
        <v>333</v>
      </c>
      <c r="C93" s="144">
        <v>80</v>
      </c>
      <c r="D93" s="145"/>
      <c r="E93" s="145">
        <v>80</v>
      </c>
      <c r="F93" s="145">
        <v>80</v>
      </c>
      <c r="G93" s="145"/>
      <c r="H93" s="145">
        <v>80</v>
      </c>
      <c r="I93" s="120">
        <v>0</v>
      </c>
      <c r="J93" s="120"/>
      <c r="K93" s="120">
        <v>0</v>
      </c>
    </row>
    <row r="94" spans="1:11" ht="51.5" customHeight="1">
      <c r="A94" s="156">
        <v>5</v>
      </c>
      <c r="B94" s="132" t="s">
        <v>334</v>
      </c>
      <c r="C94" s="145">
        <v>570</v>
      </c>
      <c r="D94" s="145"/>
      <c r="E94" s="145">
        <v>570</v>
      </c>
      <c r="F94" s="145">
        <v>710</v>
      </c>
      <c r="G94" s="145"/>
      <c r="H94" s="145">
        <v>710</v>
      </c>
      <c r="I94" s="120">
        <v>140</v>
      </c>
      <c r="J94" s="120"/>
      <c r="K94" s="120">
        <v>140</v>
      </c>
    </row>
    <row r="95" spans="1:11" ht="41" customHeight="1">
      <c r="A95" s="156">
        <v>6</v>
      </c>
      <c r="B95" s="132" t="s">
        <v>335</v>
      </c>
      <c r="C95" s="145">
        <v>57</v>
      </c>
      <c r="D95" s="145"/>
      <c r="E95" s="145">
        <v>57</v>
      </c>
      <c r="F95" s="145">
        <v>71</v>
      </c>
      <c r="G95" s="145"/>
      <c r="H95" s="145">
        <v>71</v>
      </c>
      <c r="I95" s="120">
        <v>14</v>
      </c>
      <c r="J95" s="120"/>
      <c r="K95" s="120">
        <v>14</v>
      </c>
    </row>
    <row r="96" spans="1:11" ht="14.5" customHeight="1">
      <c r="A96" s="156">
        <v>7</v>
      </c>
      <c r="B96" s="132" t="s">
        <v>255</v>
      </c>
      <c r="C96" s="144">
        <v>56</v>
      </c>
      <c r="D96" s="145"/>
      <c r="E96" s="145">
        <v>56</v>
      </c>
      <c r="F96" s="145">
        <v>70</v>
      </c>
      <c r="G96" s="145"/>
      <c r="H96" s="145">
        <v>70</v>
      </c>
      <c r="I96" s="120">
        <v>14</v>
      </c>
      <c r="J96" s="120"/>
      <c r="K96" s="120">
        <v>14</v>
      </c>
    </row>
    <row r="97" spans="1:11" ht="14.5" customHeight="1">
      <c r="A97" s="156">
        <v>8</v>
      </c>
      <c r="B97" s="132" t="s">
        <v>256</v>
      </c>
      <c r="C97" s="144">
        <v>1</v>
      </c>
      <c r="D97" s="145"/>
      <c r="E97" s="145">
        <v>1</v>
      </c>
      <c r="F97" s="145">
        <v>1</v>
      </c>
      <c r="G97" s="145"/>
      <c r="H97" s="145">
        <v>1</v>
      </c>
      <c r="I97" s="120">
        <v>0</v>
      </c>
      <c r="J97" s="120"/>
      <c r="K97" s="120">
        <v>0</v>
      </c>
    </row>
    <row r="98" spans="1:11" ht="52">
      <c r="A98" s="156">
        <v>9</v>
      </c>
      <c r="B98" s="122" t="s">
        <v>336</v>
      </c>
      <c r="C98" s="144">
        <v>233.33</v>
      </c>
      <c r="D98" s="145"/>
      <c r="E98" s="145">
        <v>233.33</v>
      </c>
      <c r="F98" s="145">
        <v>266.67</v>
      </c>
      <c r="G98" s="145"/>
      <c r="H98" s="145">
        <v>266.67</v>
      </c>
      <c r="I98" s="120">
        <v>33.340000000000003</v>
      </c>
      <c r="J98" s="120"/>
      <c r="K98" s="120">
        <v>33.340000000000003</v>
      </c>
    </row>
    <row r="99" spans="1:11" ht="52">
      <c r="A99" s="156">
        <v>10</v>
      </c>
      <c r="B99" s="122" t="s">
        <v>337</v>
      </c>
      <c r="C99" s="145">
        <v>530</v>
      </c>
      <c r="D99" s="145"/>
      <c r="E99" s="145">
        <v>530</v>
      </c>
      <c r="F99" s="145">
        <v>510</v>
      </c>
      <c r="G99" s="145"/>
      <c r="H99" s="145">
        <v>510</v>
      </c>
      <c r="I99" s="120">
        <v>-20</v>
      </c>
      <c r="J99" s="120"/>
      <c r="K99" s="120">
        <v>-20</v>
      </c>
    </row>
    <row r="100" spans="1:11" ht="39">
      <c r="A100" s="156">
        <v>11</v>
      </c>
      <c r="B100" s="122" t="s">
        <v>338</v>
      </c>
      <c r="C100" s="120">
        <v>53</v>
      </c>
      <c r="D100" s="120"/>
      <c r="E100" s="120">
        <v>53</v>
      </c>
      <c r="F100" s="120">
        <v>51</v>
      </c>
      <c r="G100" s="120"/>
      <c r="H100" s="120">
        <v>51</v>
      </c>
      <c r="I100" s="120">
        <v>-2</v>
      </c>
      <c r="J100" s="120"/>
      <c r="K100" s="120">
        <v>-2</v>
      </c>
    </row>
    <row r="101" spans="1:11" ht="13">
      <c r="A101" s="156">
        <v>12</v>
      </c>
      <c r="B101" s="122" t="s">
        <v>255</v>
      </c>
      <c r="C101" s="133">
        <v>53</v>
      </c>
      <c r="D101" s="120"/>
      <c r="E101" s="120">
        <v>53</v>
      </c>
      <c r="F101" s="120">
        <v>51</v>
      </c>
      <c r="G101" s="120"/>
      <c r="H101" s="120">
        <v>51</v>
      </c>
      <c r="I101" s="120">
        <v>-2</v>
      </c>
      <c r="J101" s="120"/>
      <c r="K101" s="120">
        <v>-2</v>
      </c>
    </row>
    <row r="102" spans="1:11" ht="13">
      <c r="A102" s="156">
        <v>13</v>
      </c>
      <c r="B102" s="122" t="s">
        <v>256</v>
      </c>
      <c r="C102" s="133">
        <v>0</v>
      </c>
      <c r="D102" s="120"/>
      <c r="E102" s="120">
        <v>0</v>
      </c>
      <c r="F102" s="120">
        <v>0</v>
      </c>
      <c r="G102" s="120"/>
      <c r="H102" s="120">
        <v>0</v>
      </c>
      <c r="I102" s="120">
        <v>0</v>
      </c>
      <c r="J102" s="120"/>
      <c r="K102" s="120">
        <v>0</v>
      </c>
    </row>
    <row r="103" spans="1:11" ht="52">
      <c r="A103" s="156">
        <v>14</v>
      </c>
      <c r="B103" s="136" t="s">
        <v>339</v>
      </c>
      <c r="C103" s="144">
        <v>0</v>
      </c>
      <c r="D103" s="145"/>
      <c r="E103" s="145">
        <v>0</v>
      </c>
      <c r="F103" s="145">
        <v>0</v>
      </c>
      <c r="G103" s="145"/>
      <c r="H103" s="145">
        <v>0</v>
      </c>
      <c r="I103" s="120">
        <v>0</v>
      </c>
      <c r="J103" s="120"/>
      <c r="K103" s="120">
        <v>0</v>
      </c>
    </row>
    <row r="104" spans="1:11" ht="52">
      <c r="A104" s="156">
        <v>15</v>
      </c>
      <c r="B104" s="122" t="s">
        <v>340</v>
      </c>
      <c r="C104" s="144">
        <v>0</v>
      </c>
      <c r="D104" s="145"/>
      <c r="E104" s="145">
        <v>0</v>
      </c>
      <c r="F104" s="145">
        <v>0</v>
      </c>
      <c r="G104" s="145"/>
      <c r="H104" s="145">
        <v>0</v>
      </c>
      <c r="I104" s="120">
        <v>0</v>
      </c>
      <c r="J104" s="120"/>
      <c r="K104" s="120">
        <v>0</v>
      </c>
    </row>
    <row r="105" spans="1:11" ht="39">
      <c r="A105" s="156">
        <v>16</v>
      </c>
      <c r="B105" s="122" t="s">
        <v>341</v>
      </c>
      <c r="C105" s="133">
        <v>2</v>
      </c>
      <c r="D105" s="120"/>
      <c r="E105" s="120">
        <v>2</v>
      </c>
      <c r="F105" s="120">
        <v>2</v>
      </c>
      <c r="G105" s="120"/>
      <c r="H105" s="120">
        <v>2</v>
      </c>
      <c r="I105" s="120">
        <v>0</v>
      </c>
      <c r="J105" s="120"/>
      <c r="K105" s="120">
        <v>0</v>
      </c>
    </row>
    <row r="106" spans="1:11" ht="13">
      <c r="A106" s="156">
        <v>17</v>
      </c>
      <c r="B106" s="122" t="s">
        <v>255</v>
      </c>
      <c r="C106" s="133">
        <v>2</v>
      </c>
      <c r="D106" s="120"/>
      <c r="E106" s="120">
        <v>2</v>
      </c>
      <c r="F106" s="120">
        <v>2</v>
      </c>
      <c r="G106" s="120"/>
      <c r="H106" s="120">
        <v>2</v>
      </c>
      <c r="I106" s="120">
        <v>0</v>
      </c>
      <c r="J106" s="120"/>
      <c r="K106" s="120">
        <v>0</v>
      </c>
    </row>
    <row r="107" spans="1:11" ht="13">
      <c r="A107" s="156">
        <v>18</v>
      </c>
      <c r="B107" s="122" t="s">
        <v>256</v>
      </c>
      <c r="C107" s="133">
        <v>0</v>
      </c>
      <c r="D107" s="120"/>
      <c r="E107" s="120">
        <v>0</v>
      </c>
      <c r="F107" s="120">
        <v>0</v>
      </c>
      <c r="G107" s="120"/>
      <c r="H107" s="120">
        <v>0</v>
      </c>
      <c r="I107" s="120">
        <v>0</v>
      </c>
      <c r="J107" s="120"/>
      <c r="K107" s="120">
        <v>0</v>
      </c>
    </row>
    <row r="108" spans="1:11" ht="17.5" customHeight="1">
      <c r="A108" s="471" t="s">
        <v>342</v>
      </c>
      <c r="B108" s="472"/>
      <c r="C108" s="472"/>
      <c r="D108" s="472"/>
      <c r="E108" s="472"/>
      <c r="F108" s="472"/>
      <c r="G108" s="472"/>
      <c r="H108" s="472"/>
      <c r="I108" s="472"/>
      <c r="J108" s="472"/>
      <c r="K108" s="473"/>
    </row>
    <row r="109" spans="1:11" ht="30.5" customHeight="1">
      <c r="A109" s="471" t="s">
        <v>343</v>
      </c>
      <c r="B109" s="472"/>
      <c r="C109" s="472"/>
      <c r="D109" s="472"/>
      <c r="E109" s="472"/>
      <c r="F109" s="472"/>
      <c r="G109" s="472"/>
      <c r="H109" s="472"/>
      <c r="I109" s="472"/>
      <c r="J109" s="472"/>
      <c r="K109" s="473"/>
    </row>
    <row r="110" spans="1:11" ht="18.5" customHeight="1">
      <c r="A110" s="471" t="s">
        <v>344</v>
      </c>
      <c r="B110" s="472"/>
      <c r="C110" s="472"/>
      <c r="D110" s="472"/>
      <c r="E110" s="472"/>
      <c r="F110" s="472"/>
      <c r="G110" s="472"/>
      <c r="H110" s="472"/>
      <c r="I110" s="472"/>
      <c r="J110" s="472"/>
      <c r="K110" s="473"/>
    </row>
    <row r="111" spans="1:11" ht="29" customHeight="1">
      <c r="A111" s="471" t="s">
        <v>345</v>
      </c>
      <c r="B111" s="472"/>
      <c r="C111" s="472"/>
      <c r="D111" s="472"/>
      <c r="E111" s="472"/>
      <c r="F111" s="472"/>
      <c r="G111" s="472"/>
      <c r="H111" s="472"/>
      <c r="I111" s="472"/>
      <c r="J111" s="472"/>
      <c r="K111" s="473"/>
    </row>
    <row r="112" spans="1:11" ht="28" customHeight="1">
      <c r="A112" s="471" t="s">
        <v>346</v>
      </c>
      <c r="B112" s="472"/>
      <c r="C112" s="472"/>
      <c r="D112" s="472"/>
      <c r="E112" s="472"/>
      <c r="F112" s="472"/>
      <c r="G112" s="472"/>
      <c r="H112" s="472"/>
      <c r="I112" s="472"/>
      <c r="J112" s="472"/>
      <c r="K112" s="473"/>
    </row>
    <row r="113" spans="1:11" ht="6.5" customHeight="1">
      <c r="A113" s="485"/>
      <c r="B113" s="486"/>
      <c r="C113" s="487"/>
      <c r="D113" s="487"/>
      <c r="E113" s="487"/>
      <c r="F113" s="487"/>
      <c r="G113" s="487"/>
      <c r="H113" s="487"/>
      <c r="I113" s="487"/>
      <c r="J113" s="487"/>
      <c r="K113" s="487"/>
    </row>
    <row r="114" spans="1:11" ht="29.5" customHeight="1">
      <c r="A114" s="389" t="s">
        <v>53</v>
      </c>
      <c r="B114" s="372"/>
      <c r="C114" s="372"/>
      <c r="D114" s="372"/>
      <c r="E114" s="372"/>
      <c r="F114" s="372"/>
      <c r="G114" s="372"/>
      <c r="H114" s="372"/>
      <c r="I114" s="372"/>
      <c r="J114" s="372"/>
      <c r="K114" s="372"/>
    </row>
    <row r="115" spans="1:11" ht="18.5" customHeight="1" thickBot="1">
      <c r="A115" s="439" t="s">
        <v>265</v>
      </c>
      <c r="B115" s="439"/>
      <c r="C115" s="439"/>
      <c r="D115" s="439"/>
      <c r="E115" s="439"/>
      <c r="F115" s="439"/>
      <c r="G115" s="439"/>
      <c r="H115" s="439"/>
      <c r="I115" s="439"/>
      <c r="J115" s="439"/>
      <c r="K115" s="439"/>
    </row>
    <row r="116" spans="1:11" ht="14">
      <c r="A116" s="489" t="s">
        <v>34</v>
      </c>
      <c r="B116" s="489"/>
      <c r="C116" s="489"/>
      <c r="D116" s="489"/>
      <c r="E116" s="489"/>
      <c r="F116" s="489"/>
      <c r="G116" s="489"/>
      <c r="H116" s="489"/>
      <c r="I116" s="489"/>
      <c r="J116" s="489"/>
      <c r="K116" s="489"/>
    </row>
    <row r="117" spans="1:11" ht="16" customHeight="1">
      <c r="A117" s="488" t="s">
        <v>266</v>
      </c>
      <c r="B117" s="488"/>
      <c r="C117" s="488"/>
      <c r="D117" s="488"/>
      <c r="E117" s="488"/>
      <c r="F117" s="488"/>
      <c r="G117" s="488"/>
      <c r="H117" s="488"/>
      <c r="I117" s="488"/>
      <c r="J117" s="488"/>
      <c r="K117" s="488"/>
    </row>
    <row r="118" spans="1:11" ht="20.5" customHeight="1">
      <c r="A118" s="427" t="s">
        <v>162</v>
      </c>
      <c r="B118" s="379"/>
      <c r="C118" s="379"/>
      <c r="D118" s="379"/>
      <c r="E118" s="379"/>
      <c r="F118" s="379"/>
      <c r="G118" s="379"/>
      <c r="H118" s="379"/>
      <c r="I118" s="379"/>
      <c r="J118" s="379"/>
      <c r="K118" s="379"/>
    </row>
    <row r="119" spans="1:11" ht="32.5" customHeight="1">
      <c r="A119" s="379" t="s">
        <v>67</v>
      </c>
      <c r="B119" s="379" t="s">
        <v>68</v>
      </c>
      <c r="C119" s="391" t="s">
        <v>98</v>
      </c>
      <c r="D119" s="391"/>
      <c r="E119" s="391"/>
      <c r="F119" s="391" t="s">
        <v>99</v>
      </c>
      <c r="G119" s="391"/>
      <c r="H119" s="391"/>
      <c r="I119" s="394" t="s">
        <v>36</v>
      </c>
      <c r="J119" s="391"/>
      <c r="K119" s="391"/>
    </row>
    <row r="120" spans="1:11" ht="27.5" customHeight="1">
      <c r="A120" s="379"/>
      <c r="B120" s="379"/>
      <c r="C120" s="119" t="s">
        <v>14</v>
      </c>
      <c r="D120" s="119" t="s">
        <v>15</v>
      </c>
      <c r="E120" s="119" t="s">
        <v>16</v>
      </c>
      <c r="F120" s="119" t="s">
        <v>14</v>
      </c>
      <c r="G120" s="119" t="s">
        <v>15</v>
      </c>
      <c r="H120" s="119" t="s">
        <v>16</v>
      </c>
      <c r="I120" s="119" t="s">
        <v>14</v>
      </c>
      <c r="J120" s="119" t="s">
        <v>15</v>
      </c>
      <c r="K120" s="119" t="s">
        <v>16</v>
      </c>
    </row>
    <row r="121" spans="1:11" ht="19.5" customHeight="1">
      <c r="A121" s="122"/>
      <c r="B121" s="122" t="s">
        <v>100</v>
      </c>
      <c r="C121" s="158">
        <v>118.1</v>
      </c>
      <c r="D121" s="158"/>
      <c r="E121" s="158">
        <v>118.1</v>
      </c>
      <c r="F121" s="165">
        <v>405.21899999999999</v>
      </c>
      <c r="G121" s="158"/>
      <c r="H121" s="158">
        <v>405.21899999999999</v>
      </c>
      <c r="I121" s="158">
        <v>243.11515664690944</v>
      </c>
      <c r="J121" s="158" t="s">
        <v>161</v>
      </c>
      <c r="K121" s="158">
        <v>243.11515664690944</v>
      </c>
    </row>
    <row r="122" spans="1:11" ht="34" customHeight="1">
      <c r="A122" s="424" t="s">
        <v>37</v>
      </c>
      <c r="B122" s="424"/>
      <c r="C122" s="424"/>
      <c r="D122" s="424"/>
      <c r="E122" s="424"/>
      <c r="F122" s="424"/>
      <c r="G122" s="424"/>
      <c r="H122" s="424"/>
      <c r="I122" s="424"/>
      <c r="J122" s="424"/>
      <c r="K122" s="424"/>
    </row>
    <row r="123" spans="1:11" ht="33" customHeight="1">
      <c r="A123" s="474" t="s">
        <v>268</v>
      </c>
      <c r="B123" s="474"/>
      <c r="C123" s="474"/>
      <c r="D123" s="474"/>
      <c r="E123" s="474"/>
      <c r="F123" s="474"/>
      <c r="G123" s="474"/>
      <c r="H123" s="474"/>
      <c r="I123" s="474"/>
      <c r="J123" s="474"/>
      <c r="K123" s="474"/>
    </row>
    <row r="124" spans="1:11" ht="14">
      <c r="A124" s="122"/>
      <c r="B124" s="122" t="s">
        <v>71</v>
      </c>
      <c r="C124" s="122"/>
      <c r="D124" s="122"/>
      <c r="E124" s="122"/>
      <c r="F124" s="128"/>
      <c r="G124" s="128"/>
      <c r="H124" s="128"/>
      <c r="I124" s="128"/>
      <c r="J124" s="128"/>
      <c r="K124" s="128"/>
    </row>
    <row r="125" spans="1:11" ht="27.5" customHeight="1">
      <c r="A125" s="120">
        <v>1</v>
      </c>
      <c r="B125" s="153" t="s">
        <v>290</v>
      </c>
      <c r="C125" s="159">
        <v>14.6</v>
      </c>
      <c r="D125" s="159"/>
      <c r="E125" s="159">
        <v>14.6</v>
      </c>
      <c r="F125" s="160">
        <v>14.997999999999999</v>
      </c>
      <c r="G125" s="161"/>
      <c r="H125" s="161">
        <v>14.997999999999999</v>
      </c>
      <c r="I125" s="159">
        <v>2.7260273972602675</v>
      </c>
      <c r="J125" s="159"/>
      <c r="K125" s="159">
        <v>2.7260273972602675</v>
      </c>
    </row>
    <row r="126" spans="1:11" ht="34.5">
      <c r="A126" s="120">
        <v>2</v>
      </c>
      <c r="B126" s="168" t="s">
        <v>291</v>
      </c>
      <c r="C126" s="159">
        <v>0</v>
      </c>
      <c r="D126" s="159"/>
      <c r="E126" s="159">
        <v>0</v>
      </c>
      <c r="F126" s="160">
        <v>28.867999999999999</v>
      </c>
      <c r="G126" s="161"/>
      <c r="H126" s="161">
        <v>28.867999999999999</v>
      </c>
      <c r="I126" s="159" t="s">
        <v>161</v>
      </c>
      <c r="J126" s="159"/>
      <c r="K126" s="159" t="s">
        <v>161</v>
      </c>
    </row>
    <row r="127" spans="1:11" ht="34.5">
      <c r="A127" s="120">
        <v>3</v>
      </c>
      <c r="B127" s="168" t="s">
        <v>292</v>
      </c>
      <c r="C127" s="159">
        <v>0</v>
      </c>
      <c r="D127" s="159"/>
      <c r="E127" s="159">
        <v>0</v>
      </c>
      <c r="F127" s="160">
        <v>54.654000000000003</v>
      </c>
      <c r="G127" s="161"/>
      <c r="H127" s="161">
        <v>54.654000000000003</v>
      </c>
      <c r="I127" s="159" t="s">
        <v>161</v>
      </c>
      <c r="J127" s="159"/>
      <c r="K127" s="159" t="s">
        <v>161</v>
      </c>
    </row>
    <row r="128" spans="1:11" ht="23">
      <c r="A128" s="120">
        <v>4</v>
      </c>
      <c r="B128" s="168" t="s">
        <v>293</v>
      </c>
      <c r="C128" s="159">
        <v>0</v>
      </c>
      <c r="D128" s="159"/>
      <c r="E128" s="159">
        <v>0</v>
      </c>
      <c r="F128" s="160">
        <v>8.2970000000000006</v>
      </c>
      <c r="G128" s="161"/>
      <c r="H128" s="161">
        <v>8.2970000000000006</v>
      </c>
      <c r="I128" s="159" t="s">
        <v>161</v>
      </c>
      <c r="J128" s="159"/>
      <c r="K128" s="159" t="s">
        <v>161</v>
      </c>
    </row>
    <row r="129" spans="1:11" ht="34.5">
      <c r="A129" s="120">
        <v>5</v>
      </c>
      <c r="B129" s="168" t="s">
        <v>294</v>
      </c>
      <c r="C129" s="159">
        <v>39</v>
      </c>
      <c r="D129" s="159"/>
      <c r="E129" s="159">
        <v>39</v>
      </c>
      <c r="F129" s="160">
        <v>218.4</v>
      </c>
      <c r="G129" s="161"/>
      <c r="H129" s="161">
        <v>218.4</v>
      </c>
      <c r="I129" s="159">
        <v>460</v>
      </c>
      <c r="J129" s="159"/>
      <c r="K129" s="159">
        <v>460</v>
      </c>
    </row>
    <row r="130" spans="1:11" ht="23">
      <c r="A130" s="120">
        <v>6</v>
      </c>
      <c r="B130" s="168" t="s">
        <v>347</v>
      </c>
      <c r="C130" s="159">
        <v>0</v>
      </c>
      <c r="D130" s="159"/>
      <c r="E130" s="159">
        <v>0</v>
      </c>
      <c r="F130" s="160">
        <v>0</v>
      </c>
      <c r="G130" s="161"/>
      <c r="H130" s="161">
        <v>0</v>
      </c>
      <c r="I130" s="159" t="s">
        <v>161</v>
      </c>
      <c r="J130" s="159"/>
      <c r="K130" s="159" t="s">
        <v>161</v>
      </c>
    </row>
    <row r="131" spans="1:11" ht="34.5">
      <c r="A131" s="120">
        <v>7</v>
      </c>
      <c r="B131" s="168" t="s">
        <v>296</v>
      </c>
      <c r="C131" s="159">
        <v>0</v>
      </c>
      <c r="D131" s="159"/>
      <c r="E131" s="159">
        <v>0</v>
      </c>
      <c r="F131" s="160">
        <v>0</v>
      </c>
      <c r="G131" s="161"/>
      <c r="H131" s="161">
        <v>0</v>
      </c>
      <c r="I131" s="159" t="s">
        <v>161</v>
      </c>
      <c r="J131" s="159"/>
      <c r="K131" s="159" t="s">
        <v>161</v>
      </c>
    </row>
    <row r="132" spans="1:11" ht="34.5">
      <c r="A132" s="120">
        <v>8</v>
      </c>
      <c r="B132" s="168" t="s">
        <v>297</v>
      </c>
      <c r="C132" s="159">
        <v>64.5</v>
      </c>
      <c r="D132" s="159"/>
      <c r="E132" s="159">
        <v>64.5</v>
      </c>
      <c r="F132" s="160">
        <v>80</v>
      </c>
      <c r="G132" s="161"/>
      <c r="H132" s="161">
        <v>80</v>
      </c>
      <c r="I132" s="159">
        <v>24.031007751937977</v>
      </c>
      <c r="J132" s="159"/>
      <c r="K132" s="159">
        <v>24.031007751937977</v>
      </c>
    </row>
    <row r="133" spans="1:11" ht="34.5" customHeight="1">
      <c r="A133" s="425" t="s">
        <v>39</v>
      </c>
      <c r="B133" s="391"/>
      <c r="C133" s="391"/>
      <c r="D133" s="391"/>
      <c r="E133" s="391"/>
      <c r="F133" s="391"/>
      <c r="G133" s="391"/>
      <c r="H133" s="391"/>
      <c r="I133" s="391"/>
      <c r="J133" s="391"/>
      <c r="K133" s="391"/>
    </row>
    <row r="134" spans="1:11" ht="19" customHeight="1">
      <c r="A134" s="474" t="s">
        <v>348</v>
      </c>
      <c r="B134" s="474"/>
      <c r="C134" s="474"/>
      <c r="D134" s="474"/>
      <c r="E134" s="474"/>
      <c r="F134" s="474"/>
      <c r="G134" s="474"/>
      <c r="H134" s="474"/>
      <c r="I134" s="474"/>
      <c r="J134" s="474"/>
      <c r="K134" s="474"/>
    </row>
    <row r="135" spans="1:11" ht="14">
      <c r="A135" s="149" t="s">
        <v>349</v>
      </c>
      <c r="B135" s="131" t="s">
        <v>93</v>
      </c>
      <c r="C135" s="449"/>
      <c r="D135" s="449"/>
      <c r="E135" s="450"/>
      <c r="F135" s="451"/>
      <c r="G135" s="449"/>
      <c r="H135" s="450"/>
      <c r="I135" s="475"/>
      <c r="J135" s="476"/>
      <c r="K135" s="477"/>
    </row>
    <row r="136" spans="1:11" ht="26">
      <c r="A136" s="156">
        <v>1</v>
      </c>
      <c r="B136" s="122" t="s">
        <v>299</v>
      </c>
      <c r="C136" s="144">
        <v>24</v>
      </c>
      <c r="D136" s="145"/>
      <c r="E136" s="145">
        <v>24</v>
      </c>
      <c r="F136" s="145">
        <v>17</v>
      </c>
      <c r="G136" s="145"/>
      <c r="H136" s="145">
        <v>17</v>
      </c>
      <c r="I136" s="137">
        <v>-29.166666666666657</v>
      </c>
      <c r="J136" s="137"/>
      <c r="K136" s="137">
        <v>-29.166666666666657</v>
      </c>
    </row>
    <row r="137" spans="1:11" ht="39">
      <c r="A137" s="122">
        <v>2</v>
      </c>
      <c r="B137" s="122" t="s">
        <v>300</v>
      </c>
      <c r="C137" s="144">
        <v>0</v>
      </c>
      <c r="D137" s="145"/>
      <c r="E137" s="145">
        <v>0</v>
      </c>
      <c r="F137" s="145">
        <v>0</v>
      </c>
      <c r="G137" s="145"/>
      <c r="H137" s="145">
        <v>0</v>
      </c>
      <c r="I137" s="137" t="s">
        <v>161</v>
      </c>
      <c r="J137" s="137"/>
      <c r="K137" s="137" t="s">
        <v>161</v>
      </c>
    </row>
    <row r="138" spans="1:11" ht="39">
      <c r="A138" s="156">
        <v>3</v>
      </c>
      <c r="B138" s="122" t="s">
        <v>301</v>
      </c>
      <c r="C138" s="144">
        <v>5</v>
      </c>
      <c r="D138" s="145"/>
      <c r="E138" s="145">
        <v>5</v>
      </c>
      <c r="F138" s="145">
        <v>4</v>
      </c>
      <c r="G138" s="145"/>
      <c r="H138" s="145">
        <v>4</v>
      </c>
      <c r="I138" s="137">
        <v>-20</v>
      </c>
      <c r="J138" s="137"/>
      <c r="K138" s="137">
        <v>-20</v>
      </c>
    </row>
    <row r="139" spans="1:11" ht="30.5" customHeight="1">
      <c r="A139" s="156">
        <v>4</v>
      </c>
      <c r="B139" s="122" t="s">
        <v>302</v>
      </c>
      <c r="C139" s="144">
        <v>0</v>
      </c>
      <c r="D139" s="145"/>
      <c r="E139" s="145">
        <v>0</v>
      </c>
      <c r="F139" s="145">
        <v>4</v>
      </c>
      <c r="G139" s="145"/>
      <c r="H139" s="145">
        <v>4</v>
      </c>
      <c r="I139" s="137" t="s">
        <v>161</v>
      </c>
      <c r="J139" s="137"/>
      <c r="K139" s="137" t="s">
        <v>161</v>
      </c>
    </row>
    <row r="140" spans="1:11" ht="39">
      <c r="A140" s="156">
        <v>5</v>
      </c>
      <c r="B140" s="122" t="s">
        <v>303</v>
      </c>
      <c r="C140" s="144">
        <v>3</v>
      </c>
      <c r="D140" s="145"/>
      <c r="E140" s="145">
        <v>3</v>
      </c>
      <c r="F140" s="145">
        <v>8</v>
      </c>
      <c r="G140" s="145"/>
      <c r="H140" s="145">
        <v>8</v>
      </c>
      <c r="I140" s="137">
        <v>166.66666666666663</v>
      </c>
      <c r="J140" s="137"/>
      <c r="K140" s="137">
        <v>166.66666666666663</v>
      </c>
    </row>
    <row r="141" spans="1:11" ht="39">
      <c r="A141" s="156">
        <v>6</v>
      </c>
      <c r="B141" s="122" t="s">
        <v>304</v>
      </c>
      <c r="C141" s="144">
        <v>0</v>
      </c>
      <c r="D141" s="145"/>
      <c r="E141" s="145">
        <v>0</v>
      </c>
      <c r="F141" s="145">
        <v>6</v>
      </c>
      <c r="G141" s="145"/>
      <c r="H141" s="145">
        <v>6</v>
      </c>
      <c r="I141" s="137" t="s">
        <v>161</v>
      </c>
      <c r="J141" s="137"/>
      <c r="K141" s="137" t="s">
        <v>161</v>
      </c>
    </row>
    <row r="142" spans="1:11" ht="39">
      <c r="A142" s="156">
        <v>7</v>
      </c>
      <c r="B142" s="122" t="s">
        <v>305</v>
      </c>
      <c r="C142" s="144">
        <v>0</v>
      </c>
      <c r="D142" s="145"/>
      <c r="E142" s="145">
        <v>0</v>
      </c>
      <c r="F142" s="145">
        <v>0</v>
      </c>
      <c r="G142" s="145"/>
      <c r="H142" s="145">
        <v>0</v>
      </c>
      <c r="I142" s="137" t="s">
        <v>161</v>
      </c>
      <c r="J142" s="137"/>
      <c r="K142" s="137" t="s">
        <v>161</v>
      </c>
    </row>
    <row r="143" spans="1:11" ht="39">
      <c r="A143" s="156">
        <v>8</v>
      </c>
      <c r="B143" s="122" t="s">
        <v>306</v>
      </c>
      <c r="C143" s="144">
        <v>0</v>
      </c>
      <c r="D143" s="145"/>
      <c r="E143" s="145">
        <v>0</v>
      </c>
      <c r="F143" s="145">
        <v>1</v>
      </c>
      <c r="G143" s="145"/>
      <c r="H143" s="145">
        <v>1</v>
      </c>
      <c r="I143" s="137" t="s">
        <v>161</v>
      </c>
      <c r="J143" s="137"/>
      <c r="K143" s="137" t="s">
        <v>161</v>
      </c>
    </row>
    <row r="144" spans="1:11" ht="20.5" customHeight="1">
      <c r="A144" s="471" t="s">
        <v>350</v>
      </c>
      <c r="B144" s="472"/>
      <c r="C144" s="472"/>
      <c r="D144" s="472"/>
      <c r="E144" s="472"/>
      <c r="F144" s="472"/>
      <c r="G144" s="472"/>
      <c r="H144" s="472"/>
      <c r="I144" s="472"/>
      <c r="J144" s="472"/>
      <c r="K144" s="473"/>
    </row>
    <row r="145" spans="1:11" ht="13">
      <c r="A145" s="471" t="s">
        <v>351</v>
      </c>
      <c r="B145" s="472"/>
      <c r="C145" s="472"/>
      <c r="D145" s="472"/>
      <c r="E145" s="472"/>
      <c r="F145" s="472"/>
      <c r="G145" s="472"/>
      <c r="H145" s="472"/>
      <c r="I145" s="472"/>
      <c r="J145" s="472"/>
      <c r="K145" s="473"/>
    </row>
    <row r="146" spans="1:11" ht="31" customHeight="1">
      <c r="A146" s="471" t="s">
        <v>352</v>
      </c>
      <c r="B146" s="472"/>
      <c r="C146" s="472"/>
      <c r="D146" s="472"/>
      <c r="E146" s="472"/>
      <c r="F146" s="472"/>
      <c r="G146" s="472"/>
      <c r="H146" s="472"/>
      <c r="I146" s="472"/>
      <c r="J146" s="472"/>
      <c r="K146" s="473"/>
    </row>
    <row r="147" spans="1:11" ht="20" customHeight="1">
      <c r="A147" s="126" t="s">
        <v>94</v>
      </c>
      <c r="B147" s="126" t="s">
        <v>95</v>
      </c>
      <c r="C147" s="140"/>
      <c r="D147" s="141"/>
      <c r="E147" s="141"/>
      <c r="F147" s="145"/>
      <c r="G147" s="145"/>
      <c r="H147" s="145"/>
      <c r="I147" s="137"/>
      <c r="J147" s="137"/>
      <c r="K147" s="137"/>
    </row>
    <row r="148" spans="1:11" ht="35.5" customHeight="1">
      <c r="A148" s="122">
        <v>1</v>
      </c>
      <c r="B148" s="122" t="s">
        <v>310</v>
      </c>
      <c r="C148" s="144">
        <v>6174</v>
      </c>
      <c r="D148" s="145"/>
      <c r="E148" s="145">
        <v>6174</v>
      </c>
      <c r="F148" s="145">
        <v>5380</v>
      </c>
      <c r="G148" s="145"/>
      <c r="H148" s="145">
        <v>5380</v>
      </c>
      <c r="I148" s="137">
        <v>-12.860382248137341</v>
      </c>
      <c r="J148" s="137"/>
      <c r="K148" s="137">
        <v>-12.860382248137341</v>
      </c>
    </row>
    <row r="149" spans="1:11" ht="45.5" customHeight="1">
      <c r="A149" s="122">
        <v>2</v>
      </c>
      <c r="B149" s="122" t="s">
        <v>311</v>
      </c>
      <c r="C149" s="144">
        <v>0</v>
      </c>
      <c r="D149" s="145"/>
      <c r="E149" s="145">
        <v>0</v>
      </c>
      <c r="F149" s="145">
        <v>0</v>
      </c>
      <c r="G149" s="145"/>
      <c r="H149" s="145">
        <v>0</v>
      </c>
      <c r="I149" s="137" t="s">
        <v>161</v>
      </c>
      <c r="J149" s="137"/>
      <c r="K149" s="137" t="s">
        <v>161</v>
      </c>
    </row>
    <row r="150" spans="1:11" ht="48" customHeight="1">
      <c r="A150" s="122">
        <v>3</v>
      </c>
      <c r="B150" s="122" t="s">
        <v>312</v>
      </c>
      <c r="C150" s="144">
        <v>474</v>
      </c>
      <c r="D150" s="145"/>
      <c r="E150" s="145">
        <v>474</v>
      </c>
      <c r="F150" s="145">
        <v>655</v>
      </c>
      <c r="G150" s="145"/>
      <c r="H150" s="145">
        <v>655</v>
      </c>
      <c r="I150" s="137">
        <v>38.185654008438831</v>
      </c>
      <c r="J150" s="137"/>
      <c r="K150" s="137">
        <v>38.185654008438831</v>
      </c>
    </row>
    <row r="151" spans="1:11" ht="42.5" customHeight="1">
      <c r="A151" s="122">
        <v>4</v>
      </c>
      <c r="B151" s="122" t="s">
        <v>313</v>
      </c>
      <c r="C151" s="144">
        <v>0</v>
      </c>
      <c r="D151" s="146"/>
      <c r="E151" s="145">
        <v>0</v>
      </c>
      <c r="F151" s="145">
        <v>17</v>
      </c>
      <c r="G151" s="145"/>
      <c r="H151" s="145">
        <v>17</v>
      </c>
      <c r="I151" s="137" t="s">
        <v>161</v>
      </c>
      <c r="J151" s="137"/>
      <c r="K151" s="137" t="s">
        <v>161</v>
      </c>
    </row>
    <row r="152" spans="1:11" ht="39">
      <c r="A152" s="122">
        <v>5</v>
      </c>
      <c r="B152" s="122" t="s">
        <v>314</v>
      </c>
      <c r="C152" s="144">
        <v>260</v>
      </c>
      <c r="D152" s="145"/>
      <c r="E152" s="145">
        <v>260</v>
      </c>
      <c r="F152" s="145">
        <v>1552</v>
      </c>
      <c r="G152" s="145"/>
      <c r="H152" s="145">
        <v>1552</v>
      </c>
      <c r="I152" s="125">
        <v>496.92307692307691</v>
      </c>
      <c r="J152" s="125"/>
      <c r="K152" s="125">
        <v>496.92307692307691</v>
      </c>
    </row>
    <row r="153" spans="1:11" ht="39">
      <c r="A153" s="122">
        <v>6</v>
      </c>
      <c r="B153" s="122" t="s">
        <v>315</v>
      </c>
      <c r="C153" s="144">
        <v>0</v>
      </c>
      <c r="D153" s="145"/>
      <c r="E153" s="145">
        <v>0</v>
      </c>
      <c r="F153" s="145">
        <v>37</v>
      </c>
      <c r="G153" s="145"/>
      <c r="H153" s="145">
        <v>37</v>
      </c>
      <c r="I153" s="125" t="s">
        <v>161</v>
      </c>
      <c r="J153" s="125"/>
      <c r="K153" s="125" t="s">
        <v>161</v>
      </c>
    </row>
    <row r="154" spans="1:11" ht="39">
      <c r="A154" s="122">
        <v>7</v>
      </c>
      <c r="B154" s="122" t="s">
        <v>316</v>
      </c>
      <c r="C154" s="144">
        <v>0</v>
      </c>
      <c r="D154" s="146"/>
      <c r="E154" s="145">
        <v>0</v>
      </c>
      <c r="F154" s="145">
        <v>0</v>
      </c>
      <c r="G154" s="145"/>
      <c r="H154" s="145">
        <v>0</v>
      </c>
      <c r="I154" s="125" t="s">
        <v>161</v>
      </c>
      <c r="J154" s="125"/>
      <c r="K154" s="125" t="s">
        <v>161</v>
      </c>
    </row>
    <row r="155" spans="1:11" ht="39">
      <c r="A155" s="122">
        <v>8</v>
      </c>
      <c r="B155" s="122" t="s">
        <v>317</v>
      </c>
      <c r="C155" s="144">
        <v>0</v>
      </c>
      <c r="D155" s="146"/>
      <c r="E155" s="145">
        <v>0</v>
      </c>
      <c r="F155" s="145">
        <v>2</v>
      </c>
      <c r="G155" s="145"/>
      <c r="H155" s="145">
        <v>2</v>
      </c>
      <c r="I155" s="125" t="s">
        <v>161</v>
      </c>
      <c r="J155" s="125"/>
      <c r="K155" s="125" t="s">
        <v>161</v>
      </c>
    </row>
    <row r="156" spans="1:11" ht="17.5" customHeight="1">
      <c r="A156" s="471" t="s">
        <v>353</v>
      </c>
      <c r="B156" s="472"/>
      <c r="C156" s="472"/>
      <c r="D156" s="472"/>
      <c r="E156" s="472"/>
      <c r="F156" s="472"/>
      <c r="G156" s="472"/>
      <c r="H156" s="472"/>
      <c r="I156" s="472"/>
      <c r="J156" s="472"/>
      <c r="K156" s="473"/>
    </row>
    <row r="157" spans="1:11" ht="17" customHeight="1">
      <c r="A157" s="471" t="s">
        <v>354</v>
      </c>
      <c r="B157" s="472"/>
      <c r="C157" s="472"/>
      <c r="D157" s="472"/>
      <c r="E157" s="472"/>
      <c r="F157" s="472"/>
      <c r="G157" s="472"/>
      <c r="H157" s="472"/>
      <c r="I157" s="472"/>
      <c r="J157" s="472"/>
      <c r="K157" s="473"/>
    </row>
    <row r="158" spans="1:11" ht="19" customHeight="1">
      <c r="A158" s="471" t="s">
        <v>355</v>
      </c>
      <c r="B158" s="472"/>
      <c r="C158" s="472"/>
      <c r="D158" s="472"/>
      <c r="E158" s="472"/>
      <c r="F158" s="472"/>
      <c r="G158" s="472"/>
      <c r="H158" s="472"/>
      <c r="I158" s="472"/>
      <c r="J158" s="472"/>
      <c r="K158" s="473"/>
    </row>
    <row r="159" spans="1:11" ht="21.5" customHeight="1">
      <c r="A159" s="126" t="s">
        <v>96</v>
      </c>
      <c r="B159" s="126" t="s">
        <v>97</v>
      </c>
      <c r="C159" s="143"/>
      <c r="D159" s="142"/>
      <c r="E159" s="142"/>
      <c r="F159" s="146"/>
      <c r="G159" s="146"/>
      <c r="H159" s="146"/>
      <c r="I159" s="129"/>
      <c r="J159" s="125"/>
      <c r="K159" s="129"/>
    </row>
    <row r="160" spans="1:11" ht="45.5" customHeight="1">
      <c r="A160" s="122">
        <v>1</v>
      </c>
      <c r="B160" s="122" t="s">
        <v>321</v>
      </c>
      <c r="C160" s="144">
        <v>2.37</v>
      </c>
      <c r="D160" s="145"/>
      <c r="E160" s="145">
        <v>2.37</v>
      </c>
      <c r="F160" s="145">
        <v>2.79</v>
      </c>
      <c r="G160" s="145"/>
      <c r="H160" s="145">
        <v>2.79</v>
      </c>
      <c r="I160" s="125">
        <v>17.721518987341781</v>
      </c>
      <c r="J160" s="125"/>
      <c r="K160" s="125">
        <v>17.721518987341781</v>
      </c>
    </row>
    <row r="161" spans="1:11" ht="54.5" customHeight="1">
      <c r="A161" s="122">
        <v>2</v>
      </c>
      <c r="B161" s="122" t="s">
        <v>322</v>
      </c>
      <c r="C161" s="144">
        <v>0</v>
      </c>
      <c r="D161" s="145"/>
      <c r="E161" s="145">
        <v>0</v>
      </c>
      <c r="F161" s="147">
        <v>0</v>
      </c>
      <c r="G161" s="147"/>
      <c r="H161" s="147">
        <v>0</v>
      </c>
      <c r="I161" s="125" t="s">
        <v>161</v>
      </c>
      <c r="J161" s="125"/>
      <c r="K161" s="125" t="s">
        <v>161</v>
      </c>
    </row>
    <row r="162" spans="1:11" ht="45.5" customHeight="1">
      <c r="A162" s="122">
        <v>3</v>
      </c>
      <c r="B162" s="122" t="s">
        <v>323</v>
      </c>
      <c r="C162" s="144">
        <v>136.03</v>
      </c>
      <c r="D162" s="145"/>
      <c r="E162" s="145">
        <v>136.03</v>
      </c>
      <c r="F162" s="148">
        <v>122.14</v>
      </c>
      <c r="G162" s="148"/>
      <c r="H162" s="145">
        <v>122.14</v>
      </c>
      <c r="I162" s="125">
        <v>-10.210982871425429</v>
      </c>
      <c r="J162" s="125"/>
      <c r="K162" s="125">
        <v>-10.210982871425429</v>
      </c>
    </row>
    <row r="163" spans="1:11" ht="50" customHeight="1">
      <c r="A163" s="122">
        <v>4</v>
      </c>
      <c r="B163" s="122" t="s">
        <v>324</v>
      </c>
      <c r="C163" s="144">
        <v>0</v>
      </c>
      <c r="D163" s="145"/>
      <c r="E163" s="145">
        <v>0</v>
      </c>
      <c r="F163" s="145">
        <v>488.11</v>
      </c>
      <c r="G163" s="145"/>
      <c r="H163" s="145">
        <v>488.11</v>
      </c>
      <c r="I163" s="125" t="s">
        <v>161</v>
      </c>
      <c r="J163" s="125"/>
      <c r="K163" s="125" t="s">
        <v>161</v>
      </c>
    </row>
    <row r="164" spans="1:11" ht="52">
      <c r="A164" s="122">
        <v>5</v>
      </c>
      <c r="B164" s="122" t="s">
        <v>325</v>
      </c>
      <c r="C164" s="144">
        <v>150</v>
      </c>
      <c r="D164" s="145"/>
      <c r="E164" s="145">
        <v>150</v>
      </c>
      <c r="F164" s="145">
        <v>140.72</v>
      </c>
      <c r="G164" s="145"/>
      <c r="H164" s="145">
        <v>140.72</v>
      </c>
      <c r="I164" s="125">
        <v>-6.1866666666666674</v>
      </c>
      <c r="J164" s="125"/>
      <c r="K164" s="125">
        <v>-6.1866666666666674</v>
      </c>
    </row>
    <row r="165" spans="1:11" ht="52">
      <c r="A165" s="122">
        <v>6</v>
      </c>
      <c r="B165" s="122" t="s">
        <v>326</v>
      </c>
      <c r="C165" s="144">
        <v>0</v>
      </c>
      <c r="D165" s="145"/>
      <c r="E165" s="145">
        <v>0</v>
      </c>
      <c r="F165" s="145">
        <v>780.24</v>
      </c>
      <c r="G165" s="145"/>
      <c r="H165" s="145">
        <v>780.24</v>
      </c>
      <c r="I165" s="125" t="s">
        <v>161</v>
      </c>
      <c r="J165" s="125"/>
      <c r="K165" s="125" t="s">
        <v>161</v>
      </c>
    </row>
    <row r="166" spans="1:11" ht="52">
      <c r="A166" s="126">
        <v>7</v>
      </c>
      <c r="B166" s="122" t="s">
        <v>327</v>
      </c>
      <c r="C166" s="144">
        <v>0</v>
      </c>
      <c r="D166" s="145"/>
      <c r="E166" s="145">
        <v>0</v>
      </c>
      <c r="F166" s="147">
        <v>0</v>
      </c>
      <c r="G166" s="147"/>
      <c r="H166" s="145">
        <v>0</v>
      </c>
      <c r="I166" s="125" t="s">
        <v>161</v>
      </c>
      <c r="J166" s="125"/>
      <c r="K166" s="125" t="s">
        <v>161</v>
      </c>
    </row>
    <row r="167" spans="1:11" ht="13">
      <c r="A167" s="465" t="s">
        <v>356</v>
      </c>
      <c r="B167" s="466"/>
      <c r="C167" s="466"/>
      <c r="D167" s="466"/>
      <c r="E167" s="466"/>
      <c r="F167" s="466"/>
      <c r="G167" s="466"/>
      <c r="H167" s="466"/>
      <c r="I167" s="466"/>
      <c r="J167" s="466"/>
      <c r="K167" s="467"/>
    </row>
    <row r="168" spans="1:11" ht="13">
      <c r="A168" s="465" t="s">
        <v>357</v>
      </c>
      <c r="B168" s="466"/>
      <c r="C168" s="466"/>
      <c r="D168" s="466"/>
      <c r="E168" s="466"/>
      <c r="F168" s="466"/>
      <c r="G168" s="466"/>
      <c r="H168" s="466"/>
      <c r="I168" s="466"/>
      <c r="J168" s="466"/>
      <c r="K168" s="467"/>
    </row>
    <row r="169" spans="1:11" ht="13">
      <c r="A169" s="471" t="s">
        <v>358</v>
      </c>
      <c r="B169" s="472"/>
      <c r="C169" s="472"/>
      <c r="D169" s="472"/>
      <c r="E169" s="472"/>
      <c r="F169" s="472"/>
      <c r="G169" s="472"/>
      <c r="H169" s="472"/>
      <c r="I169" s="472"/>
      <c r="J169" s="472"/>
      <c r="K169" s="473"/>
    </row>
    <row r="170" spans="1:11" ht="14">
      <c r="A170" s="126">
        <v>4</v>
      </c>
      <c r="B170" s="134" t="s">
        <v>248</v>
      </c>
      <c r="C170" s="140"/>
      <c r="D170" s="141"/>
      <c r="E170" s="142"/>
      <c r="F170" s="146"/>
      <c r="G170" s="146"/>
      <c r="H170" s="146"/>
      <c r="I170" s="129"/>
      <c r="J170" s="125"/>
      <c r="K170" s="129"/>
    </row>
    <row r="171" spans="1:11" ht="39">
      <c r="A171" s="156">
        <v>1</v>
      </c>
      <c r="B171" s="122" t="s">
        <v>249</v>
      </c>
      <c r="C171" s="144">
        <v>93</v>
      </c>
      <c r="D171" s="145"/>
      <c r="E171" s="145">
        <v>93</v>
      </c>
      <c r="F171" s="145">
        <v>55.68</v>
      </c>
      <c r="G171" s="145"/>
      <c r="H171" s="145">
        <v>55.68</v>
      </c>
      <c r="I171" s="125">
        <v>-40.129032258064512</v>
      </c>
      <c r="J171" s="125"/>
      <c r="K171" s="125">
        <v>-40.129032258064512</v>
      </c>
    </row>
    <row r="172" spans="1:11" ht="39">
      <c r="A172" s="156">
        <v>2</v>
      </c>
      <c r="B172" s="122" t="s">
        <v>250</v>
      </c>
      <c r="C172" s="144">
        <v>58.37</v>
      </c>
      <c r="D172" s="145"/>
      <c r="E172" s="145">
        <v>58.37</v>
      </c>
      <c r="F172" s="145">
        <v>40.03</v>
      </c>
      <c r="G172" s="145"/>
      <c r="H172" s="145">
        <v>40.03</v>
      </c>
      <c r="I172" s="125">
        <v>-31.42025012849065</v>
      </c>
      <c r="J172" s="125"/>
      <c r="K172" s="125">
        <v>-31.42025012849065</v>
      </c>
    </row>
    <row r="173" spans="1:11" ht="52">
      <c r="A173" s="122">
        <v>3</v>
      </c>
      <c r="B173" s="135" t="s">
        <v>332</v>
      </c>
      <c r="C173" s="144">
        <v>0</v>
      </c>
      <c r="D173" s="145"/>
      <c r="E173" s="145">
        <v>0</v>
      </c>
      <c r="F173" s="145">
        <v>0</v>
      </c>
      <c r="G173" s="145"/>
      <c r="H173" s="145">
        <v>0</v>
      </c>
      <c r="I173" s="125" t="s">
        <v>161</v>
      </c>
      <c r="J173" s="125"/>
      <c r="K173" s="125" t="s">
        <v>161</v>
      </c>
    </row>
    <row r="174" spans="1:11" ht="52">
      <c r="A174" s="122">
        <v>4</v>
      </c>
      <c r="B174" s="136" t="s">
        <v>333</v>
      </c>
      <c r="C174" s="144">
        <v>50</v>
      </c>
      <c r="D174" s="145"/>
      <c r="E174" s="145">
        <v>50</v>
      </c>
      <c r="F174" s="145">
        <v>80</v>
      </c>
      <c r="G174" s="145"/>
      <c r="H174" s="145">
        <v>80</v>
      </c>
      <c r="I174" s="125">
        <v>60</v>
      </c>
      <c r="J174" s="125"/>
      <c r="K174" s="125">
        <v>60</v>
      </c>
    </row>
    <row r="175" spans="1:11" ht="52">
      <c r="A175" s="156">
        <v>5</v>
      </c>
      <c r="B175" s="122" t="s">
        <v>334</v>
      </c>
      <c r="C175" s="144">
        <v>12.05</v>
      </c>
      <c r="D175" s="145"/>
      <c r="E175" s="145">
        <v>12.05</v>
      </c>
      <c r="F175" s="145">
        <v>710</v>
      </c>
      <c r="G175" s="145"/>
      <c r="H175" s="145">
        <v>710</v>
      </c>
      <c r="I175" s="125">
        <v>5792.116182572614</v>
      </c>
      <c r="J175" s="125"/>
      <c r="K175" s="125">
        <v>5792.116182572614</v>
      </c>
    </row>
    <row r="176" spans="1:11" ht="39">
      <c r="A176" s="156">
        <v>6</v>
      </c>
      <c r="B176" s="122" t="s">
        <v>335</v>
      </c>
      <c r="C176" s="144">
        <v>10</v>
      </c>
      <c r="D176" s="145"/>
      <c r="E176" s="145">
        <v>10</v>
      </c>
      <c r="F176" s="145">
        <v>71</v>
      </c>
      <c r="G176" s="145"/>
      <c r="H176" s="145">
        <v>71</v>
      </c>
      <c r="I176" s="137">
        <v>610</v>
      </c>
      <c r="J176" s="137"/>
      <c r="K176" s="137">
        <v>610</v>
      </c>
    </row>
    <row r="177" spans="1:11" ht="13">
      <c r="A177" s="156">
        <v>7</v>
      </c>
      <c r="B177" s="122" t="s">
        <v>255</v>
      </c>
      <c r="C177" s="144">
        <v>10</v>
      </c>
      <c r="D177" s="145"/>
      <c r="E177" s="145">
        <v>10</v>
      </c>
      <c r="F177" s="145">
        <v>70</v>
      </c>
      <c r="G177" s="145"/>
      <c r="H177" s="145">
        <v>70</v>
      </c>
      <c r="I177" s="137">
        <v>600</v>
      </c>
      <c r="J177" s="137"/>
      <c r="K177" s="137">
        <v>600</v>
      </c>
    </row>
    <row r="178" spans="1:11" ht="13">
      <c r="A178" s="156">
        <v>8</v>
      </c>
      <c r="B178" s="122" t="s">
        <v>256</v>
      </c>
      <c r="C178" s="144">
        <v>0</v>
      </c>
      <c r="D178" s="145"/>
      <c r="E178" s="145">
        <v>0</v>
      </c>
      <c r="F178" s="145">
        <v>1</v>
      </c>
      <c r="G178" s="145"/>
      <c r="H178" s="145">
        <v>1</v>
      </c>
      <c r="I178" s="137" t="s">
        <v>161</v>
      </c>
      <c r="J178" s="137"/>
      <c r="K178" s="137" t="s">
        <v>161</v>
      </c>
    </row>
    <row r="179" spans="1:11" ht="52">
      <c r="A179" s="156">
        <v>9</v>
      </c>
      <c r="B179" s="122" t="s">
        <v>336</v>
      </c>
      <c r="C179" s="144">
        <v>16.670000000000002</v>
      </c>
      <c r="D179" s="145"/>
      <c r="E179" s="145">
        <v>16.670000000000002</v>
      </c>
      <c r="F179" s="145">
        <v>266.67</v>
      </c>
      <c r="G179" s="145"/>
      <c r="H179" s="145">
        <v>266.67</v>
      </c>
      <c r="I179" s="137">
        <v>1499.7000599880023</v>
      </c>
      <c r="J179" s="137"/>
      <c r="K179" s="137">
        <v>1499.7000599880023</v>
      </c>
    </row>
    <row r="180" spans="1:11" ht="52">
      <c r="A180" s="156">
        <v>10</v>
      </c>
      <c r="B180" s="122" t="s">
        <v>337</v>
      </c>
      <c r="C180" s="144">
        <v>10.42</v>
      </c>
      <c r="D180" s="145"/>
      <c r="E180" s="145">
        <v>10.42</v>
      </c>
      <c r="F180" s="145">
        <v>510</v>
      </c>
      <c r="G180" s="145"/>
      <c r="H180" s="145">
        <v>510</v>
      </c>
      <c r="I180" s="151">
        <v>4794.4337811900186</v>
      </c>
      <c r="J180" s="151"/>
      <c r="K180" s="151">
        <v>4794.4337811900186</v>
      </c>
    </row>
    <row r="181" spans="1:11" ht="39">
      <c r="A181" s="156">
        <v>11</v>
      </c>
      <c r="B181" s="122" t="s">
        <v>338</v>
      </c>
      <c r="C181" s="152">
        <v>10</v>
      </c>
      <c r="D181" s="150"/>
      <c r="E181" s="150">
        <v>10</v>
      </c>
      <c r="F181" s="150">
        <v>51</v>
      </c>
      <c r="G181" s="150"/>
      <c r="H181" s="150">
        <v>51</v>
      </c>
      <c r="I181" s="151">
        <v>409.99999999999994</v>
      </c>
      <c r="J181" s="151"/>
      <c r="K181" s="151">
        <v>409.99999999999994</v>
      </c>
    </row>
    <row r="182" spans="1:11" ht="13">
      <c r="A182" s="156">
        <v>12</v>
      </c>
      <c r="B182" s="122" t="s">
        <v>255</v>
      </c>
      <c r="C182" s="152">
        <v>8</v>
      </c>
      <c r="D182" s="150"/>
      <c r="E182" s="150">
        <v>8</v>
      </c>
      <c r="F182" s="150">
        <v>51</v>
      </c>
      <c r="G182" s="150"/>
      <c r="H182" s="150">
        <v>51</v>
      </c>
      <c r="I182" s="151">
        <v>537.5</v>
      </c>
      <c r="J182" s="151"/>
      <c r="K182" s="151">
        <v>537.5</v>
      </c>
    </row>
    <row r="183" spans="1:11" ht="13">
      <c r="A183" s="156">
        <v>13</v>
      </c>
      <c r="B183" s="122" t="s">
        <v>256</v>
      </c>
      <c r="C183" s="152">
        <v>2</v>
      </c>
      <c r="D183" s="150"/>
      <c r="E183" s="150">
        <v>2</v>
      </c>
      <c r="F183" s="150">
        <v>0</v>
      </c>
      <c r="G183" s="150"/>
      <c r="H183" s="150">
        <v>0</v>
      </c>
      <c r="I183" s="151" t="s">
        <v>161</v>
      </c>
      <c r="J183" s="151"/>
      <c r="K183" s="151" t="s">
        <v>161</v>
      </c>
    </row>
    <row r="184" spans="1:11" ht="52">
      <c r="A184" s="156">
        <v>14</v>
      </c>
      <c r="B184" s="136" t="s">
        <v>339</v>
      </c>
      <c r="C184" s="152">
        <v>0</v>
      </c>
      <c r="D184" s="150"/>
      <c r="E184" s="150">
        <v>0</v>
      </c>
      <c r="F184" s="150">
        <v>0</v>
      </c>
      <c r="G184" s="150"/>
      <c r="H184" s="150">
        <v>0</v>
      </c>
      <c r="I184" s="151" t="s">
        <v>161</v>
      </c>
      <c r="J184" s="137"/>
      <c r="K184" s="151" t="s">
        <v>161</v>
      </c>
    </row>
    <row r="185" spans="1:11" ht="52">
      <c r="A185" s="156">
        <v>15</v>
      </c>
      <c r="B185" s="122" t="s">
        <v>340</v>
      </c>
      <c r="C185" s="144">
        <v>0</v>
      </c>
      <c r="D185" s="145"/>
      <c r="E185" s="145">
        <v>0</v>
      </c>
      <c r="F185" s="150">
        <v>0</v>
      </c>
      <c r="G185" s="150"/>
      <c r="H185" s="150">
        <v>0</v>
      </c>
      <c r="I185" s="151" t="s">
        <v>161</v>
      </c>
      <c r="J185" s="137"/>
      <c r="K185" s="151" t="s">
        <v>161</v>
      </c>
    </row>
    <row r="186" spans="1:11" ht="39">
      <c r="A186" s="156">
        <v>16</v>
      </c>
      <c r="B186" s="122" t="s">
        <v>341</v>
      </c>
      <c r="C186" s="144">
        <v>0</v>
      </c>
      <c r="D186" s="145"/>
      <c r="E186" s="145">
        <v>0</v>
      </c>
      <c r="F186" s="145">
        <v>2</v>
      </c>
      <c r="G186" s="145"/>
      <c r="H186" s="145">
        <v>2</v>
      </c>
      <c r="I186" s="151" t="s">
        <v>161</v>
      </c>
      <c r="J186" s="137"/>
      <c r="K186" s="151" t="s">
        <v>161</v>
      </c>
    </row>
    <row r="187" spans="1:11" ht="13">
      <c r="A187" s="156">
        <v>17</v>
      </c>
      <c r="B187" s="122" t="s">
        <v>255</v>
      </c>
      <c r="C187" s="144">
        <v>0</v>
      </c>
      <c r="D187" s="145"/>
      <c r="E187" s="145">
        <v>0</v>
      </c>
      <c r="F187" s="145">
        <v>2</v>
      </c>
      <c r="G187" s="145"/>
      <c r="H187" s="145">
        <v>2</v>
      </c>
      <c r="I187" s="151" t="s">
        <v>161</v>
      </c>
      <c r="J187" s="137"/>
      <c r="K187" s="151" t="s">
        <v>161</v>
      </c>
    </row>
    <row r="188" spans="1:11" ht="13">
      <c r="A188" s="156">
        <v>18</v>
      </c>
      <c r="B188" s="122" t="s">
        <v>256</v>
      </c>
      <c r="C188" s="144">
        <v>0</v>
      </c>
      <c r="D188" s="145"/>
      <c r="E188" s="145">
        <v>0</v>
      </c>
      <c r="F188" s="145">
        <v>0</v>
      </c>
      <c r="G188" s="145"/>
      <c r="H188" s="145">
        <v>0</v>
      </c>
      <c r="I188" s="151" t="s">
        <v>161</v>
      </c>
      <c r="J188" s="137"/>
      <c r="K188" s="151" t="s">
        <v>161</v>
      </c>
    </row>
    <row r="189" spans="1:11" ht="16" customHeight="1">
      <c r="A189" s="468" t="s">
        <v>359</v>
      </c>
      <c r="B189" s="469"/>
      <c r="C189" s="469"/>
      <c r="D189" s="469"/>
      <c r="E189" s="469"/>
      <c r="F189" s="469"/>
      <c r="G189" s="469"/>
      <c r="H189" s="469"/>
      <c r="I189" s="469"/>
      <c r="J189" s="469"/>
      <c r="K189" s="470"/>
    </row>
    <row r="190" spans="1:11" ht="17" customHeight="1">
      <c r="A190" s="468" t="s">
        <v>360</v>
      </c>
      <c r="B190" s="469"/>
      <c r="C190" s="469"/>
      <c r="D190" s="469"/>
      <c r="E190" s="469"/>
      <c r="F190" s="469"/>
      <c r="G190" s="469"/>
      <c r="H190" s="469"/>
      <c r="I190" s="469"/>
      <c r="J190" s="469"/>
      <c r="K190" s="470"/>
    </row>
    <row r="191" spans="1:11" ht="17" customHeight="1">
      <c r="A191" s="468" t="s">
        <v>361</v>
      </c>
      <c r="B191" s="469"/>
      <c r="C191" s="469"/>
      <c r="D191" s="469"/>
      <c r="E191" s="469"/>
      <c r="F191" s="469"/>
      <c r="G191" s="469"/>
      <c r="H191" s="469"/>
      <c r="I191" s="469"/>
      <c r="J191" s="469"/>
      <c r="K191" s="470"/>
    </row>
    <row r="192" spans="1:11" ht="18.5" customHeight="1">
      <c r="A192" s="471" t="s">
        <v>362</v>
      </c>
      <c r="B192" s="472"/>
      <c r="C192" s="472"/>
      <c r="D192" s="472"/>
      <c r="E192" s="472"/>
      <c r="F192" s="472"/>
      <c r="G192" s="472"/>
      <c r="H192" s="472"/>
      <c r="I192" s="472"/>
      <c r="J192" s="472"/>
      <c r="K192" s="473"/>
    </row>
    <row r="193" spans="1:11" ht="19" customHeight="1">
      <c r="A193" s="432" t="s">
        <v>278</v>
      </c>
      <c r="B193" s="433"/>
      <c r="C193" s="433"/>
      <c r="D193" s="433"/>
      <c r="E193" s="433"/>
      <c r="F193" s="433"/>
      <c r="G193" s="433"/>
      <c r="H193" s="433"/>
      <c r="I193" s="433"/>
      <c r="J193" s="433"/>
      <c r="K193" s="433"/>
    </row>
    <row r="194" spans="1:11" ht="69">
      <c r="A194" s="122" t="s">
        <v>103</v>
      </c>
      <c r="B194" s="122" t="s">
        <v>68</v>
      </c>
      <c r="C194" s="124" t="s">
        <v>41</v>
      </c>
      <c r="D194" s="124" t="s">
        <v>42</v>
      </c>
      <c r="E194" s="124" t="s">
        <v>43</v>
      </c>
      <c r="F194" s="124" t="s">
        <v>30</v>
      </c>
      <c r="G194" s="124" t="s">
        <v>44</v>
      </c>
      <c r="H194" s="124" t="s">
        <v>45</v>
      </c>
      <c r="I194" s="114"/>
      <c r="J194" s="114"/>
      <c r="K194" s="114"/>
    </row>
    <row r="195" spans="1:11" ht="14">
      <c r="A195" s="122" t="s">
        <v>64</v>
      </c>
      <c r="B195" s="122" t="s">
        <v>76</v>
      </c>
      <c r="C195" s="122" t="s">
        <v>85</v>
      </c>
      <c r="D195" s="122" t="s">
        <v>104</v>
      </c>
      <c r="E195" s="122" t="s">
        <v>105</v>
      </c>
      <c r="F195" s="122" t="s">
        <v>106</v>
      </c>
      <c r="G195" s="122" t="s">
        <v>107</v>
      </c>
      <c r="H195" s="122" t="s">
        <v>108</v>
      </c>
      <c r="I195" s="114"/>
      <c r="J195" s="114"/>
      <c r="K195" s="114"/>
    </row>
    <row r="196" spans="1:11" ht="14" customHeight="1">
      <c r="A196" s="122" t="s">
        <v>109</v>
      </c>
      <c r="B196" s="122" t="s">
        <v>110</v>
      </c>
      <c r="C196" s="122" t="s">
        <v>70</v>
      </c>
      <c r="D196" s="122"/>
      <c r="E196" s="122"/>
      <c r="F196" s="122">
        <v>0</v>
      </c>
      <c r="G196" s="122" t="s">
        <v>70</v>
      </c>
      <c r="H196" s="122" t="s">
        <v>70</v>
      </c>
      <c r="I196" s="114"/>
      <c r="J196" s="114"/>
      <c r="K196" s="114"/>
    </row>
    <row r="197" spans="1:11" ht="23" customHeight="1">
      <c r="A197" s="122"/>
      <c r="B197" s="122" t="s">
        <v>111</v>
      </c>
      <c r="C197" s="122" t="s">
        <v>70</v>
      </c>
      <c r="D197" s="122"/>
      <c r="E197" s="122"/>
      <c r="F197" s="122">
        <v>0</v>
      </c>
      <c r="G197" s="122" t="s">
        <v>70</v>
      </c>
      <c r="H197" s="122" t="s">
        <v>70</v>
      </c>
      <c r="I197" s="114"/>
      <c r="J197" s="114"/>
      <c r="K197" s="114"/>
    </row>
    <row r="198" spans="1:11" ht="33" customHeight="1">
      <c r="A198" s="122"/>
      <c r="B198" s="122" t="s">
        <v>112</v>
      </c>
      <c r="C198" s="122" t="s">
        <v>70</v>
      </c>
      <c r="D198" s="122"/>
      <c r="E198" s="122"/>
      <c r="F198" s="122">
        <v>0</v>
      </c>
      <c r="G198" s="122" t="s">
        <v>70</v>
      </c>
      <c r="H198" s="122" t="s">
        <v>70</v>
      </c>
      <c r="I198" s="114"/>
      <c r="J198" s="114"/>
      <c r="K198" s="114"/>
    </row>
    <row r="199" spans="1:11" ht="15.5" customHeight="1">
      <c r="A199" s="122"/>
      <c r="B199" s="122" t="s">
        <v>113</v>
      </c>
      <c r="C199" s="122" t="s">
        <v>70</v>
      </c>
      <c r="D199" s="122"/>
      <c r="E199" s="122"/>
      <c r="F199" s="122"/>
      <c r="G199" s="122" t="s">
        <v>70</v>
      </c>
      <c r="H199" s="122" t="s">
        <v>70</v>
      </c>
      <c r="I199" s="114"/>
      <c r="J199" s="114"/>
      <c r="K199" s="114"/>
    </row>
    <row r="200" spans="1:11" ht="14.5" customHeight="1">
      <c r="A200" s="122"/>
      <c r="B200" s="122" t="s">
        <v>114</v>
      </c>
      <c r="C200" s="122" t="s">
        <v>70</v>
      </c>
      <c r="D200" s="122"/>
      <c r="E200" s="122"/>
      <c r="F200" s="122"/>
      <c r="G200" s="122" t="s">
        <v>70</v>
      </c>
      <c r="H200" s="122" t="s">
        <v>70</v>
      </c>
      <c r="I200" s="114"/>
      <c r="J200" s="114"/>
      <c r="K200" s="114"/>
    </row>
    <row r="201" spans="1:11" ht="23.5" customHeight="1">
      <c r="A201" s="378" t="s">
        <v>279</v>
      </c>
      <c r="B201" s="379"/>
      <c r="C201" s="379"/>
      <c r="D201" s="379"/>
      <c r="E201" s="379"/>
      <c r="F201" s="379"/>
      <c r="G201" s="379"/>
      <c r="H201" s="379"/>
      <c r="I201" s="114"/>
      <c r="J201" s="114"/>
      <c r="K201" s="114"/>
    </row>
    <row r="202" spans="1:11" ht="22" customHeight="1">
      <c r="A202" s="122" t="s">
        <v>76</v>
      </c>
      <c r="B202" s="122" t="s">
        <v>116</v>
      </c>
      <c r="C202" s="122" t="s">
        <v>70</v>
      </c>
      <c r="D202" s="122"/>
      <c r="E202" s="122"/>
      <c r="F202" s="122">
        <v>0</v>
      </c>
      <c r="G202" s="122" t="s">
        <v>70</v>
      </c>
      <c r="H202" s="122" t="s">
        <v>70</v>
      </c>
      <c r="I202" s="114"/>
      <c r="J202" s="114"/>
      <c r="K202" s="114"/>
    </row>
    <row r="203" spans="1:11" ht="18" customHeight="1">
      <c r="A203" s="378" t="s">
        <v>280</v>
      </c>
      <c r="B203" s="379"/>
      <c r="C203" s="379"/>
      <c r="D203" s="379"/>
      <c r="E203" s="379"/>
      <c r="F203" s="379"/>
      <c r="G203" s="379"/>
      <c r="H203" s="379"/>
      <c r="I203" s="114"/>
      <c r="J203" s="114"/>
      <c r="K203" s="114"/>
    </row>
    <row r="204" spans="1:11" ht="19.5" customHeight="1">
      <c r="A204" s="379" t="s">
        <v>117</v>
      </c>
      <c r="B204" s="379"/>
      <c r="C204" s="379"/>
      <c r="D204" s="379"/>
      <c r="E204" s="379"/>
      <c r="F204" s="379"/>
      <c r="G204" s="379"/>
      <c r="H204" s="379"/>
      <c r="I204" s="114"/>
      <c r="J204" s="114"/>
      <c r="K204" s="114"/>
    </row>
    <row r="205" spans="1:11" ht="23" customHeight="1">
      <c r="A205" s="122" t="s">
        <v>78</v>
      </c>
      <c r="B205" s="122" t="s">
        <v>118</v>
      </c>
      <c r="C205" s="122"/>
      <c r="D205" s="122"/>
      <c r="E205" s="122"/>
      <c r="F205" s="122"/>
      <c r="G205" s="122"/>
      <c r="H205" s="122"/>
      <c r="I205" s="114"/>
      <c r="J205" s="114"/>
      <c r="K205" s="114"/>
    </row>
    <row r="206" spans="1:11" ht="15" customHeight="1">
      <c r="A206" s="122"/>
      <c r="B206" s="122" t="s">
        <v>119</v>
      </c>
      <c r="C206" s="122"/>
      <c r="D206" s="122"/>
      <c r="E206" s="122"/>
      <c r="F206" s="122">
        <v>0</v>
      </c>
      <c r="G206" s="122"/>
      <c r="H206" s="122"/>
      <c r="I206" s="114"/>
      <c r="J206" s="114"/>
      <c r="K206" s="114"/>
    </row>
    <row r="207" spans="1:11" ht="35.5" customHeight="1" thickBot="1">
      <c r="A207" s="385" t="s">
        <v>120</v>
      </c>
      <c r="B207" s="386"/>
      <c r="C207" s="386"/>
      <c r="D207" s="386"/>
      <c r="E207" s="386"/>
      <c r="F207" s="386"/>
      <c r="G207" s="386"/>
      <c r="H207" s="387"/>
      <c r="I207" s="114"/>
      <c r="J207" s="114"/>
      <c r="K207" s="114"/>
    </row>
    <row r="208" spans="1:11" ht="17.5" customHeight="1">
      <c r="A208" s="122"/>
      <c r="B208" s="123" t="s">
        <v>281</v>
      </c>
      <c r="C208" s="122"/>
      <c r="D208" s="122"/>
      <c r="E208" s="122"/>
      <c r="F208" s="122">
        <v>0</v>
      </c>
      <c r="G208" s="122"/>
      <c r="H208" s="122"/>
      <c r="I208" s="114"/>
      <c r="J208" s="114"/>
      <c r="K208" s="114"/>
    </row>
    <row r="209" spans="1:11" ht="17.5" customHeight="1">
      <c r="A209" s="122"/>
      <c r="B209" s="122" t="s">
        <v>122</v>
      </c>
      <c r="C209" s="122"/>
      <c r="D209" s="122"/>
      <c r="E209" s="122"/>
      <c r="F209" s="122"/>
      <c r="G209" s="122"/>
      <c r="H209" s="122"/>
      <c r="I209" s="114"/>
      <c r="J209" s="114"/>
      <c r="K209" s="114"/>
    </row>
    <row r="210" spans="1:11" ht="30.5" customHeight="1">
      <c r="A210" s="122" t="s">
        <v>79</v>
      </c>
      <c r="B210" s="122" t="s">
        <v>123</v>
      </c>
      <c r="C210" s="122" t="s">
        <v>70</v>
      </c>
      <c r="D210" s="122"/>
      <c r="E210" s="122"/>
      <c r="F210" s="122"/>
      <c r="G210" s="122" t="s">
        <v>70</v>
      </c>
      <c r="H210" s="122" t="s">
        <v>70</v>
      </c>
      <c r="I210" s="114"/>
      <c r="J210" s="114"/>
      <c r="K210" s="114"/>
    </row>
    <row r="211" spans="1:11" ht="14">
      <c r="A211" s="460" t="s">
        <v>124</v>
      </c>
      <c r="B211" s="460"/>
      <c r="C211" s="460"/>
      <c r="D211" s="460"/>
      <c r="E211" s="460"/>
      <c r="F211" s="460"/>
      <c r="G211" s="460"/>
      <c r="H211" s="460"/>
      <c r="I211" s="460"/>
      <c r="J211" s="460"/>
      <c r="K211" s="460"/>
    </row>
    <row r="212" spans="1:11" ht="14">
      <c r="A212" s="460" t="s">
        <v>363</v>
      </c>
      <c r="B212" s="460"/>
      <c r="C212" s="460"/>
      <c r="D212" s="460"/>
      <c r="E212" s="460"/>
      <c r="F212" s="460"/>
      <c r="G212" s="460"/>
      <c r="H212" s="460"/>
      <c r="I212" s="460"/>
      <c r="J212" s="460"/>
      <c r="K212" s="460"/>
    </row>
    <row r="213" spans="1:11" ht="13">
      <c r="A213" s="460" t="s">
        <v>143</v>
      </c>
      <c r="B213" s="433"/>
      <c r="C213" s="433"/>
      <c r="D213" s="433"/>
      <c r="E213" s="433"/>
      <c r="F213" s="433"/>
      <c r="G213" s="433"/>
      <c r="H213" s="433"/>
      <c r="I213" s="433"/>
      <c r="J213" s="433"/>
      <c r="K213" s="433"/>
    </row>
    <row r="214" spans="1:11" ht="59" customHeight="1">
      <c r="A214" s="461" t="s">
        <v>364</v>
      </c>
      <c r="B214" s="462"/>
      <c r="C214" s="462"/>
      <c r="D214" s="462"/>
      <c r="E214" s="462"/>
      <c r="F214" s="462"/>
      <c r="G214" s="462"/>
      <c r="H214" s="462"/>
      <c r="I214" s="462"/>
      <c r="J214" s="462"/>
      <c r="K214" s="462"/>
    </row>
    <row r="215" spans="1:11" ht="37" customHeight="1">
      <c r="A215" s="478" t="s">
        <v>365</v>
      </c>
      <c r="B215" s="478"/>
      <c r="C215" s="478"/>
      <c r="D215" s="478"/>
      <c r="E215" s="478"/>
      <c r="F215" s="478"/>
      <c r="G215" s="478"/>
      <c r="H215" s="478"/>
      <c r="I215" s="478"/>
      <c r="J215" s="478"/>
      <c r="K215" s="478"/>
    </row>
    <row r="216" spans="1:11" ht="36.5" customHeight="1">
      <c r="A216" s="479" t="s">
        <v>285</v>
      </c>
      <c r="B216" s="480"/>
      <c r="C216" s="480"/>
      <c r="D216" s="480"/>
      <c r="E216" s="480"/>
      <c r="F216" s="480"/>
      <c r="G216" s="480"/>
      <c r="H216" s="480"/>
      <c r="I216" s="480"/>
      <c r="J216" s="480"/>
      <c r="K216" s="480"/>
    </row>
    <row r="217" spans="1:11" ht="44.5" customHeight="1">
      <c r="A217" s="481" t="s">
        <v>286</v>
      </c>
      <c r="B217" s="481"/>
      <c r="C217" s="481"/>
      <c r="D217" s="481"/>
      <c r="E217" s="481"/>
      <c r="F217" s="481"/>
      <c r="G217" s="481"/>
      <c r="H217" s="481"/>
      <c r="I217" s="481"/>
      <c r="J217" s="481"/>
      <c r="K217" s="481"/>
    </row>
    <row r="218" spans="1:11" ht="20" customHeight="1">
      <c r="A218" s="114"/>
      <c r="B218" s="130" t="s">
        <v>57</v>
      </c>
      <c r="C218" s="130"/>
      <c r="D218" s="130"/>
      <c r="E218" s="399" t="s">
        <v>145</v>
      </c>
      <c r="F218" s="399"/>
      <c r="G218" s="399"/>
      <c r="H218" s="114"/>
      <c r="I218" s="114"/>
      <c r="J218" s="114"/>
      <c r="K218" s="114"/>
    </row>
  </sheetData>
  <mergeCells count="94">
    <mergeCell ref="D7:K7"/>
    <mergeCell ref="D8:K8"/>
    <mergeCell ref="C10:K10"/>
    <mergeCell ref="B11:K11"/>
    <mergeCell ref="A87:K87"/>
    <mergeCell ref="A13:A14"/>
    <mergeCell ref="B13:B14"/>
    <mergeCell ref="C13:E13"/>
    <mergeCell ref="F13:H13"/>
    <mergeCell ref="I13:K13"/>
    <mergeCell ref="I52:K52"/>
    <mergeCell ref="A64:K64"/>
    <mergeCell ref="A74:K74"/>
    <mergeCell ref="I50:K50"/>
    <mergeCell ref="A17:K17"/>
    <mergeCell ref="A28:K28"/>
    <mergeCell ref="D6:K6"/>
    <mergeCell ref="H1:K1"/>
    <mergeCell ref="H2:K2"/>
    <mergeCell ref="A3:K3"/>
    <mergeCell ref="D4:K4"/>
    <mergeCell ref="D5:K5"/>
    <mergeCell ref="A146:K146"/>
    <mergeCell ref="A157:K157"/>
    <mergeCell ref="A158:K158"/>
    <mergeCell ref="A191:K191"/>
    <mergeCell ref="A12:K12"/>
    <mergeCell ref="C77:E77"/>
    <mergeCell ref="F77:H77"/>
    <mergeCell ref="I77:K77"/>
    <mergeCell ref="A50:A51"/>
    <mergeCell ref="B50:B51"/>
    <mergeCell ref="C50:E50"/>
    <mergeCell ref="F50:H50"/>
    <mergeCell ref="C52:E52"/>
    <mergeCell ref="F52:H52"/>
    <mergeCell ref="A61:K61"/>
    <mergeCell ref="A63:K63"/>
    <mergeCell ref="A75:K75"/>
    <mergeCell ref="A113:K113"/>
    <mergeCell ref="I119:K119"/>
    <mergeCell ref="A35:E35"/>
    <mergeCell ref="A42:E42"/>
    <mergeCell ref="A48:K48"/>
    <mergeCell ref="A117:K117"/>
    <mergeCell ref="A116:K116"/>
    <mergeCell ref="A76:K76"/>
    <mergeCell ref="A86:K86"/>
    <mergeCell ref="A88:K88"/>
    <mergeCell ref="A109:K109"/>
    <mergeCell ref="A108:K108"/>
    <mergeCell ref="F89:H89"/>
    <mergeCell ref="I89:K89"/>
    <mergeCell ref="C89:E89"/>
    <mergeCell ref="A213:K213"/>
    <mergeCell ref="A192:K192"/>
    <mergeCell ref="A193:K193"/>
    <mergeCell ref="A201:H201"/>
    <mergeCell ref="A203:H203"/>
    <mergeCell ref="A204:H204"/>
    <mergeCell ref="A212:K212"/>
    <mergeCell ref="A211:K211"/>
    <mergeCell ref="A207:H207"/>
    <mergeCell ref="A214:K214"/>
    <mergeCell ref="E218:G218"/>
    <mergeCell ref="A215:K215"/>
    <mergeCell ref="A216:K216"/>
    <mergeCell ref="A217:K217"/>
    <mergeCell ref="C135:E135"/>
    <mergeCell ref="F135:H135"/>
    <mergeCell ref="I135:K135"/>
    <mergeCell ref="A114:K114"/>
    <mergeCell ref="A119:A120"/>
    <mergeCell ref="B119:B120"/>
    <mergeCell ref="C119:E119"/>
    <mergeCell ref="F119:H119"/>
    <mergeCell ref="A115:K115"/>
    <mergeCell ref="A118:K118"/>
    <mergeCell ref="A62:K62"/>
    <mergeCell ref="A190:K190"/>
    <mergeCell ref="A189:K189"/>
    <mergeCell ref="A156:K156"/>
    <mergeCell ref="A168:K168"/>
    <mergeCell ref="A167:K167"/>
    <mergeCell ref="A169:K169"/>
    <mergeCell ref="A110:K110"/>
    <mergeCell ref="A111:K111"/>
    <mergeCell ref="A112:K112"/>
    <mergeCell ref="A145:K145"/>
    <mergeCell ref="A144:K144"/>
    <mergeCell ref="A122:K122"/>
    <mergeCell ref="A123:K123"/>
    <mergeCell ref="A133:K133"/>
    <mergeCell ref="A134:K13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O230"/>
  <sheetViews>
    <sheetView topLeftCell="A181" workbookViewId="0">
      <selection activeCell="G33" sqref="G33"/>
    </sheetView>
  </sheetViews>
  <sheetFormatPr defaultRowHeight="13"/>
  <cols>
    <col min="1" max="1" width="8.7265625" style="169"/>
    <col min="2" max="2" width="35.36328125" style="169" customWidth="1"/>
    <col min="3" max="3" width="10.6328125" style="169" customWidth="1"/>
    <col min="4" max="4" width="8.7265625" style="169"/>
    <col min="5" max="5" width="10.90625" style="169" customWidth="1"/>
    <col min="6" max="8" width="8.7265625" style="169"/>
    <col min="9" max="9" width="9.90625" style="169" customWidth="1"/>
    <col min="10" max="10" width="10.81640625" style="169" customWidth="1"/>
    <col min="11" max="11" width="11.08984375" style="169" customWidth="1"/>
    <col min="12" max="16384" width="8.7265625" style="169"/>
  </cols>
  <sheetData>
    <row r="1" spans="1:15">
      <c r="H1" s="542" t="s">
        <v>0</v>
      </c>
      <c r="I1" s="542"/>
      <c r="J1" s="542"/>
      <c r="K1" s="542"/>
    </row>
    <row r="2" spans="1:15" ht="29.5" customHeight="1">
      <c r="H2" s="542" t="s">
        <v>1</v>
      </c>
      <c r="I2" s="542"/>
      <c r="J2" s="542"/>
      <c r="K2" s="542"/>
    </row>
    <row r="3" spans="1:15" ht="20.5" customHeight="1">
      <c r="A3" s="537" t="s">
        <v>167</v>
      </c>
      <c r="B3" s="537"/>
      <c r="C3" s="537"/>
      <c r="D3" s="537"/>
      <c r="E3" s="537"/>
      <c r="F3" s="537"/>
      <c r="G3" s="537"/>
      <c r="H3" s="537"/>
      <c r="I3" s="537"/>
      <c r="J3" s="537"/>
      <c r="K3" s="537"/>
    </row>
    <row r="4" spans="1:15" ht="17.5">
      <c r="A4" s="170" t="s">
        <v>2</v>
      </c>
      <c r="B4" s="116">
        <v>1100000</v>
      </c>
      <c r="C4" s="170"/>
      <c r="D4" s="541" t="s">
        <v>55</v>
      </c>
      <c r="E4" s="541"/>
      <c r="F4" s="541"/>
      <c r="G4" s="541"/>
      <c r="H4" s="541"/>
      <c r="I4" s="541"/>
      <c r="J4" s="541"/>
      <c r="K4" s="541"/>
    </row>
    <row r="5" spans="1:15" ht="16.5" customHeight="1">
      <c r="A5" s="171"/>
      <c r="B5" s="222" t="s">
        <v>3</v>
      </c>
      <c r="C5" s="222"/>
      <c r="D5" s="536" t="s">
        <v>4</v>
      </c>
      <c r="E5" s="536"/>
      <c r="F5" s="536"/>
      <c r="G5" s="536"/>
      <c r="H5" s="536"/>
      <c r="I5" s="536"/>
      <c r="J5" s="536"/>
      <c r="K5" s="536"/>
    </row>
    <row r="6" spans="1:15" ht="17.5">
      <c r="A6" s="170" t="s">
        <v>5</v>
      </c>
      <c r="B6" s="172">
        <v>1110000</v>
      </c>
      <c r="C6" s="170"/>
      <c r="D6" s="541" t="s">
        <v>55</v>
      </c>
      <c r="E6" s="541"/>
      <c r="F6" s="541"/>
      <c r="G6" s="541"/>
      <c r="H6" s="541"/>
      <c r="I6" s="541"/>
      <c r="J6" s="541"/>
      <c r="K6" s="541"/>
    </row>
    <row r="7" spans="1:15" ht="15.5">
      <c r="B7" s="222" t="s">
        <v>3</v>
      </c>
      <c r="C7" s="221"/>
      <c r="D7" s="536" t="s">
        <v>6</v>
      </c>
      <c r="E7" s="536"/>
      <c r="F7" s="536"/>
      <c r="G7" s="536"/>
      <c r="H7" s="536"/>
      <c r="I7" s="536"/>
      <c r="J7" s="536"/>
      <c r="K7" s="536"/>
    </row>
    <row r="8" spans="1:15" s="170" customFormat="1" ht="41.5" customHeight="1">
      <c r="A8" s="170" t="s">
        <v>7</v>
      </c>
      <c r="B8" s="173">
        <v>1115031</v>
      </c>
      <c r="C8" s="174" t="s">
        <v>176</v>
      </c>
      <c r="D8" s="537" t="s">
        <v>386</v>
      </c>
      <c r="E8" s="537"/>
      <c r="F8" s="537"/>
      <c r="G8" s="537"/>
      <c r="H8" s="537"/>
      <c r="I8" s="537"/>
      <c r="J8" s="537"/>
      <c r="K8" s="537"/>
    </row>
    <row r="9" spans="1:15" s="171" customFormat="1" ht="17.5" customHeight="1">
      <c r="A9" s="170"/>
      <c r="B9" s="171" t="s">
        <v>3</v>
      </c>
      <c r="C9" s="175" t="s">
        <v>9</v>
      </c>
    </row>
    <row r="10" spans="1:15" s="171" customFormat="1" ht="47" customHeight="1">
      <c r="A10" s="170" t="s">
        <v>10</v>
      </c>
      <c r="B10" s="170" t="s">
        <v>11</v>
      </c>
      <c r="C10" s="538" t="s">
        <v>387</v>
      </c>
      <c r="D10" s="538"/>
      <c r="E10" s="538"/>
      <c r="F10" s="538"/>
      <c r="G10" s="538"/>
      <c r="H10" s="538"/>
      <c r="I10" s="538"/>
      <c r="J10" s="538"/>
      <c r="K10" s="538"/>
      <c r="L10" s="176"/>
      <c r="M10" s="176"/>
      <c r="N10" s="176"/>
      <c r="O10" s="176"/>
    </row>
    <row r="11" spans="1:15" s="171" customFormat="1" ht="18">
      <c r="A11" s="170" t="s">
        <v>12</v>
      </c>
      <c r="B11" s="539" t="s">
        <v>13</v>
      </c>
      <c r="C11" s="539"/>
      <c r="D11" s="539"/>
      <c r="E11" s="539"/>
      <c r="F11" s="539"/>
      <c r="G11" s="539"/>
      <c r="H11" s="539"/>
      <c r="I11" s="539"/>
      <c r="J11" s="539"/>
      <c r="K11" s="539"/>
    </row>
    <row r="12" spans="1:15" ht="20.5" customHeight="1">
      <c r="A12" s="535" t="s">
        <v>388</v>
      </c>
      <c r="B12" s="499"/>
      <c r="C12" s="499"/>
      <c r="D12" s="499"/>
      <c r="E12" s="499"/>
      <c r="F12" s="499"/>
      <c r="G12" s="499"/>
      <c r="H12" s="499"/>
      <c r="I12" s="499"/>
      <c r="J12" s="499"/>
      <c r="K12" s="499"/>
    </row>
    <row r="13" spans="1:15" ht="20" customHeight="1">
      <c r="A13" s="502" t="s">
        <v>389</v>
      </c>
      <c r="B13" s="502" t="s">
        <v>390</v>
      </c>
      <c r="C13" s="524" t="s">
        <v>391</v>
      </c>
      <c r="D13" s="524"/>
      <c r="E13" s="524"/>
      <c r="F13" s="524" t="s">
        <v>392</v>
      </c>
      <c r="G13" s="524"/>
      <c r="H13" s="524"/>
      <c r="I13" s="524" t="s">
        <v>393</v>
      </c>
      <c r="J13" s="524"/>
      <c r="K13" s="524"/>
    </row>
    <row r="14" spans="1:15" ht="21">
      <c r="A14" s="502"/>
      <c r="B14" s="502"/>
      <c r="C14" s="177" t="s">
        <v>14</v>
      </c>
      <c r="D14" s="177" t="s">
        <v>15</v>
      </c>
      <c r="E14" s="177" t="s">
        <v>16</v>
      </c>
      <c r="F14" s="177" t="s">
        <v>14</v>
      </c>
      <c r="G14" s="177" t="s">
        <v>15</v>
      </c>
      <c r="H14" s="177" t="s">
        <v>16</v>
      </c>
      <c r="I14" s="177" t="s">
        <v>14</v>
      </c>
      <c r="J14" s="177" t="s">
        <v>15</v>
      </c>
      <c r="K14" s="177" t="s">
        <v>16</v>
      </c>
    </row>
    <row r="15" spans="1:15" s="178" customFormat="1" ht="10.5">
      <c r="A15" s="177"/>
      <c r="B15" s="177"/>
      <c r="C15" s="177" t="s">
        <v>19</v>
      </c>
      <c r="D15" s="177" t="s">
        <v>20</v>
      </c>
      <c r="E15" s="177" t="s">
        <v>21</v>
      </c>
      <c r="F15" s="177" t="s">
        <v>22</v>
      </c>
      <c r="G15" s="177" t="s">
        <v>23</v>
      </c>
      <c r="H15" s="177" t="s">
        <v>24</v>
      </c>
      <c r="I15" s="177" t="s">
        <v>25</v>
      </c>
      <c r="J15" s="177" t="s">
        <v>26</v>
      </c>
      <c r="K15" s="177" t="s">
        <v>27</v>
      </c>
    </row>
    <row r="16" spans="1:15" s="175" customFormat="1" ht="24.5" customHeight="1">
      <c r="A16" s="150" t="s">
        <v>193</v>
      </c>
      <c r="B16" s="179" t="s">
        <v>46</v>
      </c>
      <c r="C16" s="180">
        <v>12751</v>
      </c>
      <c r="D16" s="180">
        <v>0</v>
      </c>
      <c r="E16" s="181">
        <f>C16+D16</f>
        <v>12751</v>
      </c>
      <c r="F16" s="180">
        <v>12395.1</v>
      </c>
      <c r="G16" s="180">
        <v>9.8000000000000007</v>
      </c>
      <c r="H16" s="181">
        <f>F16+G16</f>
        <v>12404.9</v>
      </c>
      <c r="I16" s="180">
        <f>F16-C16</f>
        <v>-355.89999999999964</v>
      </c>
      <c r="J16" s="180">
        <f>G16-D16</f>
        <v>9.8000000000000007</v>
      </c>
      <c r="K16" s="181">
        <f>I16+J16</f>
        <v>-346.09999999999962</v>
      </c>
    </row>
    <row r="17" spans="1:11" ht="53" customHeight="1">
      <c r="A17" s="540" t="s">
        <v>394</v>
      </c>
      <c r="B17" s="499"/>
      <c r="C17" s="499"/>
      <c r="D17" s="499"/>
      <c r="E17" s="499"/>
      <c r="F17" s="499"/>
      <c r="G17" s="499"/>
      <c r="H17" s="499"/>
      <c r="I17" s="499"/>
      <c r="J17" s="499"/>
      <c r="K17" s="499"/>
    </row>
    <row r="18" spans="1:11" ht="15.5">
      <c r="A18" s="182"/>
      <c r="B18" s="182" t="s">
        <v>395</v>
      </c>
      <c r="C18" s="182"/>
      <c r="D18" s="182"/>
      <c r="E18" s="182"/>
      <c r="F18" s="182"/>
      <c r="G18" s="182"/>
      <c r="H18" s="182"/>
      <c r="I18" s="182"/>
      <c r="J18" s="182"/>
      <c r="K18" s="182"/>
    </row>
    <row r="19" spans="1:11" ht="25" customHeight="1">
      <c r="A19" s="150">
        <v>1</v>
      </c>
      <c r="B19" s="128" t="s">
        <v>396</v>
      </c>
      <c r="C19" s="163">
        <v>11968.3</v>
      </c>
      <c r="D19" s="183"/>
      <c r="E19" s="181">
        <f t="shared" ref="E19:E24" si="0">C19+D19</f>
        <v>11968.3</v>
      </c>
      <c r="F19" s="180">
        <v>11652.2</v>
      </c>
      <c r="G19" s="180">
        <v>9.8000000000000007</v>
      </c>
      <c r="H19" s="181">
        <f>SUM(F19:G19)</f>
        <v>11662</v>
      </c>
      <c r="I19" s="180">
        <f t="shared" ref="I19:I24" si="1">F19-C19</f>
        <v>-316.09999999999854</v>
      </c>
      <c r="J19" s="180">
        <v>9.8000000000000007</v>
      </c>
      <c r="K19" s="180">
        <f>SUM(I19:J19)</f>
        <v>-306.29999999999853</v>
      </c>
    </row>
    <row r="20" spans="1:11" ht="29.5" customHeight="1">
      <c r="A20" s="184" t="s">
        <v>20</v>
      </c>
      <c r="B20" s="128" t="s">
        <v>397</v>
      </c>
      <c r="C20" s="120">
        <v>241.5</v>
      </c>
      <c r="D20" s="128"/>
      <c r="E20" s="185">
        <f t="shared" si="0"/>
        <v>241.5</v>
      </c>
      <c r="F20" s="39">
        <v>201.7</v>
      </c>
      <c r="G20" s="39"/>
      <c r="H20" s="186">
        <f>SUM(F20:G20)</f>
        <v>201.7</v>
      </c>
      <c r="I20" s="39">
        <f t="shared" si="1"/>
        <v>-39.800000000000011</v>
      </c>
      <c r="J20" s="187"/>
      <c r="K20" s="39">
        <f>I20</f>
        <v>-39.800000000000011</v>
      </c>
    </row>
    <row r="21" spans="1:11" ht="29" customHeight="1">
      <c r="A21" s="184" t="s">
        <v>21</v>
      </c>
      <c r="B21" s="188" t="s">
        <v>398</v>
      </c>
      <c r="C21" s="120">
        <v>21.6</v>
      </c>
      <c r="D21" s="128"/>
      <c r="E21" s="185">
        <f t="shared" si="0"/>
        <v>21.6</v>
      </c>
      <c r="F21" s="150">
        <v>21.6</v>
      </c>
      <c r="G21" s="150"/>
      <c r="H21" s="185">
        <f>SUM(F21:G21)</f>
        <v>21.6</v>
      </c>
      <c r="I21" s="150">
        <f t="shared" si="1"/>
        <v>0</v>
      </c>
      <c r="J21" s="182"/>
      <c r="K21" s="150">
        <f>I21</f>
        <v>0</v>
      </c>
    </row>
    <row r="22" spans="1:11" ht="31" customHeight="1">
      <c r="A22" s="184" t="s">
        <v>22</v>
      </c>
      <c r="B22" s="188" t="s">
        <v>399</v>
      </c>
      <c r="C22" s="125">
        <v>20.7</v>
      </c>
      <c r="D22" s="128"/>
      <c r="E22" s="185">
        <f t="shared" si="0"/>
        <v>20.7</v>
      </c>
      <c r="F22" s="150">
        <v>20.7</v>
      </c>
      <c r="G22" s="150"/>
      <c r="H22" s="185">
        <f>SUM(F22:G22)</f>
        <v>20.7</v>
      </c>
      <c r="I22" s="150">
        <f t="shared" si="1"/>
        <v>0</v>
      </c>
      <c r="J22" s="182"/>
      <c r="K22" s="150">
        <f>I22</f>
        <v>0</v>
      </c>
    </row>
    <row r="23" spans="1:11" ht="31" customHeight="1">
      <c r="A23" s="184" t="s">
        <v>23</v>
      </c>
      <c r="B23" s="188" t="s">
        <v>400</v>
      </c>
      <c r="C23" s="120">
        <v>146.19999999999999</v>
      </c>
      <c r="D23" s="128"/>
      <c r="E23" s="185">
        <f t="shared" si="0"/>
        <v>146.19999999999999</v>
      </c>
      <c r="F23" s="150">
        <v>146.19999999999999</v>
      </c>
      <c r="G23" s="150"/>
      <c r="H23" s="185">
        <f>SUM(F23:G23)</f>
        <v>146.19999999999999</v>
      </c>
      <c r="I23" s="150">
        <f t="shared" si="1"/>
        <v>0</v>
      </c>
      <c r="J23" s="182"/>
      <c r="K23" s="150">
        <v>0</v>
      </c>
    </row>
    <row r="24" spans="1:11" ht="27.5" customHeight="1">
      <c r="A24" s="120">
        <v>6</v>
      </c>
      <c r="B24" s="189" t="s">
        <v>401</v>
      </c>
      <c r="C24" s="190">
        <v>352.7</v>
      </c>
      <c r="D24" s="189"/>
      <c r="E24" s="181">
        <f t="shared" si="0"/>
        <v>352.7</v>
      </c>
      <c r="F24" s="180">
        <v>352.7</v>
      </c>
      <c r="G24" s="191"/>
      <c r="H24" s="192">
        <f>F24+G24</f>
        <v>352.7</v>
      </c>
      <c r="I24" s="180">
        <f t="shared" si="1"/>
        <v>0</v>
      </c>
      <c r="J24" s="191"/>
      <c r="K24" s="150">
        <f>I24</f>
        <v>0</v>
      </c>
    </row>
    <row r="25" spans="1:11" ht="8.5" customHeight="1"/>
    <row r="26" spans="1:11" ht="21.5" customHeight="1">
      <c r="A26" s="535" t="s">
        <v>402</v>
      </c>
      <c r="B26" s="499"/>
      <c r="C26" s="499"/>
      <c r="D26" s="499"/>
      <c r="E26" s="499"/>
      <c r="F26" s="499"/>
      <c r="G26" s="499"/>
      <c r="H26" s="499"/>
      <c r="I26" s="499"/>
      <c r="J26" s="499"/>
      <c r="K26" s="499"/>
    </row>
    <row r="27" spans="1:11" ht="8.5" customHeight="1"/>
    <row r="28" spans="1:11" ht="34.5">
      <c r="A28" s="182" t="s">
        <v>191</v>
      </c>
      <c r="B28" s="182" t="s">
        <v>192</v>
      </c>
      <c r="C28" s="193" t="s">
        <v>28</v>
      </c>
      <c r="D28" s="193" t="s">
        <v>29</v>
      </c>
      <c r="E28" s="193" t="s">
        <v>30</v>
      </c>
    </row>
    <row r="29" spans="1:11" ht="21.5" customHeight="1">
      <c r="A29" s="182" t="s">
        <v>193</v>
      </c>
      <c r="B29" s="182" t="s">
        <v>194</v>
      </c>
      <c r="C29" s="182" t="s">
        <v>195</v>
      </c>
      <c r="D29" s="182">
        <v>1.5</v>
      </c>
      <c r="E29" s="194" t="s">
        <v>369</v>
      </c>
    </row>
    <row r="30" spans="1:11" ht="14">
      <c r="A30" s="182"/>
      <c r="B30" s="182" t="s">
        <v>196</v>
      </c>
      <c r="C30" s="182"/>
      <c r="D30" s="182"/>
      <c r="E30" s="182"/>
    </row>
    <row r="31" spans="1:11" ht="17.5" customHeight="1">
      <c r="A31" s="182" t="s">
        <v>197</v>
      </c>
      <c r="B31" s="182" t="s">
        <v>198</v>
      </c>
      <c r="C31" s="182" t="s">
        <v>195</v>
      </c>
      <c r="D31" s="182"/>
      <c r="E31" s="182" t="s">
        <v>195</v>
      </c>
    </row>
    <row r="32" spans="1:11" ht="15" customHeight="1">
      <c r="A32" s="182" t="s">
        <v>199</v>
      </c>
      <c r="B32" s="182" t="s">
        <v>200</v>
      </c>
      <c r="C32" s="182" t="s">
        <v>195</v>
      </c>
      <c r="D32" s="182"/>
      <c r="E32" s="182" t="s">
        <v>195</v>
      </c>
    </row>
    <row r="33" spans="1:11" ht="38" customHeight="1">
      <c r="A33" s="530" t="s">
        <v>160</v>
      </c>
      <c r="B33" s="502"/>
      <c r="C33" s="502"/>
      <c r="D33" s="502"/>
      <c r="E33" s="502"/>
    </row>
    <row r="34" spans="1:11" ht="18.5" customHeight="1">
      <c r="A34" s="468" t="s">
        <v>403</v>
      </c>
      <c r="B34" s="469"/>
      <c r="C34" s="469"/>
      <c r="D34" s="469"/>
      <c r="E34" s="470"/>
    </row>
    <row r="35" spans="1:11" ht="18" customHeight="1">
      <c r="A35" s="182" t="s">
        <v>404</v>
      </c>
      <c r="B35" s="182" t="s">
        <v>405</v>
      </c>
      <c r="C35" s="191"/>
      <c r="D35" s="180">
        <v>8.3000000000000007</v>
      </c>
      <c r="E35" s="180">
        <f t="shared" ref="E35:E40" si="2">D35-C35</f>
        <v>8.3000000000000007</v>
      </c>
    </row>
    <row r="36" spans="1:11" ht="14">
      <c r="A36" s="182"/>
      <c r="B36" s="182" t="s">
        <v>196</v>
      </c>
      <c r="C36" s="191"/>
      <c r="D36" s="191"/>
      <c r="E36" s="191">
        <f t="shared" si="2"/>
        <v>0</v>
      </c>
    </row>
    <row r="37" spans="1:11" ht="18.5" customHeight="1">
      <c r="A37" s="182" t="s">
        <v>406</v>
      </c>
      <c r="B37" s="182" t="s">
        <v>198</v>
      </c>
      <c r="C37" s="191"/>
      <c r="D37" s="180">
        <v>8.3000000000000007</v>
      </c>
      <c r="E37" s="180">
        <f t="shared" si="2"/>
        <v>8.3000000000000007</v>
      </c>
    </row>
    <row r="38" spans="1:11" ht="18.5" customHeight="1">
      <c r="A38" s="182" t="s">
        <v>407</v>
      </c>
      <c r="B38" s="182" t="s">
        <v>408</v>
      </c>
      <c r="C38" s="191"/>
      <c r="D38" s="191"/>
      <c r="E38" s="191">
        <f t="shared" si="2"/>
        <v>0</v>
      </c>
    </row>
    <row r="39" spans="1:11" ht="18.5" customHeight="1">
      <c r="A39" s="182" t="s">
        <v>409</v>
      </c>
      <c r="B39" s="182" t="s">
        <v>410</v>
      </c>
      <c r="C39" s="191"/>
      <c r="D39" s="191"/>
      <c r="E39" s="191">
        <f t="shared" si="2"/>
        <v>0</v>
      </c>
    </row>
    <row r="40" spans="1:11" ht="19.5" customHeight="1">
      <c r="A40" s="182" t="s">
        <v>411</v>
      </c>
      <c r="B40" s="182" t="s">
        <v>204</v>
      </c>
      <c r="C40" s="191"/>
      <c r="D40" s="191">
        <v>0</v>
      </c>
      <c r="E40" s="191">
        <f t="shared" si="2"/>
        <v>0</v>
      </c>
    </row>
    <row r="41" spans="1:11" ht="39" customHeight="1">
      <c r="A41" s="530" t="s">
        <v>412</v>
      </c>
      <c r="B41" s="502"/>
      <c r="C41" s="502"/>
      <c r="D41" s="502"/>
      <c r="E41" s="502"/>
    </row>
    <row r="42" spans="1:11">
      <c r="A42" s="468"/>
      <c r="B42" s="469"/>
      <c r="C42" s="469"/>
      <c r="D42" s="469"/>
      <c r="E42" s="470"/>
    </row>
    <row r="43" spans="1:11" ht="18.5" customHeight="1">
      <c r="A43" s="182" t="s">
        <v>413</v>
      </c>
      <c r="B43" s="194" t="s">
        <v>383</v>
      </c>
      <c r="C43" s="182" t="s">
        <v>195</v>
      </c>
      <c r="D43" s="40"/>
      <c r="E43" s="40">
        <v>0</v>
      </c>
    </row>
    <row r="44" spans="1:11" ht="14">
      <c r="A44" s="182"/>
      <c r="B44" s="182" t="s">
        <v>196</v>
      </c>
      <c r="C44" s="182"/>
      <c r="D44" s="182"/>
      <c r="E44" s="182"/>
    </row>
    <row r="45" spans="1:11" ht="20" customHeight="1">
      <c r="A45" s="182" t="s">
        <v>414</v>
      </c>
      <c r="B45" s="182" t="s">
        <v>198</v>
      </c>
      <c r="C45" s="182" t="s">
        <v>195</v>
      </c>
      <c r="D45" s="40"/>
      <c r="E45" s="40">
        <v>0</v>
      </c>
    </row>
    <row r="46" spans="1:11" ht="16.5" customHeight="1">
      <c r="A46" s="182" t="s">
        <v>203</v>
      </c>
      <c r="B46" s="182" t="s">
        <v>204</v>
      </c>
      <c r="C46" s="182" t="s">
        <v>195</v>
      </c>
      <c r="D46" s="182"/>
      <c r="E46" s="182"/>
    </row>
    <row r="47" spans="1:11" ht="37.5" customHeight="1">
      <c r="A47" s="504" t="s">
        <v>415</v>
      </c>
      <c r="B47" s="504"/>
      <c r="C47" s="504"/>
      <c r="D47" s="504"/>
      <c r="E47" s="504"/>
    </row>
    <row r="48" spans="1:11" ht="21" customHeight="1">
      <c r="A48" s="535" t="s">
        <v>205</v>
      </c>
      <c r="B48" s="499"/>
      <c r="C48" s="499"/>
      <c r="D48" s="499"/>
      <c r="E48" s="499"/>
      <c r="F48" s="499"/>
      <c r="G48" s="499"/>
      <c r="H48" s="499"/>
      <c r="I48" s="499"/>
      <c r="J48" s="499"/>
      <c r="K48" s="499"/>
    </row>
    <row r="49" spans="1:11" ht="7" customHeight="1"/>
    <row r="50" spans="1:11">
      <c r="A50" s="502" t="s">
        <v>191</v>
      </c>
      <c r="B50" s="502" t="s">
        <v>192</v>
      </c>
      <c r="C50" s="502" t="s">
        <v>416</v>
      </c>
      <c r="D50" s="502"/>
      <c r="E50" s="502"/>
      <c r="F50" s="502" t="s">
        <v>417</v>
      </c>
      <c r="G50" s="502"/>
      <c r="H50" s="502"/>
      <c r="I50" s="502" t="s">
        <v>418</v>
      </c>
      <c r="J50" s="502"/>
      <c r="K50" s="502"/>
    </row>
    <row r="51" spans="1:11" ht="21">
      <c r="A51" s="502"/>
      <c r="B51" s="502"/>
      <c r="C51" s="177" t="s">
        <v>419</v>
      </c>
      <c r="D51" s="177" t="s">
        <v>137</v>
      </c>
      <c r="E51" s="182" t="s">
        <v>420</v>
      </c>
      <c r="F51" s="177" t="s">
        <v>419</v>
      </c>
      <c r="G51" s="177" t="s">
        <v>137</v>
      </c>
      <c r="H51" s="182" t="s">
        <v>420</v>
      </c>
      <c r="I51" s="177" t="s">
        <v>419</v>
      </c>
      <c r="J51" s="177" t="s">
        <v>137</v>
      </c>
      <c r="K51" s="182" t="s">
        <v>420</v>
      </c>
    </row>
    <row r="52" spans="1:11" s="196" customFormat="1" ht="14">
      <c r="A52" s="195" t="s">
        <v>349</v>
      </c>
      <c r="B52" s="195" t="s">
        <v>421</v>
      </c>
      <c r="C52" s="529"/>
      <c r="D52" s="529"/>
      <c r="E52" s="529"/>
      <c r="F52" s="529"/>
      <c r="G52" s="529"/>
      <c r="H52" s="529"/>
      <c r="I52" s="529"/>
      <c r="J52" s="529"/>
      <c r="K52" s="529"/>
    </row>
    <row r="53" spans="1:11" s="196" customFormat="1" ht="27.5" customHeight="1">
      <c r="A53" s="120">
        <v>1</v>
      </c>
      <c r="B53" s="197" t="s">
        <v>422</v>
      </c>
      <c r="C53" s="150">
        <v>4</v>
      </c>
      <c r="D53" s="182"/>
      <c r="E53" s="150">
        <f>C53</f>
        <v>4</v>
      </c>
      <c r="F53" s="150">
        <v>4</v>
      </c>
      <c r="G53" s="195"/>
      <c r="H53" s="150">
        <f>F53</f>
        <v>4</v>
      </c>
      <c r="I53" s="150">
        <f>F53-C53</f>
        <v>0</v>
      </c>
      <c r="J53" s="182"/>
      <c r="K53" s="150">
        <f>I53</f>
        <v>0</v>
      </c>
    </row>
    <row r="54" spans="1:11" s="196" customFormat="1" ht="28.5" customHeight="1">
      <c r="A54" s="184" t="s">
        <v>20</v>
      </c>
      <c r="B54" s="197" t="s">
        <v>423</v>
      </c>
      <c r="C54" s="150">
        <v>1</v>
      </c>
      <c r="D54" s="182"/>
      <c r="E54" s="150">
        <f t="shared" ref="E54:E64" si="3">C54</f>
        <v>1</v>
      </c>
      <c r="F54" s="150">
        <v>1</v>
      </c>
      <c r="G54" s="195"/>
      <c r="H54" s="150">
        <f t="shared" ref="H54:H64" si="4">F54</f>
        <v>1</v>
      </c>
      <c r="I54" s="150">
        <f t="shared" ref="I54:I71" si="5">F54-C54</f>
        <v>0</v>
      </c>
      <c r="J54" s="182"/>
      <c r="K54" s="150">
        <f t="shared" ref="K54:K68" si="6">I54</f>
        <v>0</v>
      </c>
    </row>
    <row r="55" spans="1:11" s="196" customFormat="1" ht="31" customHeight="1">
      <c r="A55" s="184" t="s">
        <v>21</v>
      </c>
      <c r="B55" s="197" t="s">
        <v>424</v>
      </c>
      <c r="C55" s="150">
        <v>1</v>
      </c>
      <c r="D55" s="182"/>
      <c r="E55" s="150">
        <f t="shared" si="3"/>
        <v>1</v>
      </c>
      <c r="F55" s="150">
        <v>1</v>
      </c>
      <c r="G55" s="195"/>
      <c r="H55" s="150">
        <f t="shared" si="4"/>
        <v>1</v>
      </c>
      <c r="I55" s="150">
        <f t="shared" si="5"/>
        <v>0</v>
      </c>
      <c r="J55" s="182"/>
      <c r="K55" s="150">
        <f t="shared" si="6"/>
        <v>0</v>
      </c>
    </row>
    <row r="56" spans="1:11" s="196" customFormat="1" ht="18" customHeight="1">
      <c r="A56" s="184" t="s">
        <v>22</v>
      </c>
      <c r="B56" s="198" t="s">
        <v>425</v>
      </c>
      <c r="C56" s="150">
        <v>1</v>
      </c>
      <c r="D56" s="182"/>
      <c r="E56" s="150">
        <f t="shared" si="3"/>
        <v>1</v>
      </c>
      <c r="F56" s="150">
        <v>1</v>
      </c>
      <c r="G56" s="195"/>
      <c r="H56" s="150">
        <f t="shared" si="4"/>
        <v>1</v>
      </c>
      <c r="I56" s="150">
        <f t="shared" si="5"/>
        <v>0</v>
      </c>
      <c r="J56" s="182"/>
      <c r="K56" s="150">
        <f t="shared" si="6"/>
        <v>0</v>
      </c>
    </row>
    <row r="57" spans="1:11" s="196" customFormat="1" ht="32.5" customHeight="1">
      <c r="A57" s="184" t="s">
        <v>23</v>
      </c>
      <c r="B57" s="198" t="s">
        <v>426</v>
      </c>
      <c r="C57" s="150">
        <v>1</v>
      </c>
      <c r="D57" s="182"/>
      <c r="E57" s="150">
        <f t="shared" si="3"/>
        <v>1</v>
      </c>
      <c r="F57" s="150">
        <v>1</v>
      </c>
      <c r="G57" s="195"/>
      <c r="H57" s="150">
        <f t="shared" si="4"/>
        <v>1</v>
      </c>
      <c r="I57" s="150">
        <f t="shared" si="5"/>
        <v>0</v>
      </c>
      <c r="J57" s="182"/>
      <c r="K57" s="150">
        <f t="shared" si="6"/>
        <v>0</v>
      </c>
    </row>
    <row r="58" spans="1:11" s="196" customFormat="1" ht="42.5" customHeight="1">
      <c r="A58" s="120">
        <v>6</v>
      </c>
      <c r="B58" s="197" t="s">
        <v>427</v>
      </c>
      <c r="C58" s="180">
        <v>11968.3</v>
      </c>
      <c r="D58" s="199"/>
      <c r="E58" s="180">
        <f t="shared" si="3"/>
        <v>11968.3</v>
      </c>
      <c r="F58" s="180">
        <v>11652.2</v>
      </c>
      <c r="G58" s="180">
        <v>9.8000000000000007</v>
      </c>
      <c r="H58" s="180">
        <f>F58+G58</f>
        <v>11662</v>
      </c>
      <c r="I58" s="180">
        <f t="shared" si="5"/>
        <v>-316.09999999999854</v>
      </c>
      <c r="J58" s="180">
        <v>9.8000000000000007</v>
      </c>
      <c r="K58" s="180">
        <f>H58-E58</f>
        <v>-306.29999999999927</v>
      </c>
    </row>
    <row r="59" spans="1:11" s="196" customFormat="1" ht="30.5" customHeight="1">
      <c r="A59" s="184" t="s">
        <v>25</v>
      </c>
      <c r="B59" s="200" t="s">
        <v>423</v>
      </c>
      <c r="C59" s="180">
        <v>5098.8999999999996</v>
      </c>
      <c r="D59" s="180"/>
      <c r="E59" s="180">
        <f t="shared" si="3"/>
        <v>5098.8999999999996</v>
      </c>
      <c r="F59" s="180">
        <v>4796.3999999999996</v>
      </c>
      <c r="G59" s="180"/>
      <c r="H59" s="201">
        <f t="shared" si="4"/>
        <v>4796.3999999999996</v>
      </c>
      <c r="I59" s="180">
        <f>F59-C59</f>
        <v>-302.5</v>
      </c>
      <c r="J59" s="199"/>
      <c r="K59" s="180">
        <f t="shared" si="6"/>
        <v>-302.5</v>
      </c>
    </row>
    <row r="60" spans="1:11" s="196" customFormat="1" ht="30" customHeight="1">
      <c r="A60" s="184" t="s">
        <v>26</v>
      </c>
      <c r="B60" s="200" t="s">
        <v>424</v>
      </c>
      <c r="C60" s="180">
        <v>2977.6</v>
      </c>
      <c r="D60" s="199"/>
      <c r="E60" s="180">
        <f t="shared" si="3"/>
        <v>2977.6</v>
      </c>
      <c r="F60" s="180">
        <v>2980.1</v>
      </c>
      <c r="G60" s="180">
        <v>9.8000000000000007</v>
      </c>
      <c r="H60" s="201">
        <f>SUM(F60:G60)</f>
        <v>2989.9</v>
      </c>
      <c r="I60" s="201">
        <f t="shared" si="5"/>
        <v>2.5</v>
      </c>
      <c r="J60" s="180">
        <v>9.8000000000000007</v>
      </c>
      <c r="K60" s="201">
        <f>H60-E60</f>
        <v>12.300000000000182</v>
      </c>
    </row>
    <row r="61" spans="1:11" s="196" customFormat="1" ht="18.5" customHeight="1">
      <c r="A61" s="184" t="s">
        <v>27</v>
      </c>
      <c r="B61" s="200" t="s">
        <v>428</v>
      </c>
      <c r="C61" s="180">
        <v>1581.9</v>
      </c>
      <c r="D61" s="199"/>
      <c r="E61" s="180">
        <f t="shared" si="3"/>
        <v>1581.9</v>
      </c>
      <c r="F61" s="180">
        <v>1500.7</v>
      </c>
      <c r="G61" s="202"/>
      <c r="H61" s="180">
        <f t="shared" si="4"/>
        <v>1500.7</v>
      </c>
      <c r="I61" s="180">
        <f t="shared" si="5"/>
        <v>-81.200000000000045</v>
      </c>
      <c r="J61" s="199"/>
      <c r="K61" s="180">
        <f t="shared" si="6"/>
        <v>-81.200000000000045</v>
      </c>
    </row>
    <row r="62" spans="1:11" s="196" customFormat="1" ht="15" customHeight="1">
      <c r="A62" s="184" t="s">
        <v>429</v>
      </c>
      <c r="B62" s="200" t="s">
        <v>430</v>
      </c>
      <c r="C62" s="180">
        <v>2309.9</v>
      </c>
      <c r="D62" s="199"/>
      <c r="E62" s="180">
        <f t="shared" si="3"/>
        <v>2309.9</v>
      </c>
      <c r="F62" s="180">
        <v>2375</v>
      </c>
      <c r="G62" s="202"/>
      <c r="H62" s="180">
        <f t="shared" si="4"/>
        <v>2375</v>
      </c>
      <c r="I62" s="180">
        <f t="shared" si="5"/>
        <v>65.099999999999909</v>
      </c>
      <c r="J62" s="199"/>
      <c r="K62" s="180">
        <f t="shared" si="6"/>
        <v>65.099999999999909</v>
      </c>
    </row>
    <row r="63" spans="1:11" s="196" customFormat="1" ht="21.5" customHeight="1">
      <c r="A63" s="120">
        <v>11</v>
      </c>
      <c r="B63" s="200" t="s">
        <v>431</v>
      </c>
      <c r="C63" s="150">
        <v>66.5</v>
      </c>
      <c r="D63" s="182"/>
      <c r="E63" s="150">
        <f t="shared" si="3"/>
        <v>66.5</v>
      </c>
      <c r="F63" s="150">
        <v>62.8</v>
      </c>
      <c r="G63" s="195"/>
      <c r="H63" s="150">
        <f t="shared" si="4"/>
        <v>62.8</v>
      </c>
      <c r="I63" s="150">
        <f t="shared" si="5"/>
        <v>-3.7000000000000028</v>
      </c>
      <c r="J63" s="182"/>
      <c r="K63" s="150">
        <f t="shared" si="6"/>
        <v>-3.7000000000000028</v>
      </c>
    </row>
    <row r="64" spans="1:11" s="196" customFormat="1" ht="30" customHeight="1">
      <c r="A64" s="184" t="s">
        <v>432</v>
      </c>
      <c r="B64" s="200" t="s">
        <v>433</v>
      </c>
      <c r="C64" s="150">
        <v>28</v>
      </c>
      <c r="D64" s="182"/>
      <c r="E64" s="150">
        <f t="shared" si="3"/>
        <v>28</v>
      </c>
      <c r="F64" s="150">
        <v>26.2</v>
      </c>
      <c r="G64" s="195"/>
      <c r="H64" s="150">
        <f t="shared" si="4"/>
        <v>26.2</v>
      </c>
      <c r="I64" s="150">
        <f t="shared" si="5"/>
        <v>-1.8000000000000007</v>
      </c>
      <c r="J64" s="182"/>
      <c r="K64" s="150">
        <f t="shared" si="6"/>
        <v>-1.8000000000000007</v>
      </c>
    </row>
    <row r="65" spans="1:11" s="196" customFormat="1" ht="22.5" customHeight="1">
      <c r="A65" s="184" t="s">
        <v>434</v>
      </c>
      <c r="B65" s="200" t="s">
        <v>435</v>
      </c>
      <c r="C65" s="150">
        <v>18</v>
      </c>
      <c r="D65" s="182"/>
      <c r="E65" s="150">
        <f t="shared" ref="E65:E71" si="7">C65+D65</f>
        <v>18</v>
      </c>
      <c r="F65" s="150">
        <v>16.2</v>
      </c>
      <c r="G65" s="182"/>
      <c r="H65" s="150">
        <f t="shared" ref="H65:H71" si="8">F65+G65</f>
        <v>16.2</v>
      </c>
      <c r="I65" s="150">
        <f t="shared" si="5"/>
        <v>-1.8000000000000007</v>
      </c>
      <c r="J65" s="39"/>
      <c r="K65" s="150">
        <f t="shared" si="6"/>
        <v>-1.8000000000000007</v>
      </c>
    </row>
    <row r="66" spans="1:11" s="196" customFormat="1" ht="27.5" customHeight="1">
      <c r="A66" s="184" t="s">
        <v>436</v>
      </c>
      <c r="B66" s="200" t="s">
        <v>437</v>
      </c>
      <c r="C66" s="180">
        <v>18.5</v>
      </c>
      <c r="D66" s="203"/>
      <c r="E66" s="180">
        <f t="shared" si="7"/>
        <v>18.5</v>
      </c>
      <c r="F66" s="180">
        <v>18.3</v>
      </c>
      <c r="G66" s="204"/>
      <c r="H66" s="180">
        <f t="shared" si="8"/>
        <v>18.3</v>
      </c>
      <c r="I66" s="150">
        <f t="shared" si="5"/>
        <v>-0.19999999999999929</v>
      </c>
      <c r="J66" s="201"/>
      <c r="K66" s="150">
        <f t="shared" si="6"/>
        <v>-0.19999999999999929</v>
      </c>
    </row>
    <row r="67" spans="1:11" s="196" customFormat="1" ht="17" customHeight="1">
      <c r="A67" s="184" t="s">
        <v>438</v>
      </c>
      <c r="B67" s="200" t="s">
        <v>439</v>
      </c>
      <c r="C67" s="201">
        <v>9</v>
      </c>
      <c r="D67" s="203"/>
      <c r="E67" s="201">
        <f t="shared" si="7"/>
        <v>9</v>
      </c>
      <c r="F67" s="201">
        <v>8.8000000000000007</v>
      </c>
      <c r="G67" s="204"/>
      <c r="H67" s="201">
        <f t="shared" si="8"/>
        <v>8.8000000000000007</v>
      </c>
      <c r="I67" s="150">
        <f t="shared" si="5"/>
        <v>-0.19999999999999929</v>
      </c>
      <c r="J67" s="201"/>
      <c r="K67" s="150">
        <f t="shared" si="6"/>
        <v>-0.19999999999999929</v>
      </c>
    </row>
    <row r="68" spans="1:11" s="196" customFormat="1" ht="28.5" customHeight="1">
      <c r="A68" s="184" t="s">
        <v>440</v>
      </c>
      <c r="B68" s="200" t="s">
        <v>441</v>
      </c>
      <c r="C68" s="201">
        <v>9.5</v>
      </c>
      <c r="D68" s="203"/>
      <c r="E68" s="201">
        <f t="shared" si="7"/>
        <v>9.5</v>
      </c>
      <c r="F68" s="201">
        <v>7.8</v>
      </c>
      <c r="G68" s="204"/>
      <c r="H68" s="201">
        <f t="shared" si="8"/>
        <v>7.8</v>
      </c>
      <c r="I68" s="150">
        <f t="shared" si="5"/>
        <v>-1.7000000000000002</v>
      </c>
      <c r="J68" s="201"/>
      <c r="K68" s="150">
        <f t="shared" si="6"/>
        <v>-1.7000000000000002</v>
      </c>
    </row>
    <row r="69" spans="1:11" s="196" customFormat="1" ht="19" customHeight="1">
      <c r="A69" s="184" t="s">
        <v>442</v>
      </c>
      <c r="B69" s="200" t="s">
        <v>435</v>
      </c>
      <c r="C69" s="201">
        <v>8</v>
      </c>
      <c r="D69" s="203"/>
      <c r="E69" s="201">
        <f t="shared" si="7"/>
        <v>8</v>
      </c>
      <c r="F69" s="201">
        <v>6.3</v>
      </c>
      <c r="G69" s="204"/>
      <c r="H69" s="201">
        <f t="shared" si="8"/>
        <v>6.3</v>
      </c>
      <c r="I69" s="150">
        <f t="shared" si="5"/>
        <v>-1.7000000000000002</v>
      </c>
      <c r="J69" s="201"/>
      <c r="K69" s="201">
        <f>I69+J69</f>
        <v>-1.7000000000000002</v>
      </c>
    </row>
    <row r="70" spans="1:11" s="196" customFormat="1" ht="29" customHeight="1">
      <c r="A70" s="184" t="s">
        <v>443</v>
      </c>
      <c r="B70" s="200" t="s">
        <v>444</v>
      </c>
      <c r="C70" s="201">
        <v>10.5</v>
      </c>
      <c r="D70" s="203"/>
      <c r="E70" s="201">
        <f t="shared" si="7"/>
        <v>10.5</v>
      </c>
      <c r="F70" s="201">
        <v>10.5</v>
      </c>
      <c r="G70" s="204"/>
      <c r="H70" s="201">
        <f t="shared" si="8"/>
        <v>10.5</v>
      </c>
      <c r="I70" s="150">
        <f t="shared" si="5"/>
        <v>0</v>
      </c>
      <c r="J70" s="201"/>
      <c r="K70" s="201">
        <v>0</v>
      </c>
    </row>
    <row r="71" spans="1:11" s="196" customFormat="1" ht="19" customHeight="1">
      <c r="A71" s="184" t="s">
        <v>445</v>
      </c>
      <c r="B71" s="200" t="s">
        <v>439</v>
      </c>
      <c r="C71" s="201">
        <v>9.5</v>
      </c>
      <c r="D71" s="203"/>
      <c r="E71" s="201">
        <f t="shared" si="7"/>
        <v>9.5</v>
      </c>
      <c r="F71" s="201">
        <v>9.5</v>
      </c>
      <c r="G71" s="204"/>
      <c r="H71" s="201">
        <f t="shared" si="8"/>
        <v>9.5</v>
      </c>
      <c r="I71" s="150">
        <f t="shared" si="5"/>
        <v>0</v>
      </c>
      <c r="J71" s="201"/>
      <c r="K71" s="201">
        <v>0</v>
      </c>
    </row>
    <row r="72" spans="1:11" ht="100.5" customHeight="1">
      <c r="A72" s="521" t="s">
        <v>446</v>
      </c>
      <c r="B72" s="529"/>
      <c r="C72" s="529"/>
      <c r="D72" s="529"/>
      <c r="E72" s="529"/>
      <c r="F72" s="529"/>
      <c r="G72" s="529"/>
      <c r="H72" s="529"/>
      <c r="I72" s="529"/>
      <c r="J72" s="529"/>
      <c r="K72" s="529"/>
    </row>
    <row r="73" spans="1:11" s="196" customFormat="1" ht="17.5" customHeight="1">
      <c r="A73" s="195" t="s">
        <v>447</v>
      </c>
      <c r="B73" s="195" t="s">
        <v>448</v>
      </c>
      <c r="C73" s="529"/>
      <c r="D73" s="529"/>
      <c r="E73" s="529"/>
      <c r="F73" s="529"/>
      <c r="G73" s="529"/>
      <c r="H73" s="529"/>
      <c r="I73" s="529"/>
      <c r="J73" s="529"/>
      <c r="K73" s="529"/>
    </row>
    <row r="74" spans="1:11" s="196" customFormat="1" ht="31" customHeight="1">
      <c r="A74" s="184" t="s">
        <v>19</v>
      </c>
      <c r="B74" s="205" t="s">
        <v>449</v>
      </c>
      <c r="C74" s="206">
        <v>912</v>
      </c>
      <c r="D74" s="202"/>
      <c r="E74" s="181">
        <f>C74+D74</f>
        <v>912</v>
      </c>
      <c r="F74" s="180">
        <v>912</v>
      </c>
      <c r="G74" s="202"/>
      <c r="H74" s="181">
        <f>F74+G74</f>
        <v>912</v>
      </c>
      <c r="I74" s="180">
        <f t="shared" ref="I74:I92" si="9">F74-C74</f>
        <v>0</v>
      </c>
      <c r="J74" s="180"/>
      <c r="K74" s="181">
        <f t="shared" ref="K74:K92" si="10">I74+J74</f>
        <v>0</v>
      </c>
    </row>
    <row r="75" spans="1:11" s="196" customFormat="1" ht="29" customHeight="1">
      <c r="A75" s="184" t="s">
        <v>20</v>
      </c>
      <c r="B75" s="205" t="s">
        <v>450</v>
      </c>
      <c r="C75" s="152">
        <v>364</v>
      </c>
      <c r="D75" s="195"/>
      <c r="E75" s="185">
        <f>C75+D75</f>
        <v>364</v>
      </c>
      <c r="F75" s="152">
        <v>364</v>
      </c>
      <c r="G75" s="195"/>
      <c r="H75" s="185">
        <f>F75+G75</f>
        <v>364</v>
      </c>
      <c r="I75" s="39">
        <f>F75-C75</f>
        <v>0</v>
      </c>
      <c r="J75" s="39"/>
      <c r="K75" s="186">
        <f>I75+J75</f>
        <v>0</v>
      </c>
    </row>
    <row r="76" spans="1:11" s="196" customFormat="1">
      <c r="A76" s="184" t="s">
        <v>21</v>
      </c>
      <c r="B76" s="205" t="s">
        <v>451</v>
      </c>
      <c r="C76" s="152">
        <v>183</v>
      </c>
      <c r="D76" s="195"/>
      <c r="E76" s="185">
        <f>C76+D76</f>
        <v>183</v>
      </c>
      <c r="F76" s="152">
        <v>183</v>
      </c>
      <c r="G76" s="195"/>
      <c r="H76" s="185">
        <f>F76+G76</f>
        <v>183</v>
      </c>
      <c r="I76" s="39">
        <f>F76-C76</f>
        <v>0</v>
      </c>
      <c r="J76" s="39"/>
      <c r="K76" s="186">
        <f>I76+J76</f>
        <v>0</v>
      </c>
    </row>
    <row r="77" spans="1:11" s="196" customFormat="1">
      <c r="A77" s="184" t="s">
        <v>22</v>
      </c>
      <c r="B77" s="205" t="s">
        <v>452</v>
      </c>
      <c r="C77" s="152">
        <v>181</v>
      </c>
      <c r="D77" s="195"/>
      <c r="E77" s="185">
        <f t="shared" ref="E77:E92" si="11">C77+D77</f>
        <v>181</v>
      </c>
      <c r="F77" s="152">
        <v>181</v>
      </c>
      <c r="G77" s="195"/>
      <c r="H77" s="185">
        <f t="shared" ref="H77:H92" si="12">F77+G77</f>
        <v>181</v>
      </c>
      <c r="I77" s="39">
        <f t="shared" si="9"/>
        <v>0</v>
      </c>
      <c r="J77" s="39"/>
      <c r="K77" s="186">
        <f t="shared" si="10"/>
        <v>0</v>
      </c>
    </row>
    <row r="78" spans="1:11" s="196" customFormat="1" ht="29.5" customHeight="1">
      <c r="A78" s="184" t="s">
        <v>23</v>
      </c>
      <c r="B78" s="205" t="s">
        <v>453</v>
      </c>
      <c r="C78" s="152">
        <v>219</v>
      </c>
      <c r="D78" s="195"/>
      <c r="E78" s="185">
        <f t="shared" si="11"/>
        <v>219</v>
      </c>
      <c r="F78" s="152">
        <v>219</v>
      </c>
      <c r="G78" s="195"/>
      <c r="H78" s="185">
        <f t="shared" si="12"/>
        <v>219</v>
      </c>
      <c r="I78" s="39">
        <f t="shared" si="9"/>
        <v>0</v>
      </c>
      <c r="J78" s="39"/>
      <c r="K78" s="186">
        <f t="shared" si="10"/>
        <v>0</v>
      </c>
    </row>
    <row r="79" spans="1:11" s="196" customFormat="1" ht="16" customHeight="1">
      <c r="A79" s="184" t="s">
        <v>24</v>
      </c>
      <c r="B79" s="205" t="s">
        <v>454</v>
      </c>
      <c r="C79" s="152">
        <v>203</v>
      </c>
      <c r="D79" s="195"/>
      <c r="E79" s="185">
        <f t="shared" si="11"/>
        <v>203</v>
      </c>
      <c r="F79" s="152">
        <v>203</v>
      </c>
      <c r="G79" s="195"/>
      <c r="H79" s="185">
        <f t="shared" si="12"/>
        <v>203</v>
      </c>
      <c r="I79" s="39">
        <f t="shared" si="9"/>
        <v>0</v>
      </c>
      <c r="J79" s="39"/>
      <c r="K79" s="186">
        <f t="shared" si="10"/>
        <v>0</v>
      </c>
    </row>
    <row r="80" spans="1:11" s="196" customFormat="1">
      <c r="A80" s="184" t="s">
        <v>25</v>
      </c>
      <c r="B80" s="205" t="s">
        <v>455</v>
      </c>
      <c r="C80" s="152">
        <v>16</v>
      </c>
      <c r="D80" s="195"/>
      <c r="E80" s="185">
        <f t="shared" si="11"/>
        <v>16</v>
      </c>
      <c r="F80" s="152">
        <v>16</v>
      </c>
      <c r="G80" s="195"/>
      <c r="H80" s="185">
        <f t="shared" si="12"/>
        <v>16</v>
      </c>
      <c r="I80" s="39">
        <f t="shared" si="9"/>
        <v>0</v>
      </c>
      <c r="J80" s="39"/>
      <c r="K80" s="186">
        <f t="shared" si="10"/>
        <v>0</v>
      </c>
    </row>
    <row r="81" spans="1:11" s="196" customFormat="1" ht="18.5" customHeight="1">
      <c r="A81" s="184" t="s">
        <v>26</v>
      </c>
      <c r="B81" s="205" t="s">
        <v>425</v>
      </c>
      <c r="C81" s="152">
        <v>156</v>
      </c>
      <c r="D81" s="195"/>
      <c r="E81" s="185">
        <f t="shared" si="11"/>
        <v>156</v>
      </c>
      <c r="F81" s="152">
        <v>156</v>
      </c>
      <c r="G81" s="195"/>
      <c r="H81" s="185">
        <f t="shared" si="12"/>
        <v>156</v>
      </c>
      <c r="I81" s="39">
        <f t="shared" si="9"/>
        <v>0</v>
      </c>
      <c r="J81" s="39"/>
      <c r="K81" s="186">
        <f t="shared" si="10"/>
        <v>0</v>
      </c>
    </row>
    <row r="82" spans="1:11" s="196" customFormat="1">
      <c r="A82" s="184" t="s">
        <v>27</v>
      </c>
      <c r="B82" s="205" t="s">
        <v>451</v>
      </c>
      <c r="C82" s="152">
        <v>118</v>
      </c>
      <c r="D82" s="195"/>
      <c r="E82" s="185">
        <f t="shared" si="11"/>
        <v>118</v>
      </c>
      <c r="F82" s="152">
        <v>118</v>
      </c>
      <c r="G82" s="195"/>
      <c r="H82" s="185">
        <f t="shared" si="12"/>
        <v>118</v>
      </c>
      <c r="I82" s="39">
        <f t="shared" si="9"/>
        <v>0</v>
      </c>
      <c r="J82" s="39"/>
      <c r="K82" s="186">
        <f t="shared" si="10"/>
        <v>0</v>
      </c>
    </row>
    <row r="83" spans="1:11" s="196" customFormat="1">
      <c r="A83" s="184" t="s">
        <v>429</v>
      </c>
      <c r="B83" s="205" t="s">
        <v>452</v>
      </c>
      <c r="C83" s="152">
        <v>38</v>
      </c>
      <c r="D83" s="195"/>
      <c r="E83" s="185">
        <f t="shared" si="11"/>
        <v>38</v>
      </c>
      <c r="F83" s="152">
        <v>38</v>
      </c>
      <c r="G83" s="195"/>
      <c r="H83" s="185">
        <f t="shared" si="12"/>
        <v>38</v>
      </c>
      <c r="I83" s="39">
        <f t="shared" si="9"/>
        <v>0</v>
      </c>
      <c r="J83" s="39"/>
      <c r="K83" s="186">
        <f t="shared" si="10"/>
        <v>0</v>
      </c>
    </row>
    <row r="84" spans="1:11" s="196" customFormat="1" ht="29.5" customHeight="1">
      <c r="A84" s="184" t="s">
        <v>456</v>
      </c>
      <c r="B84" s="205" t="s">
        <v>457</v>
      </c>
      <c r="C84" s="152">
        <v>173</v>
      </c>
      <c r="D84" s="195"/>
      <c r="E84" s="185">
        <f t="shared" si="11"/>
        <v>173</v>
      </c>
      <c r="F84" s="152">
        <v>173</v>
      </c>
      <c r="G84" s="195"/>
      <c r="H84" s="185">
        <f t="shared" si="12"/>
        <v>173</v>
      </c>
      <c r="I84" s="39">
        <f t="shared" si="9"/>
        <v>0</v>
      </c>
      <c r="J84" s="39"/>
      <c r="K84" s="186">
        <f t="shared" si="10"/>
        <v>0</v>
      </c>
    </row>
    <row r="85" spans="1:11" s="196" customFormat="1">
      <c r="A85" s="184" t="s">
        <v>432</v>
      </c>
      <c r="B85" s="205" t="s">
        <v>451</v>
      </c>
      <c r="C85" s="152">
        <v>133</v>
      </c>
      <c r="D85" s="195"/>
      <c r="E85" s="185">
        <f t="shared" si="11"/>
        <v>133</v>
      </c>
      <c r="F85" s="152">
        <v>133</v>
      </c>
      <c r="G85" s="195"/>
      <c r="H85" s="185">
        <f t="shared" si="12"/>
        <v>133</v>
      </c>
      <c r="I85" s="39">
        <f t="shared" si="9"/>
        <v>0</v>
      </c>
      <c r="J85" s="39"/>
      <c r="K85" s="186">
        <f t="shared" si="10"/>
        <v>0</v>
      </c>
    </row>
    <row r="86" spans="1:11" s="196" customFormat="1">
      <c r="A86" s="184" t="s">
        <v>434</v>
      </c>
      <c r="B86" s="205" t="s">
        <v>452</v>
      </c>
      <c r="C86" s="152">
        <v>40</v>
      </c>
      <c r="D86" s="195"/>
      <c r="E86" s="185">
        <f t="shared" si="11"/>
        <v>40</v>
      </c>
      <c r="F86" s="152">
        <v>40</v>
      </c>
      <c r="G86" s="195"/>
      <c r="H86" s="185">
        <f t="shared" si="12"/>
        <v>40</v>
      </c>
      <c r="I86" s="39">
        <f t="shared" si="9"/>
        <v>0</v>
      </c>
      <c r="J86" s="39"/>
      <c r="K86" s="186">
        <f t="shared" si="10"/>
        <v>0</v>
      </c>
    </row>
    <row r="87" spans="1:11" s="196" customFormat="1" ht="31" customHeight="1">
      <c r="A87" s="184" t="s">
        <v>436</v>
      </c>
      <c r="B87" s="205" t="s">
        <v>458</v>
      </c>
      <c r="C87" s="152">
        <v>326</v>
      </c>
      <c r="D87" s="195"/>
      <c r="E87" s="185">
        <f t="shared" si="11"/>
        <v>326</v>
      </c>
      <c r="F87" s="152">
        <v>326</v>
      </c>
      <c r="G87" s="195"/>
      <c r="H87" s="185">
        <f t="shared" si="12"/>
        <v>326</v>
      </c>
      <c r="I87" s="39">
        <f t="shared" si="9"/>
        <v>0</v>
      </c>
      <c r="J87" s="39"/>
      <c r="K87" s="186">
        <f t="shared" si="10"/>
        <v>0</v>
      </c>
    </row>
    <row r="88" spans="1:11" s="196" customFormat="1" ht="31.5" customHeight="1">
      <c r="A88" s="184" t="s">
        <v>438</v>
      </c>
      <c r="B88" s="205" t="s">
        <v>423</v>
      </c>
      <c r="C88" s="152">
        <v>215</v>
      </c>
      <c r="D88" s="195"/>
      <c r="E88" s="185">
        <f t="shared" si="11"/>
        <v>215</v>
      </c>
      <c r="F88" s="152">
        <v>215</v>
      </c>
      <c r="G88" s="195"/>
      <c r="H88" s="185">
        <f t="shared" si="12"/>
        <v>215</v>
      </c>
      <c r="I88" s="39">
        <f t="shared" si="9"/>
        <v>0</v>
      </c>
      <c r="J88" s="39"/>
      <c r="K88" s="186">
        <f t="shared" si="10"/>
        <v>0</v>
      </c>
    </row>
    <row r="89" spans="1:11" s="196" customFormat="1" ht="28" customHeight="1">
      <c r="A89" s="184" t="s">
        <v>440</v>
      </c>
      <c r="B89" s="205" t="s">
        <v>424</v>
      </c>
      <c r="C89" s="152">
        <v>11</v>
      </c>
      <c r="D89" s="195"/>
      <c r="E89" s="185">
        <f t="shared" si="11"/>
        <v>11</v>
      </c>
      <c r="F89" s="152">
        <v>11</v>
      </c>
      <c r="G89" s="195"/>
      <c r="H89" s="185">
        <f t="shared" si="12"/>
        <v>11</v>
      </c>
      <c r="I89" s="39">
        <f t="shared" si="9"/>
        <v>0</v>
      </c>
      <c r="J89" s="39"/>
      <c r="K89" s="186">
        <f t="shared" si="10"/>
        <v>0</v>
      </c>
    </row>
    <row r="90" spans="1:11" s="196" customFormat="1" ht="18" customHeight="1">
      <c r="A90" s="184" t="s">
        <v>442</v>
      </c>
      <c r="B90" s="205" t="s">
        <v>425</v>
      </c>
      <c r="C90" s="152">
        <v>20</v>
      </c>
      <c r="D90" s="195"/>
      <c r="E90" s="185">
        <f t="shared" si="11"/>
        <v>20</v>
      </c>
      <c r="F90" s="152">
        <v>20</v>
      </c>
      <c r="G90" s="195"/>
      <c r="H90" s="185">
        <f t="shared" si="12"/>
        <v>20</v>
      </c>
      <c r="I90" s="39">
        <f t="shared" si="9"/>
        <v>0</v>
      </c>
      <c r="J90" s="39"/>
      <c r="K90" s="186">
        <f t="shared" si="10"/>
        <v>0</v>
      </c>
    </row>
    <row r="91" spans="1:11" s="196" customFormat="1" ht="28" customHeight="1">
      <c r="A91" s="184" t="s">
        <v>443</v>
      </c>
      <c r="B91" s="205" t="s">
        <v>457</v>
      </c>
      <c r="C91" s="152">
        <v>80</v>
      </c>
      <c r="D91" s="195"/>
      <c r="E91" s="185">
        <f t="shared" si="11"/>
        <v>80</v>
      </c>
      <c r="F91" s="152">
        <v>80</v>
      </c>
      <c r="G91" s="195"/>
      <c r="H91" s="185">
        <f t="shared" si="12"/>
        <v>80</v>
      </c>
      <c r="I91" s="39">
        <f t="shared" si="9"/>
        <v>0</v>
      </c>
      <c r="J91" s="39"/>
      <c r="K91" s="186">
        <f t="shared" si="10"/>
        <v>0</v>
      </c>
    </row>
    <row r="92" spans="1:11" ht="42.5" customHeight="1">
      <c r="A92" s="184" t="s">
        <v>445</v>
      </c>
      <c r="B92" s="205" t="s">
        <v>459</v>
      </c>
      <c r="C92" s="207">
        <v>85</v>
      </c>
      <c r="D92" s="208"/>
      <c r="E92" s="185">
        <f t="shared" si="11"/>
        <v>85</v>
      </c>
      <c r="F92" s="207">
        <v>85</v>
      </c>
      <c r="G92" s="208"/>
      <c r="H92" s="185">
        <f t="shared" si="12"/>
        <v>85</v>
      </c>
      <c r="I92" s="39">
        <f t="shared" si="9"/>
        <v>0</v>
      </c>
      <c r="J92" s="39"/>
      <c r="K92" s="186">
        <f t="shared" si="10"/>
        <v>0</v>
      </c>
    </row>
    <row r="93" spans="1:11" ht="26" customHeight="1">
      <c r="A93" s="530" t="s">
        <v>460</v>
      </c>
      <c r="B93" s="531"/>
      <c r="C93" s="502"/>
      <c r="D93" s="502"/>
      <c r="E93" s="502"/>
      <c r="F93" s="502"/>
      <c r="G93" s="502"/>
      <c r="H93" s="502"/>
      <c r="I93" s="502"/>
      <c r="J93" s="502"/>
      <c r="K93" s="502"/>
    </row>
    <row r="94" spans="1:11" s="196" customFormat="1" ht="20.5" customHeight="1">
      <c r="A94" s="195" t="s">
        <v>461</v>
      </c>
      <c r="B94" s="195" t="s">
        <v>462</v>
      </c>
      <c r="C94" s="529"/>
      <c r="D94" s="529"/>
      <c r="E94" s="529"/>
      <c r="F94" s="529"/>
      <c r="G94" s="529"/>
      <c r="H94" s="529"/>
      <c r="I94" s="529"/>
      <c r="J94" s="529"/>
      <c r="K94" s="529"/>
    </row>
    <row r="95" spans="1:11" s="196" customFormat="1" ht="32" customHeight="1">
      <c r="A95" s="184" t="s">
        <v>19</v>
      </c>
      <c r="B95" s="209" t="s">
        <v>463</v>
      </c>
      <c r="C95" s="39">
        <v>180</v>
      </c>
      <c r="D95" s="150"/>
      <c r="E95" s="186">
        <f>C95</f>
        <v>180</v>
      </c>
      <c r="F95" s="39">
        <v>185.5</v>
      </c>
      <c r="G95" s="150">
        <v>0.2</v>
      </c>
      <c r="H95" s="186">
        <f>SUM(F95:G95)</f>
        <v>185.7</v>
      </c>
      <c r="I95" s="39">
        <f>F95-C95</f>
        <v>5.5</v>
      </c>
      <c r="J95" s="39">
        <f>G95-D95</f>
        <v>0.2</v>
      </c>
      <c r="K95" s="186">
        <f>H95-E95</f>
        <v>5.6999999999999886</v>
      </c>
    </row>
    <row r="96" spans="1:11" s="196" customFormat="1" ht="31" customHeight="1">
      <c r="A96" s="184" t="s">
        <v>20</v>
      </c>
      <c r="B96" s="209" t="s">
        <v>464</v>
      </c>
      <c r="C96" s="39">
        <v>182.1</v>
      </c>
      <c r="D96" s="150"/>
      <c r="E96" s="186">
        <f t="shared" ref="E96:E103" si="13">C96</f>
        <v>182.1</v>
      </c>
      <c r="F96" s="39">
        <v>183.1</v>
      </c>
      <c r="G96" s="150"/>
      <c r="H96" s="186">
        <f t="shared" ref="H96:H103" si="14">F96</f>
        <v>183.1</v>
      </c>
      <c r="I96" s="39">
        <f t="shared" ref="I96:I103" si="15">F96-C96</f>
        <v>1</v>
      </c>
      <c r="J96" s="195"/>
      <c r="K96" s="186">
        <f t="shared" ref="K96:K103" si="16">H96-E96</f>
        <v>1</v>
      </c>
    </row>
    <row r="97" spans="1:11" s="196" customFormat="1" ht="28.5" customHeight="1">
      <c r="A97" s="184" t="s">
        <v>21</v>
      </c>
      <c r="B97" s="209" t="s">
        <v>465</v>
      </c>
      <c r="C97" s="39">
        <v>160.9</v>
      </c>
      <c r="D97" s="150"/>
      <c r="E97" s="186">
        <f t="shared" si="13"/>
        <v>160.9</v>
      </c>
      <c r="F97" s="39">
        <v>162.80000000000001</v>
      </c>
      <c r="G97" s="150">
        <v>0.5</v>
      </c>
      <c r="H97" s="186">
        <f>SUM(F97:G97)</f>
        <v>163.30000000000001</v>
      </c>
      <c r="I97" s="39">
        <f t="shared" si="15"/>
        <v>1.9000000000000057</v>
      </c>
      <c r="J97" s="39">
        <f>G97-D97</f>
        <v>0.5</v>
      </c>
      <c r="K97" s="186">
        <f t="shared" si="16"/>
        <v>2.4000000000000057</v>
      </c>
    </row>
    <row r="98" spans="1:11" s="196" customFormat="1" ht="31" customHeight="1">
      <c r="A98" s="184" t="s">
        <v>22</v>
      </c>
      <c r="B98" s="209" t="s">
        <v>466</v>
      </c>
      <c r="C98" s="39">
        <v>166.5</v>
      </c>
      <c r="D98" s="150"/>
      <c r="E98" s="186">
        <f t="shared" si="13"/>
        <v>166.5</v>
      </c>
      <c r="F98" s="39">
        <v>192.4</v>
      </c>
      <c r="G98" s="150"/>
      <c r="H98" s="186">
        <f t="shared" si="14"/>
        <v>192.4</v>
      </c>
      <c r="I98" s="39">
        <f t="shared" si="15"/>
        <v>25.900000000000006</v>
      </c>
      <c r="J98" s="195"/>
      <c r="K98" s="186">
        <f t="shared" si="16"/>
        <v>25.900000000000006</v>
      </c>
    </row>
    <row r="99" spans="1:11" s="196" customFormat="1" ht="29" customHeight="1">
      <c r="A99" s="184" t="s">
        <v>23</v>
      </c>
      <c r="B99" s="209" t="s">
        <v>467</v>
      </c>
      <c r="C99" s="39">
        <v>220</v>
      </c>
      <c r="D99" s="150"/>
      <c r="E99" s="186">
        <f t="shared" si="13"/>
        <v>220</v>
      </c>
      <c r="F99" s="39">
        <v>226.2</v>
      </c>
      <c r="G99" s="150"/>
      <c r="H99" s="186">
        <f t="shared" si="14"/>
        <v>226.2</v>
      </c>
      <c r="I99" s="39">
        <f t="shared" si="15"/>
        <v>6.1999999999999886</v>
      </c>
      <c r="J99" s="195"/>
      <c r="K99" s="186">
        <f t="shared" si="16"/>
        <v>6.1999999999999886</v>
      </c>
    </row>
    <row r="100" spans="1:11" s="196" customFormat="1" ht="28" customHeight="1">
      <c r="A100" s="184" t="s">
        <v>24</v>
      </c>
      <c r="B100" s="209" t="s">
        <v>468</v>
      </c>
      <c r="C100" s="39">
        <v>10.6</v>
      </c>
      <c r="D100" s="150"/>
      <c r="E100" s="186">
        <f t="shared" si="13"/>
        <v>10.6</v>
      </c>
      <c r="F100" s="39">
        <v>11.1</v>
      </c>
      <c r="G100" s="150"/>
      <c r="H100" s="186">
        <f t="shared" si="14"/>
        <v>11.1</v>
      </c>
      <c r="I100" s="39">
        <f t="shared" si="15"/>
        <v>0.5</v>
      </c>
      <c r="J100" s="195"/>
      <c r="K100" s="186">
        <f t="shared" si="16"/>
        <v>0.5</v>
      </c>
    </row>
    <row r="101" spans="1:11" s="196" customFormat="1" ht="44.5" customHeight="1">
      <c r="A101" s="184" t="s">
        <v>25</v>
      </c>
      <c r="B101" s="209" t="s">
        <v>469</v>
      </c>
      <c r="C101" s="39">
        <v>13.1</v>
      </c>
      <c r="D101" s="150"/>
      <c r="E101" s="186">
        <f t="shared" si="13"/>
        <v>13.1</v>
      </c>
      <c r="F101" s="39">
        <v>12.8</v>
      </c>
      <c r="G101" s="150"/>
      <c r="H101" s="186">
        <f t="shared" si="14"/>
        <v>12.8</v>
      </c>
      <c r="I101" s="39">
        <f t="shared" si="15"/>
        <v>-0.29999999999999893</v>
      </c>
      <c r="J101" s="195"/>
      <c r="K101" s="186">
        <f t="shared" si="16"/>
        <v>-0.29999999999999893</v>
      </c>
    </row>
    <row r="102" spans="1:11" s="196" customFormat="1" ht="43.5" customHeight="1">
      <c r="A102" s="184" t="s">
        <v>26</v>
      </c>
      <c r="B102" s="209" t="s">
        <v>470</v>
      </c>
      <c r="C102" s="39">
        <v>1.3</v>
      </c>
      <c r="D102" s="150"/>
      <c r="E102" s="186">
        <f t="shared" si="13"/>
        <v>1.3</v>
      </c>
      <c r="F102" s="39">
        <v>1.2</v>
      </c>
      <c r="G102" s="150"/>
      <c r="H102" s="186">
        <f t="shared" si="14"/>
        <v>1.2</v>
      </c>
      <c r="I102" s="39">
        <f t="shared" si="15"/>
        <v>-0.10000000000000009</v>
      </c>
      <c r="J102" s="195"/>
      <c r="K102" s="186">
        <f t="shared" si="16"/>
        <v>-0.10000000000000009</v>
      </c>
    </row>
    <row r="103" spans="1:11" s="196" customFormat="1" ht="56.5" customHeight="1">
      <c r="A103" s="184" t="s">
        <v>27</v>
      </c>
      <c r="B103" s="209" t="s">
        <v>471</v>
      </c>
      <c r="C103" s="39">
        <v>4.0999999999999996</v>
      </c>
      <c r="D103" s="150"/>
      <c r="E103" s="186">
        <f t="shared" si="13"/>
        <v>4.0999999999999996</v>
      </c>
      <c r="F103" s="39">
        <v>4.0999999999999996</v>
      </c>
      <c r="G103" s="150"/>
      <c r="H103" s="186">
        <f t="shared" si="14"/>
        <v>4.0999999999999996</v>
      </c>
      <c r="I103" s="39">
        <f t="shared" si="15"/>
        <v>0</v>
      </c>
      <c r="J103" s="195"/>
      <c r="K103" s="186">
        <f t="shared" si="16"/>
        <v>0</v>
      </c>
    </row>
    <row r="104" spans="1:11" s="196" customFormat="1">
      <c r="A104" s="532" t="s">
        <v>472</v>
      </c>
      <c r="B104" s="533"/>
      <c r="C104" s="533"/>
      <c r="D104" s="533"/>
      <c r="E104" s="533"/>
      <c r="F104" s="533"/>
      <c r="G104" s="533"/>
      <c r="H104" s="533"/>
      <c r="I104" s="533"/>
      <c r="J104" s="533"/>
      <c r="K104" s="534"/>
    </row>
    <row r="105" spans="1:11" s="196" customFormat="1" ht="59" customHeight="1">
      <c r="A105" s="526" t="s">
        <v>473</v>
      </c>
      <c r="B105" s="527"/>
      <c r="C105" s="527"/>
      <c r="D105" s="527"/>
      <c r="E105" s="527"/>
      <c r="F105" s="527"/>
      <c r="G105" s="527"/>
      <c r="H105" s="527"/>
      <c r="I105" s="527"/>
      <c r="J105" s="527"/>
      <c r="K105" s="528"/>
    </row>
    <row r="106" spans="1:11" ht="14">
      <c r="A106" s="195">
        <v>4</v>
      </c>
      <c r="B106" s="210" t="s">
        <v>248</v>
      </c>
      <c r="C106" s="150"/>
      <c r="D106" s="150"/>
      <c r="E106" s="185"/>
      <c r="F106" s="150"/>
      <c r="G106" s="150"/>
      <c r="H106" s="185"/>
      <c r="I106" s="150"/>
      <c r="J106" s="150"/>
      <c r="K106" s="192"/>
    </row>
    <row r="107" spans="1:11" ht="40.5" customHeight="1">
      <c r="A107" s="162">
        <v>1</v>
      </c>
      <c r="B107" s="211" t="s">
        <v>474</v>
      </c>
      <c r="C107" s="150">
        <v>5</v>
      </c>
      <c r="D107" s="150"/>
      <c r="E107" s="185">
        <v>5</v>
      </c>
      <c r="F107" s="150">
        <v>5</v>
      </c>
      <c r="G107" s="150"/>
      <c r="H107" s="185">
        <v>5</v>
      </c>
      <c r="I107" s="150">
        <f>F107-C107</f>
        <v>0</v>
      </c>
      <c r="J107" s="150"/>
      <c r="K107" s="192">
        <f>I107+J107</f>
        <v>0</v>
      </c>
    </row>
    <row r="108" spans="1:11" ht="38" customHeight="1">
      <c r="A108" s="162">
        <v>2</v>
      </c>
      <c r="B108" s="211" t="s">
        <v>475</v>
      </c>
      <c r="C108" s="150">
        <v>180</v>
      </c>
      <c r="D108" s="150"/>
      <c r="E108" s="185">
        <f>C108+D108</f>
        <v>180</v>
      </c>
      <c r="F108" s="150">
        <v>180</v>
      </c>
      <c r="G108" s="150"/>
      <c r="H108" s="212">
        <f>F108+G108</f>
        <v>180</v>
      </c>
      <c r="I108" s="208">
        <f>F108-C108</f>
        <v>0</v>
      </c>
      <c r="J108" s="208">
        <f>G108-D108</f>
        <v>0</v>
      </c>
      <c r="K108" s="185">
        <f>I108+J108</f>
        <v>0</v>
      </c>
    </row>
    <row r="109" spans="1:11" ht="32.5" customHeight="1">
      <c r="A109" s="162">
        <v>3</v>
      </c>
      <c r="B109" s="211" t="s">
        <v>476</v>
      </c>
      <c r="C109" s="39">
        <v>87.36</v>
      </c>
      <c r="D109" s="39"/>
      <c r="E109" s="186">
        <f>C109+D109</f>
        <v>87.36</v>
      </c>
      <c r="F109" s="39">
        <v>87.36</v>
      </c>
      <c r="G109" s="39"/>
      <c r="H109" s="186">
        <f>F109+G109</f>
        <v>87.36</v>
      </c>
      <c r="I109" s="39">
        <f>F109-C109</f>
        <v>0</v>
      </c>
      <c r="J109" s="39">
        <f>G109-D109</f>
        <v>0</v>
      </c>
      <c r="K109" s="186">
        <f>I109+J109</f>
        <v>0</v>
      </c>
    </row>
    <row r="110" spans="1:11" ht="21" customHeight="1">
      <c r="A110" s="521" t="s">
        <v>472</v>
      </c>
      <c r="B110" s="502"/>
      <c r="C110" s="502"/>
      <c r="D110" s="502"/>
      <c r="E110" s="502"/>
      <c r="F110" s="502"/>
      <c r="G110" s="502"/>
      <c r="H110" s="502"/>
      <c r="I110" s="502"/>
      <c r="J110" s="502"/>
      <c r="K110" s="502"/>
    </row>
    <row r="111" spans="1:11" ht="36.5" customHeight="1">
      <c r="A111" s="522" t="s">
        <v>477</v>
      </c>
      <c r="B111" s="523"/>
      <c r="C111" s="523"/>
      <c r="D111" s="523"/>
      <c r="E111" s="523"/>
      <c r="F111" s="523"/>
      <c r="G111" s="523"/>
      <c r="H111" s="523"/>
      <c r="I111" s="523"/>
      <c r="J111" s="523"/>
      <c r="K111" s="523"/>
    </row>
    <row r="112" spans="1:11" ht="17" customHeight="1" thickBot="1">
      <c r="A112" s="501" t="s">
        <v>478</v>
      </c>
      <c r="B112" s="501"/>
      <c r="C112" s="501"/>
      <c r="D112" s="501"/>
      <c r="E112" s="501"/>
      <c r="F112" s="501"/>
      <c r="G112" s="501"/>
      <c r="H112" s="501"/>
      <c r="I112" s="501"/>
      <c r="J112" s="501"/>
      <c r="K112" s="501"/>
    </row>
    <row r="113" spans="1:11" ht="14">
      <c r="A113" s="489" t="s">
        <v>34</v>
      </c>
      <c r="B113" s="489"/>
      <c r="C113" s="489"/>
      <c r="D113" s="489"/>
      <c r="E113" s="489"/>
      <c r="F113" s="489"/>
      <c r="G113" s="489"/>
      <c r="H113" s="489"/>
      <c r="I113" s="489"/>
      <c r="J113" s="489"/>
      <c r="K113" s="489"/>
    </row>
    <row r="114" spans="1:11">
      <c r="A114" s="488" t="s">
        <v>266</v>
      </c>
      <c r="B114" s="488"/>
      <c r="C114" s="488"/>
      <c r="D114" s="488"/>
      <c r="E114" s="488"/>
      <c r="F114" s="488"/>
      <c r="G114" s="488"/>
      <c r="H114" s="488"/>
      <c r="I114" s="488"/>
      <c r="J114" s="488"/>
      <c r="K114" s="488"/>
    </row>
    <row r="115" spans="1:11" ht="22" customHeight="1">
      <c r="A115" s="499" t="s">
        <v>479</v>
      </c>
      <c r="B115" s="499"/>
      <c r="C115" s="499"/>
      <c r="D115" s="499"/>
      <c r="E115" s="499"/>
      <c r="F115" s="499"/>
      <c r="G115" s="499"/>
      <c r="H115" s="499"/>
      <c r="I115" s="499"/>
      <c r="J115" s="499"/>
      <c r="K115" s="499"/>
    </row>
    <row r="116" spans="1:11" ht="28" customHeight="1">
      <c r="A116" s="502" t="s">
        <v>191</v>
      </c>
      <c r="B116" s="502" t="s">
        <v>192</v>
      </c>
      <c r="C116" s="524" t="s">
        <v>480</v>
      </c>
      <c r="D116" s="524"/>
      <c r="E116" s="524"/>
      <c r="F116" s="524" t="s">
        <v>481</v>
      </c>
      <c r="G116" s="524"/>
      <c r="H116" s="524"/>
      <c r="I116" s="525" t="s">
        <v>36</v>
      </c>
      <c r="J116" s="524"/>
      <c r="K116" s="524"/>
    </row>
    <row r="117" spans="1:11" s="178" customFormat="1" ht="21">
      <c r="A117" s="502"/>
      <c r="B117" s="502"/>
      <c r="C117" s="177" t="s">
        <v>14</v>
      </c>
      <c r="D117" s="177" t="s">
        <v>15</v>
      </c>
      <c r="E117" s="177" t="s">
        <v>16</v>
      </c>
      <c r="F117" s="177" t="s">
        <v>14</v>
      </c>
      <c r="G117" s="177" t="s">
        <v>15</v>
      </c>
      <c r="H117" s="177" t="s">
        <v>16</v>
      </c>
      <c r="I117" s="177" t="s">
        <v>14</v>
      </c>
      <c r="J117" s="177" t="s">
        <v>15</v>
      </c>
      <c r="K117" s="177" t="s">
        <v>16</v>
      </c>
    </row>
    <row r="118" spans="1:11" ht="25.5" customHeight="1">
      <c r="A118" s="182"/>
      <c r="B118" s="182" t="s">
        <v>482</v>
      </c>
      <c r="C118" s="180">
        <v>10096.299999999999</v>
      </c>
      <c r="D118" s="180">
        <v>0</v>
      </c>
      <c r="E118" s="180">
        <f>SUM(C118:D118)</f>
        <v>10096.299999999999</v>
      </c>
      <c r="F118" s="180">
        <v>12395.1</v>
      </c>
      <c r="G118" s="180">
        <v>9.8000000000000007</v>
      </c>
      <c r="H118" s="180">
        <f>SUM(F118:G118)</f>
        <v>12404.9</v>
      </c>
      <c r="I118" s="39">
        <f>F118/C118*100-100</f>
        <v>22.768737062092057</v>
      </c>
      <c r="J118" s="39" t="s">
        <v>161</v>
      </c>
      <c r="K118" s="186">
        <f>H118/E118*100-100</f>
        <v>22.865802323623512</v>
      </c>
    </row>
    <row r="119" spans="1:11" ht="75.5" customHeight="1">
      <c r="A119" s="520" t="s">
        <v>483</v>
      </c>
      <c r="B119" s="520"/>
      <c r="C119" s="520"/>
      <c r="D119" s="520"/>
      <c r="E119" s="520"/>
      <c r="F119" s="520"/>
      <c r="G119" s="520"/>
      <c r="H119" s="520"/>
      <c r="I119" s="520"/>
      <c r="J119" s="520"/>
      <c r="K119" s="520"/>
    </row>
    <row r="120" spans="1:11" ht="7.5" customHeight="1">
      <c r="A120" s="515"/>
      <c r="B120" s="515"/>
      <c r="C120" s="515"/>
      <c r="D120" s="515"/>
      <c r="E120" s="515"/>
      <c r="F120" s="515"/>
      <c r="G120" s="515"/>
      <c r="H120" s="515"/>
      <c r="I120" s="515"/>
      <c r="J120" s="515"/>
      <c r="K120" s="515"/>
    </row>
    <row r="121" spans="1:11" ht="14">
      <c r="A121" s="182"/>
      <c r="B121" s="182" t="s">
        <v>196</v>
      </c>
      <c r="C121" s="182"/>
      <c r="D121" s="182"/>
      <c r="E121" s="182"/>
      <c r="F121" s="213"/>
      <c r="G121" s="213"/>
      <c r="H121" s="213"/>
      <c r="I121" s="213"/>
      <c r="J121" s="213"/>
      <c r="K121" s="213"/>
    </row>
    <row r="122" spans="1:11" ht="13.5" customHeight="1">
      <c r="A122" s="182">
        <v>1</v>
      </c>
      <c r="B122" s="128" t="s">
        <v>396</v>
      </c>
      <c r="C122" s="180">
        <v>9841.4</v>
      </c>
      <c r="D122" s="199"/>
      <c r="E122" s="180">
        <f t="shared" ref="E122:E127" si="17">SUM(C122:D122)</f>
        <v>9841.4</v>
      </c>
      <c r="F122" s="180">
        <v>11652.2</v>
      </c>
      <c r="G122" s="180">
        <v>9.8000000000000007</v>
      </c>
      <c r="H122" s="180">
        <f t="shared" ref="H122:H127" si="18">SUM(F122:G122)</f>
        <v>11662</v>
      </c>
      <c r="I122" s="180">
        <f>F122/C122*100-100</f>
        <v>18.399821163655588</v>
      </c>
      <c r="J122" s="180" t="s">
        <v>161</v>
      </c>
      <c r="K122" s="180">
        <f>H122/E122*100-100</f>
        <v>18.499400491799946</v>
      </c>
    </row>
    <row r="123" spans="1:11" ht="28.5" customHeight="1">
      <c r="A123" s="182">
        <v>2</v>
      </c>
      <c r="B123" s="128" t="s">
        <v>397</v>
      </c>
      <c r="C123" s="39">
        <v>100.4</v>
      </c>
      <c r="D123" s="182"/>
      <c r="E123" s="39">
        <f t="shared" si="17"/>
        <v>100.4</v>
      </c>
      <c r="F123" s="39">
        <v>201.7</v>
      </c>
      <c r="G123" s="213"/>
      <c r="H123" s="39">
        <f t="shared" si="18"/>
        <v>201.7</v>
      </c>
      <c r="I123" s="39">
        <f>F123/C123*100-100</f>
        <v>100.89641434262947</v>
      </c>
      <c r="J123" s="150"/>
      <c r="K123" s="39">
        <f>H123/E123*100-100</f>
        <v>100.89641434262947</v>
      </c>
    </row>
    <row r="124" spans="1:11" ht="30.5" customHeight="1">
      <c r="A124" s="182">
        <v>3</v>
      </c>
      <c r="B124" s="128" t="s">
        <v>398</v>
      </c>
      <c r="C124" s="39">
        <v>0</v>
      </c>
      <c r="D124" s="182"/>
      <c r="E124" s="39">
        <f t="shared" si="17"/>
        <v>0</v>
      </c>
      <c r="F124" s="39">
        <v>21.6</v>
      </c>
      <c r="G124" s="213"/>
      <c r="H124" s="39">
        <f t="shared" si="18"/>
        <v>21.6</v>
      </c>
      <c r="I124" s="39" t="s">
        <v>161</v>
      </c>
      <c r="J124" s="150"/>
      <c r="K124" s="39" t="s">
        <v>161</v>
      </c>
    </row>
    <row r="125" spans="1:11" ht="30.5" customHeight="1">
      <c r="A125" s="182">
        <v>4</v>
      </c>
      <c r="B125" s="128" t="s">
        <v>484</v>
      </c>
      <c r="C125" s="39">
        <v>6.6</v>
      </c>
      <c r="D125" s="182"/>
      <c r="E125" s="39">
        <f t="shared" si="17"/>
        <v>6.6</v>
      </c>
      <c r="F125" s="39">
        <v>20.7</v>
      </c>
      <c r="G125" s="213"/>
      <c r="H125" s="39">
        <f t="shared" si="18"/>
        <v>20.7</v>
      </c>
      <c r="I125" s="39">
        <f>F125/C125*100-100</f>
        <v>213.63636363636363</v>
      </c>
      <c r="J125" s="150"/>
      <c r="K125" s="39">
        <f>H125/E125*100-100</f>
        <v>213.63636363636363</v>
      </c>
    </row>
    <row r="126" spans="1:11" ht="29" customHeight="1">
      <c r="A126" s="182">
        <v>5</v>
      </c>
      <c r="B126" s="128" t="s">
        <v>400</v>
      </c>
      <c r="C126" s="39">
        <v>135.9</v>
      </c>
      <c r="D126" s="182"/>
      <c r="E126" s="39">
        <f t="shared" si="17"/>
        <v>135.9</v>
      </c>
      <c r="F126" s="39">
        <v>146.19999999999999</v>
      </c>
      <c r="G126" s="213"/>
      <c r="H126" s="39">
        <f t="shared" si="18"/>
        <v>146.19999999999999</v>
      </c>
      <c r="I126" s="39">
        <f>F126/C126*100-100</f>
        <v>7.5791022810890212</v>
      </c>
      <c r="J126" s="150"/>
      <c r="K126" s="39">
        <f>H126/E126*100-100</f>
        <v>7.5791022810890212</v>
      </c>
    </row>
    <row r="127" spans="1:11" ht="30.5" customHeight="1">
      <c r="A127" s="182">
        <v>6</v>
      </c>
      <c r="B127" s="189" t="s">
        <v>401</v>
      </c>
      <c r="C127" s="39">
        <v>12</v>
      </c>
      <c r="D127" s="191"/>
      <c r="E127" s="39">
        <f t="shared" si="17"/>
        <v>12</v>
      </c>
      <c r="F127" s="39">
        <v>352.7</v>
      </c>
      <c r="G127" s="191"/>
      <c r="H127" s="39">
        <f t="shared" si="18"/>
        <v>352.7</v>
      </c>
      <c r="I127" s="39">
        <f>F127/C127*100-100</f>
        <v>2839.1666666666665</v>
      </c>
      <c r="J127" s="39"/>
      <c r="K127" s="39">
        <f>H127/E127*100-100</f>
        <v>2839.1666666666665</v>
      </c>
    </row>
    <row r="128" spans="1:11" ht="78" customHeight="1">
      <c r="A128" s="516" t="s">
        <v>485</v>
      </c>
      <c r="B128" s="513"/>
      <c r="C128" s="513"/>
      <c r="D128" s="513"/>
      <c r="E128" s="513"/>
      <c r="F128" s="513"/>
      <c r="G128" s="513"/>
      <c r="H128" s="513"/>
      <c r="I128" s="513"/>
      <c r="J128" s="513"/>
      <c r="K128" s="514"/>
    </row>
    <row r="129" spans="1:11" ht="6.5" customHeight="1">
      <c r="A129" s="515"/>
      <c r="B129" s="515"/>
      <c r="C129" s="515"/>
      <c r="D129" s="515"/>
      <c r="E129" s="515"/>
      <c r="F129" s="515"/>
      <c r="G129" s="515"/>
      <c r="H129" s="515"/>
      <c r="I129" s="515"/>
      <c r="J129" s="515"/>
      <c r="K129" s="515"/>
    </row>
    <row r="130" spans="1:11" s="196" customFormat="1" ht="14">
      <c r="A130" s="195" t="s">
        <v>349</v>
      </c>
      <c r="B130" s="195" t="s">
        <v>421</v>
      </c>
      <c r="C130" s="150"/>
      <c r="D130" s="150"/>
      <c r="E130" s="150"/>
      <c r="F130" s="150"/>
      <c r="G130" s="150"/>
      <c r="H130" s="150"/>
      <c r="I130" s="39"/>
      <c r="J130" s="39"/>
      <c r="K130" s="39"/>
    </row>
    <row r="131" spans="1:11" s="196" customFormat="1" ht="27.5" customHeight="1">
      <c r="A131" s="182">
        <v>1</v>
      </c>
      <c r="B131" s="198" t="s">
        <v>422</v>
      </c>
      <c r="C131" s="150">
        <v>4</v>
      </c>
      <c r="D131" s="150"/>
      <c r="E131" s="150">
        <f>SUM(C131:D131)</f>
        <v>4</v>
      </c>
      <c r="F131" s="150">
        <v>4</v>
      </c>
      <c r="G131" s="150"/>
      <c r="H131" s="150">
        <f>SUM(F131:G131)</f>
        <v>4</v>
      </c>
      <c r="I131" s="39">
        <f>F131/C131*100-100</f>
        <v>0</v>
      </c>
      <c r="J131" s="39"/>
      <c r="K131" s="39">
        <f>H131/E131*100-100</f>
        <v>0</v>
      </c>
    </row>
    <row r="132" spans="1:11" s="196" customFormat="1" ht="26.5" customHeight="1">
      <c r="A132" s="182">
        <v>2</v>
      </c>
      <c r="B132" s="198" t="s">
        <v>423</v>
      </c>
      <c r="C132" s="150">
        <v>1</v>
      </c>
      <c r="D132" s="150"/>
      <c r="E132" s="150">
        <f t="shared" ref="E132:E172" si="19">SUM(C132:D132)</f>
        <v>1</v>
      </c>
      <c r="F132" s="150">
        <v>1</v>
      </c>
      <c r="G132" s="150"/>
      <c r="H132" s="150">
        <f t="shared" ref="H132:H149" si="20">SUM(F132:G132)</f>
        <v>1</v>
      </c>
      <c r="I132" s="39">
        <f t="shared" ref="I132:I149" si="21">F132/C132*100-100</f>
        <v>0</v>
      </c>
      <c r="J132" s="39"/>
      <c r="K132" s="39">
        <f t="shared" ref="K132:K149" si="22">H132/E132*100-100</f>
        <v>0</v>
      </c>
    </row>
    <row r="133" spans="1:11" s="196" customFormat="1" ht="27.5" customHeight="1">
      <c r="A133" s="182">
        <v>3</v>
      </c>
      <c r="B133" s="198" t="s">
        <v>424</v>
      </c>
      <c r="C133" s="150">
        <v>1</v>
      </c>
      <c r="D133" s="150"/>
      <c r="E133" s="150">
        <f t="shared" si="19"/>
        <v>1</v>
      </c>
      <c r="F133" s="150">
        <v>1</v>
      </c>
      <c r="G133" s="150"/>
      <c r="H133" s="150">
        <f t="shared" si="20"/>
        <v>1</v>
      </c>
      <c r="I133" s="39">
        <f t="shared" si="21"/>
        <v>0</v>
      </c>
      <c r="J133" s="39"/>
      <c r="K133" s="39">
        <f t="shared" si="22"/>
        <v>0</v>
      </c>
    </row>
    <row r="134" spans="1:11" s="196" customFormat="1" ht="19" customHeight="1">
      <c r="A134" s="182">
        <v>4</v>
      </c>
      <c r="B134" s="198" t="s">
        <v>425</v>
      </c>
      <c r="C134" s="150">
        <v>1</v>
      </c>
      <c r="D134" s="150"/>
      <c r="E134" s="150">
        <f t="shared" si="19"/>
        <v>1</v>
      </c>
      <c r="F134" s="150">
        <v>1</v>
      </c>
      <c r="G134" s="150"/>
      <c r="H134" s="150">
        <f t="shared" si="20"/>
        <v>1</v>
      </c>
      <c r="I134" s="39">
        <f t="shared" si="21"/>
        <v>0</v>
      </c>
      <c r="J134" s="39"/>
      <c r="K134" s="39">
        <f t="shared" si="22"/>
        <v>0</v>
      </c>
    </row>
    <row r="135" spans="1:11" s="196" customFormat="1" ht="27.5" customHeight="1">
      <c r="A135" s="182">
        <v>5</v>
      </c>
      <c r="B135" s="198" t="s">
        <v>426</v>
      </c>
      <c r="C135" s="150">
        <v>1</v>
      </c>
      <c r="D135" s="150"/>
      <c r="E135" s="150">
        <f t="shared" si="19"/>
        <v>1</v>
      </c>
      <c r="F135" s="150">
        <v>1</v>
      </c>
      <c r="G135" s="150"/>
      <c r="H135" s="150">
        <f t="shared" si="20"/>
        <v>1</v>
      </c>
      <c r="I135" s="39">
        <f t="shared" si="21"/>
        <v>0</v>
      </c>
      <c r="J135" s="39"/>
      <c r="K135" s="39">
        <f t="shared" si="22"/>
        <v>0</v>
      </c>
    </row>
    <row r="136" spans="1:11" s="196" customFormat="1" ht="43" customHeight="1">
      <c r="A136" s="182">
        <v>6</v>
      </c>
      <c r="B136" s="198" t="s">
        <v>486</v>
      </c>
      <c r="C136" s="180">
        <v>9841.4</v>
      </c>
      <c r="D136" s="180"/>
      <c r="E136" s="180">
        <f t="shared" si="19"/>
        <v>9841.4</v>
      </c>
      <c r="F136" s="180">
        <v>11652.2</v>
      </c>
      <c r="G136" s="180">
        <v>9.8000000000000007</v>
      </c>
      <c r="H136" s="180">
        <f t="shared" si="20"/>
        <v>11662</v>
      </c>
      <c r="I136" s="180">
        <f t="shared" si="21"/>
        <v>18.399821163655588</v>
      </c>
      <c r="J136" s="180" t="s">
        <v>161</v>
      </c>
      <c r="K136" s="180">
        <f t="shared" si="22"/>
        <v>18.499400491799946</v>
      </c>
    </row>
    <row r="137" spans="1:11" s="196" customFormat="1" ht="29" customHeight="1">
      <c r="A137" s="182">
        <v>7</v>
      </c>
      <c r="B137" s="198" t="s">
        <v>487</v>
      </c>
      <c r="C137" s="180">
        <v>4341.3999999999996</v>
      </c>
      <c r="D137" s="180"/>
      <c r="E137" s="180">
        <f t="shared" si="19"/>
        <v>4341.3999999999996</v>
      </c>
      <c r="F137" s="180">
        <v>4796.3999999999996</v>
      </c>
      <c r="G137" s="180"/>
      <c r="H137" s="180">
        <f t="shared" si="20"/>
        <v>4796.3999999999996</v>
      </c>
      <c r="I137" s="180">
        <f t="shared" si="21"/>
        <v>10.480490164463092</v>
      </c>
      <c r="J137" s="180"/>
      <c r="K137" s="180">
        <f t="shared" si="22"/>
        <v>10.480490164463092</v>
      </c>
    </row>
    <row r="138" spans="1:11" s="196" customFormat="1" ht="29.5" customHeight="1">
      <c r="A138" s="182">
        <v>8</v>
      </c>
      <c r="B138" s="198" t="s">
        <v>488</v>
      </c>
      <c r="C138" s="180">
        <v>2231.1</v>
      </c>
      <c r="D138" s="180"/>
      <c r="E138" s="180">
        <f t="shared" si="19"/>
        <v>2231.1</v>
      </c>
      <c r="F138" s="180">
        <v>2980.1</v>
      </c>
      <c r="G138" s="180">
        <v>9.8000000000000007</v>
      </c>
      <c r="H138" s="180">
        <f t="shared" si="20"/>
        <v>2989.9</v>
      </c>
      <c r="I138" s="180">
        <f t="shared" si="21"/>
        <v>33.570884317152974</v>
      </c>
      <c r="J138" s="180" t="s">
        <v>161</v>
      </c>
      <c r="K138" s="180">
        <f t="shared" si="22"/>
        <v>34.010129532517595</v>
      </c>
    </row>
    <row r="139" spans="1:11" s="196" customFormat="1" ht="29.5" customHeight="1">
      <c r="A139" s="182">
        <v>9</v>
      </c>
      <c r="B139" s="198" t="s">
        <v>489</v>
      </c>
      <c r="C139" s="180">
        <v>1382.1</v>
      </c>
      <c r="D139" s="180"/>
      <c r="E139" s="180">
        <f t="shared" si="19"/>
        <v>1382.1</v>
      </c>
      <c r="F139" s="180">
        <v>1500.7</v>
      </c>
      <c r="G139" s="180"/>
      <c r="H139" s="180">
        <f t="shared" si="20"/>
        <v>1500.7</v>
      </c>
      <c r="I139" s="180">
        <f t="shared" si="21"/>
        <v>8.5811446349757716</v>
      </c>
      <c r="J139" s="180"/>
      <c r="K139" s="180">
        <f t="shared" si="22"/>
        <v>8.5811446349757716</v>
      </c>
    </row>
    <row r="140" spans="1:11" s="196" customFormat="1" ht="16" customHeight="1">
      <c r="A140" s="182">
        <v>10</v>
      </c>
      <c r="B140" s="198" t="s">
        <v>490</v>
      </c>
      <c r="C140" s="180">
        <v>1886.8</v>
      </c>
      <c r="D140" s="180"/>
      <c r="E140" s="180">
        <f t="shared" si="19"/>
        <v>1886.8</v>
      </c>
      <c r="F140" s="180">
        <v>2375</v>
      </c>
      <c r="G140" s="180"/>
      <c r="H140" s="180">
        <f t="shared" si="20"/>
        <v>2375</v>
      </c>
      <c r="I140" s="180">
        <f t="shared" si="21"/>
        <v>25.874496502013983</v>
      </c>
      <c r="J140" s="180"/>
      <c r="K140" s="180">
        <f t="shared" si="22"/>
        <v>25.874496502013983</v>
      </c>
    </row>
    <row r="141" spans="1:11" s="196" customFormat="1" ht="16.5" customHeight="1">
      <c r="A141" s="182">
        <v>11</v>
      </c>
      <c r="B141" s="198" t="s">
        <v>431</v>
      </c>
      <c r="C141" s="39">
        <v>61.1</v>
      </c>
      <c r="D141" s="39"/>
      <c r="E141" s="39">
        <f t="shared" si="19"/>
        <v>61.1</v>
      </c>
      <c r="F141" s="150">
        <v>62.8</v>
      </c>
      <c r="G141" s="150"/>
      <c r="H141" s="150">
        <f t="shared" si="20"/>
        <v>62.8</v>
      </c>
      <c r="I141" s="39">
        <f t="shared" si="21"/>
        <v>2.7823240589198122</v>
      </c>
      <c r="J141" s="39"/>
      <c r="K141" s="39">
        <f t="shared" si="22"/>
        <v>2.7823240589198122</v>
      </c>
    </row>
    <row r="142" spans="1:11" s="196" customFormat="1" ht="29" customHeight="1">
      <c r="A142" s="182">
        <v>12</v>
      </c>
      <c r="B142" s="198" t="s">
        <v>433</v>
      </c>
      <c r="C142" s="39">
        <v>27.7</v>
      </c>
      <c r="D142" s="39"/>
      <c r="E142" s="39">
        <f t="shared" si="19"/>
        <v>27.7</v>
      </c>
      <c r="F142" s="150">
        <v>26.2</v>
      </c>
      <c r="G142" s="150"/>
      <c r="H142" s="150">
        <f t="shared" si="20"/>
        <v>26.2</v>
      </c>
      <c r="I142" s="39">
        <f t="shared" si="21"/>
        <v>-5.4151624548736521</v>
      </c>
      <c r="J142" s="39"/>
      <c r="K142" s="39">
        <f t="shared" si="22"/>
        <v>-5.4151624548736521</v>
      </c>
    </row>
    <row r="143" spans="1:11" s="196" customFormat="1" ht="15" customHeight="1">
      <c r="A143" s="182">
        <v>13</v>
      </c>
      <c r="B143" s="198" t="s">
        <v>435</v>
      </c>
      <c r="C143" s="150">
        <v>17.7</v>
      </c>
      <c r="D143" s="150"/>
      <c r="E143" s="150">
        <f t="shared" si="19"/>
        <v>17.7</v>
      </c>
      <c r="F143" s="150">
        <v>16.2</v>
      </c>
      <c r="G143" s="150"/>
      <c r="H143" s="150">
        <f t="shared" si="20"/>
        <v>16.2</v>
      </c>
      <c r="I143" s="39">
        <f t="shared" si="21"/>
        <v>-8.4745762711864359</v>
      </c>
      <c r="J143" s="39"/>
      <c r="K143" s="39">
        <f t="shared" si="22"/>
        <v>-8.4745762711864359</v>
      </c>
    </row>
    <row r="144" spans="1:11" s="196" customFormat="1" ht="28" customHeight="1">
      <c r="A144" s="182">
        <v>14</v>
      </c>
      <c r="B144" s="198" t="s">
        <v>437</v>
      </c>
      <c r="C144" s="150">
        <v>15.4</v>
      </c>
      <c r="D144" s="150"/>
      <c r="E144" s="150">
        <f t="shared" si="19"/>
        <v>15.4</v>
      </c>
      <c r="F144" s="150">
        <v>18.3</v>
      </c>
      <c r="G144" s="150"/>
      <c r="H144" s="150">
        <f t="shared" si="20"/>
        <v>18.3</v>
      </c>
      <c r="I144" s="39">
        <f t="shared" si="21"/>
        <v>18.831168831168839</v>
      </c>
      <c r="J144" s="39"/>
      <c r="K144" s="39">
        <f t="shared" si="22"/>
        <v>18.831168831168839</v>
      </c>
    </row>
    <row r="145" spans="1:11" s="196" customFormat="1" ht="17.5" customHeight="1">
      <c r="A145" s="182">
        <v>15</v>
      </c>
      <c r="B145" s="198" t="s">
        <v>439</v>
      </c>
      <c r="C145" s="150">
        <v>6.4</v>
      </c>
      <c r="D145" s="150"/>
      <c r="E145" s="150">
        <f>SUM(C145:D145)</f>
        <v>6.4</v>
      </c>
      <c r="F145" s="150">
        <v>8.8000000000000007</v>
      </c>
      <c r="G145" s="150"/>
      <c r="H145" s="150">
        <f t="shared" si="20"/>
        <v>8.8000000000000007</v>
      </c>
      <c r="I145" s="39">
        <f t="shared" si="21"/>
        <v>37.5</v>
      </c>
      <c r="J145" s="39"/>
      <c r="K145" s="39">
        <f t="shared" si="22"/>
        <v>37.5</v>
      </c>
    </row>
    <row r="146" spans="1:11" s="196" customFormat="1" ht="28" customHeight="1">
      <c r="A146" s="182">
        <v>16</v>
      </c>
      <c r="B146" s="198" t="s">
        <v>441</v>
      </c>
      <c r="C146" s="150">
        <v>8.4</v>
      </c>
      <c r="D146" s="150"/>
      <c r="E146" s="150">
        <f t="shared" si="19"/>
        <v>8.4</v>
      </c>
      <c r="F146" s="150">
        <v>7.8</v>
      </c>
      <c r="G146" s="150"/>
      <c r="H146" s="150">
        <f t="shared" si="20"/>
        <v>7.8</v>
      </c>
      <c r="I146" s="39">
        <f t="shared" si="21"/>
        <v>-7.142857142857153</v>
      </c>
      <c r="J146" s="39"/>
      <c r="K146" s="39">
        <f t="shared" si="22"/>
        <v>-7.142857142857153</v>
      </c>
    </row>
    <row r="147" spans="1:11" s="196" customFormat="1" ht="16" customHeight="1">
      <c r="A147" s="182">
        <v>17</v>
      </c>
      <c r="B147" s="198" t="s">
        <v>435</v>
      </c>
      <c r="C147" s="150">
        <v>6.9</v>
      </c>
      <c r="D147" s="150"/>
      <c r="E147" s="150">
        <f t="shared" si="19"/>
        <v>6.9</v>
      </c>
      <c r="F147" s="150">
        <v>6.3</v>
      </c>
      <c r="G147" s="150"/>
      <c r="H147" s="150">
        <f t="shared" si="20"/>
        <v>6.3</v>
      </c>
      <c r="I147" s="39">
        <f t="shared" si="21"/>
        <v>-8.6956521739130466</v>
      </c>
      <c r="J147" s="39"/>
      <c r="K147" s="39">
        <f t="shared" si="22"/>
        <v>-8.6956521739130466</v>
      </c>
    </row>
    <row r="148" spans="1:11" s="196" customFormat="1" ht="28.5" customHeight="1">
      <c r="A148" s="182">
        <v>18</v>
      </c>
      <c r="B148" s="198" t="s">
        <v>444</v>
      </c>
      <c r="C148" s="150">
        <v>9.6</v>
      </c>
      <c r="D148" s="150"/>
      <c r="E148" s="150">
        <f t="shared" si="19"/>
        <v>9.6</v>
      </c>
      <c r="F148" s="150">
        <v>10.5</v>
      </c>
      <c r="G148" s="150"/>
      <c r="H148" s="150">
        <f t="shared" si="20"/>
        <v>10.5</v>
      </c>
      <c r="I148" s="39">
        <f t="shared" si="21"/>
        <v>9.375</v>
      </c>
      <c r="J148" s="39"/>
      <c r="K148" s="39">
        <f t="shared" si="22"/>
        <v>9.375</v>
      </c>
    </row>
    <row r="149" spans="1:11" s="196" customFormat="1" ht="14.5" customHeight="1">
      <c r="A149" s="182">
        <v>19</v>
      </c>
      <c r="B149" s="198" t="s">
        <v>439</v>
      </c>
      <c r="C149" s="150">
        <v>8.6</v>
      </c>
      <c r="D149" s="150"/>
      <c r="E149" s="150">
        <f t="shared" si="19"/>
        <v>8.6</v>
      </c>
      <c r="F149" s="150">
        <v>9.5</v>
      </c>
      <c r="G149" s="150"/>
      <c r="H149" s="150">
        <f t="shared" si="20"/>
        <v>9.5</v>
      </c>
      <c r="I149" s="39">
        <f t="shared" si="21"/>
        <v>10.465116279069761</v>
      </c>
      <c r="J149" s="39"/>
      <c r="K149" s="39">
        <f t="shared" si="22"/>
        <v>10.465116279069761</v>
      </c>
    </row>
    <row r="150" spans="1:11" s="196" customFormat="1" ht="28" customHeight="1">
      <c r="A150" s="517" t="s">
        <v>491</v>
      </c>
      <c r="B150" s="518"/>
      <c r="C150" s="518"/>
      <c r="D150" s="518"/>
      <c r="E150" s="518"/>
      <c r="F150" s="518"/>
      <c r="G150" s="518"/>
      <c r="H150" s="518"/>
      <c r="I150" s="518"/>
      <c r="J150" s="518"/>
      <c r="K150" s="519"/>
    </row>
    <row r="151" spans="1:11" s="196" customFormat="1" ht="18" customHeight="1">
      <c r="A151" s="468" t="s">
        <v>492</v>
      </c>
      <c r="B151" s="469"/>
      <c r="C151" s="469"/>
      <c r="D151" s="469"/>
      <c r="E151" s="469"/>
      <c r="F151" s="469"/>
      <c r="G151" s="469"/>
      <c r="H151" s="469"/>
      <c r="I151" s="469"/>
      <c r="J151" s="469"/>
      <c r="K151" s="470"/>
    </row>
    <row r="152" spans="1:11" s="196" customFormat="1" ht="17" customHeight="1">
      <c r="A152" s="468" t="s">
        <v>493</v>
      </c>
      <c r="B152" s="469"/>
      <c r="C152" s="469"/>
      <c r="D152" s="469"/>
      <c r="E152" s="469"/>
      <c r="F152" s="469"/>
      <c r="G152" s="469"/>
      <c r="H152" s="469"/>
      <c r="I152" s="469"/>
      <c r="J152" s="469"/>
      <c r="K152" s="470"/>
    </row>
    <row r="153" spans="1:11" s="196" customFormat="1" ht="20" customHeight="1">
      <c r="A153" s="195"/>
      <c r="B153" s="195" t="s">
        <v>448</v>
      </c>
      <c r="C153" s="185"/>
      <c r="D153" s="214"/>
      <c r="E153" s="150"/>
      <c r="F153" s="215"/>
      <c r="G153" s="215"/>
      <c r="H153" s="215"/>
      <c r="I153" s="39"/>
      <c r="J153" s="186"/>
      <c r="K153" s="181"/>
    </row>
    <row r="154" spans="1:11" s="196" customFormat="1" ht="30" customHeight="1">
      <c r="A154" s="182">
        <v>1</v>
      </c>
      <c r="B154" s="205" t="s">
        <v>449</v>
      </c>
      <c r="C154" s="150">
        <v>1044</v>
      </c>
      <c r="D154" s="214"/>
      <c r="E154" s="150">
        <f t="shared" si="19"/>
        <v>1044</v>
      </c>
      <c r="F154" s="150">
        <v>912</v>
      </c>
      <c r="G154" s="150"/>
      <c r="H154" s="150">
        <f>SUM(F154:G154)</f>
        <v>912</v>
      </c>
      <c r="I154" s="39">
        <f>F154/C154*100-100</f>
        <v>-12.643678160919535</v>
      </c>
      <c r="J154" s="186"/>
      <c r="K154" s="180">
        <f>H154/E154*100-100</f>
        <v>-12.643678160919535</v>
      </c>
    </row>
    <row r="155" spans="1:11" s="196" customFormat="1" ht="29" customHeight="1">
      <c r="A155" s="182">
        <v>2</v>
      </c>
      <c r="B155" s="205" t="s">
        <v>450</v>
      </c>
      <c r="C155" s="150">
        <v>441</v>
      </c>
      <c r="D155" s="214"/>
      <c r="E155" s="150">
        <f t="shared" si="19"/>
        <v>441</v>
      </c>
      <c r="F155" s="150">
        <v>364</v>
      </c>
      <c r="G155" s="150"/>
      <c r="H155" s="150">
        <f t="shared" ref="H155:H195" si="23">SUM(F155:G155)</f>
        <v>364</v>
      </c>
      <c r="I155" s="39">
        <f t="shared" ref="I155:I172" si="24">F155/C155*100-100</f>
        <v>-17.460317460317469</v>
      </c>
      <c r="J155" s="186"/>
      <c r="K155" s="180">
        <f t="shared" ref="K155:K172" si="25">H155/E155*100-100</f>
        <v>-17.460317460317469</v>
      </c>
    </row>
    <row r="156" spans="1:11" s="196" customFormat="1">
      <c r="A156" s="182">
        <v>3</v>
      </c>
      <c r="B156" s="205" t="s">
        <v>451</v>
      </c>
      <c r="C156" s="150">
        <v>218</v>
      </c>
      <c r="D156" s="214"/>
      <c r="E156" s="150">
        <f t="shared" si="19"/>
        <v>218</v>
      </c>
      <c r="F156" s="150">
        <v>183</v>
      </c>
      <c r="G156" s="150"/>
      <c r="H156" s="150">
        <f t="shared" si="23"/>
        <v>183</v>
      </c>
      <c r="I156" s="39">
        <f t="shared" si="24"/>
        <v>-16.055045871559642</v>
      </c>
      <c r="J156" s="186"/>
      <c r="K156" s="180">
        <f t="shared" si="25"/>
        <v>-16.055045871559642</v>
      </c>
    </row>
    <row r="157" spans="1:11" s="196" customFormat="1">
      <c r="A157" s="182">
        <v>4</v>
      </c>
      <c r="B157" s="205" t="s">
        <v>452</v>
      </c>
      <c r="C157" s="150">
        <v>223</v>
      </c>
      <c r="D157" s="214"/>
      <c r="E157" s="150">
        <f t="shared" si="19"/>
        <v>223</v>
      </c>
      <c r="F157" s="150">
        <v>181</v>
      </c>
      <c r="G157" s="150"/>
      <c r="H157" s="150">
        <f t="shared" si="23"/>
        <v>181</v>
      </c>
      <c r="I157" s="39">
        <f t="shared" si="24"/>
        <v>-18.834080717488789</v>
      </c>
      <c r="J157" s="186"/>
      <c r="K157" s="180">
        <f t="shared" si="25"/>
        <v>-18.834080717488789</v>
      </c>
    </row>
    <row r="158" spans="1:11" s="196" customFormat="1" ht="28.5" customHeight="1">
      <c r="A158" s="182">
        <v>5</v>
      </c>
      <c r="B158" s="205" t="s">
        <v>453</v>
      </c>
      <c r="C158" s="150">
        <v>253</v>
      </c>
      <c r="D158" s="214"/>
      <c r="E158" s="150">
        <f t="shared" si="19"/>
        <v>253</v>
      </c>
      <c r="F158" s="150">
        <v>219</v>
      </c>
      <c r="G158" s="150"/>
      <c r="H158" s="150">
        <f t="shared" si="23"/>
        <v>219</v>
      </c>
      <c r="I158" s="39">
        <f t="shared" si="24"/>
        <v>-13.43873517786561</v>
      </c>
      <c r="J158" s="186"/>
      <c r="K158" s="180">
        <f t="shared" si="25"/>
        <v>-13.43873517786561</v>
      </c>
    </row>
    <row r="159" spans="1:11" s="196" customFormat="1" ht="15" customHeight="1">
      <c r="A159" s="182">
        <v>6</v>
      </c>
      <c r="B159" s="205" t="s">
        <v>454</v>
      </c>
      <c r="C159" s="150">
        <v>237</v>
      </c>
      <c r="D159" s="214"/>
      <c r="E159" s="150">
        <f t="shared" si="19"/>
        <v>237</v>
      </c>
      <c r="F159" s="150">
        <v>203</v>
      </c>
      <c r="G159" s="150"/>
      <c r="H159" s="150">
        <f t="shared" si="23"/>
        <v>203</v>
      </c>
      <c r="I159" s="39">
        <f t="shared" si="24"/>
        <v>-14.345991561181435</v>
      </c>
      <c r="J159" s="186"/>
      <c r="K159" s="180">
        <f t="shared" si="25"/>
        <v>-14.345991561181435</v>
      </c>
    </row>
    <row r="160" spans="1:11" s="196" customFormat="1">
      <c r="A160" s="182">
        <v>7</v>
      </c>
      <c r="B160" s="205" t="s">
        <v>455</v>
      </c>
      <c r="C160" s="150">
        <v>16</v>
      </c>
      <c r="D160" s="214"/>
      <c r="E160" s="150">
        <f t="shared" si="19"/>
        <v>16</v>
      </c>
      <c r="F160" s="150">
        <v>16</v>
      </c>
      <c r="G160" s="150"/>
      <c r="H160" s="150">
        <f t="shared" si="23"/>
        <v>16</v>
      </c>
      <c r="I160" s="39">
        <f t="shared" si="24"/>
        <v>0</v>
      </c>
      <c r="J160" s="186"/>
      <c r="K160" s="180">
        <f t="shared" si="25"/>
        <v>0</v>
      </c>
    </row>
    <row r="161" spans="1:11" s="196" customFormat="1" ht="19.5" customHeight="1">
      <c r="A161" s="182">
        <v>8</v>
      </c>
      <c r="B161" s="205" t="s">
        <v>425</v>
      </c>
      <c r="C161" s="150">
        <v>168</v>
      </c>
      <c r="D161" s="214"/>
      <c r="E161" s="150">
        <f t="shared" si="19"/>
        <v>168</v>
      </c>
      <c r="F161" s="150">
        <v>156</v>
      </c>
      <c r="G161" s="150"/>
      <c r="H161" s="150">
        <f t="shared" si="23"/>
        <v>156</v>
      </c>
      <c r="I161" s="39">
        <f t="shared" si="24"/>
        <v>-7.1428571428571388</v>
      </c>
      <c r="J161" s="186"/>
      <c r="K161" s="180">
        <f t="shared" si="25"/>
        <v>-7.1428571428571388</v>
      </c>
    </row>
    <row r="162" spans="1:11" s="196" customFormat="1">
      <c r="A162" s="182">
        <v>9</v>
      </c>
      <c r="B162" s="205" t="s">
        <v>451</v>
      </c>
      <c r="C162" s="150">
        <v>121</v>
      </c>
      <c r="D162" s="214"/>
      <c r="E162" s="150">
        <f t="shared" si="19"/>
        <v>121</v>
      </c>
      <c r="F162" s="150">
        <v>118</v>
      </c>
      <c r="G162" s="150"/>
      <c r="H162" s="150">
        <f t="shared" si="23"/>
        <v>118</v>
      </c>
      <c r="I162" s="39">
        <f t="shared" si="24"/>
        <v>-2.4793388429752099</v>
      </c>
      <c r="J162" s="186"/>
      <c r="K162" s="180">
        <f t="shared" si="25"/>
        <v>-2.4793388429752099</v>
      </c>
    </row>
    <row r="163" spans="1:11" s="196" customFormat="1">
      <c r="A163" s="182">
        <v>10</v>
      </c>
      <c r="B163" s="205" t="s">
        <v>452</v>
      </c>
      <c r="C163" s="150">
        <v>47</v>
      </c>
      <c r="D163" s="214"/>
      <c r="E163" s="150">
        <f t="shared" si="19"/>
        <v>47</v>
      </c>
      <c r="F163" s="150">
        <v>38</v>
      </c>
      <c r="G163" s="150"/>
      <c r="H163" s="150">
        <f t="shared" si="23"/>
        <v>38</v>
      </c>
      <c r="I163" s="39">
        <f t="shared" si="24"/>
        <v>-19.148936170212778</v>
      </c>
      <c r="J163" s="186"/>
      <c r="K163" s="180">
        <f t="shared" si="25"/>
        <v>-19.148936170212778</v>
      </c>
    </row>
    <row r="164" spans="1:11" s="196" customFormat="1" ht="29" customHeight="1">
      <c r="A164" s="182">
        <v>11</v>
      </c>
      <c r="B164" s="205" t="s">
        <v>457</v>
      </c>
      <c r="C164" s="150">
        <v>182</v>
      </c>
      <c r="D164" s="214"/>
      <c r="E164" s="150">
        <f t="shared" si="19"/>
        <v>182</v>
      </c>
      <c r="F164" s="150">
        <v>173</v>
      </c>
      <c r="G164" s="150"/>
      <c r="H164" s="150">
        <f t="shared" si="23"/>
        <v>173</v>
      </c>
      <c r="I164" s="39">
        <f t="shared" si="24"/>
        <v>-4.9450549450549488</v>
      </c>
      <c r="J164" s="186"/>
      <c r="K164" s="180">
        <f t="shared" si="25"/>
        <v>-4.9450549450549488</v>
      </c>
    </row>
    <row r="165" spans="1:11" s="196" customFormat="1">
      <c r="A165" s="182">
        <v>12</v>
      </c>
      <c r="B165" s="205" t="s">
        <v>451</v>
      </c>
      <c r="C165" s="150">
        <v>140</v>
      </c>
      <c r="D165" s="214"/>
      <c r="E165" s="150">
        <f t="shared" si="19"/>
        <v>140</v>
      </c>
      <c r="F165" s="150">
        <v>133</v>
      </c>
      <c r="G165" s="150"/>
      <c r="H165" s="150">
        <f t="shared" si="23"/>
        <v>133</v>
      </c>
      <c r="I165" s="39">
        <f t="shared" si="24"/>
        <v>-5</v>
      </c>
      <c r="J165" s="186"/>
      <c r="K165" s="180">
        <f t="shared" si="25"/>
        <v>-5</v>
      </c>
    </row>
    <row r="166" spans="1:11" s="196" customFormat="1">
      <c r="A166" s="182">
        <v>13</v>
      </c>
      <c r="B166" s="205" t="s">
        <v>452</v>
      </c>
      <c r="C166" s="150">
        <v>42</v>
      </c>
      <c r="D166" s="214"/>
      <c r="E166" s="150">
        <f t="shared" si="19"/>
        <v>42</v>
      </c>
      <c r="F166" s="150">
        <v>40</v>
      </c>
      <c r="G166" s="150"/>
      <c r="H166" s="150">
        <f t="shared" si="23"/>
        <v>40</v>
      </c>
      <c r="I166" s="39">
        <f t="shared" si="24"/>
        <v>-4.7619047619047734</v>
      </c>
      <c r="J166" s="186"/>
      <c r="K166" s="180">
        <f t="shared" si="25"/>
        <v>-4.7619047619047734</v>
      </c>
    </row>
    <row r="167" spans="1:11" s="196" customFormat="1" ht="32.5" customHeight="1">
      <c r="A167" s="182">
        <v>14</v>
      </c>
      <c r="B167" s="205" t="s">
        <v>458</v>
      </c>
      <c r="C167" s="150">
        <v>476</v>
      </c>
      <c r="D167" s="214"/>
      <c r="E167" s="150">
        <f t="shared" si="19"/>
        <v>476</v>
      </c>
      <c r="F167" s="150">
        <v>326</v>
      </c>
      <c r="G167" s="150"/>
      <c r="H167" s="150">
        <f t="shared" si="23"/>
        <v>326</v>
      </c>
      <c r="I167" s="39">
        <f t="shared" si="24"/>
        <v>-31.512605042016801</v>
      </c>
      <c r="J167" s="186"/>
      <c r="K167" s="180">
        <f t="shared" si="25"/>
        <v>-31.512605042016801</v>
      </c>
    </row>
    <row r="168" spans="1:11" s="196" customFormat="1" ht="29.5" customHeight="1">
      <c r="A168" s="182">
        <v>15</v>
      </c>
      <c r="B168" s="205" t="s">
        <v>423</v>
      </c>
      <c r="C168" s="150">
        <v>210</v>
      </c>
      <c r="D168" s="214"/>
      <c r="E168" s="150">
        <f t="shared" si="19"/>
        <v>210</v>
      </c>
      <c r="F168" s="150">
        <v>215</v>
      </c>
      <c r="G168" s="150"/>
      <c r="H168" s="216">
        <f t="shared" si="23"/>
        <v>215</v>
      </c>
      <c r="I168" s="39">
        <f t="shared" si="24"/>
        <v>2.3809523809523796</v>
      </c>
      <c r="J168" s="186"/>
      <c r="K168" s="180">
        <f t="shared" si="25"/>
        <v>2.3809523809523796</v>
      </c>
    </row>
    <row r="169" spans="1:11" s="196" customFormat="1" ht="27" customHeight="1">
      <c r="A169" s="182">
        <v>16</v>
      </c>
      <c r="B169" s="205" t="s">
        <v>424</v>
      </c>
      <c r="C169" s="150">
        <v>135</v>
      </c>
      <c r="D169" s="214"/>
      <c r="E169" s="150">
        <f t="shared" si="19"/>
        <v>135</v>
      </c>
      <c r="F169" s="150">
        <v>11</v>
      </c>
      <c r="G169" s="150"/>
      <c r="H169" s="216">
        <f t="shared" si="23"/>
        <v>11</v>
      </c>
      <c r="I169" s="39">
        <f t="shared" si="24"/>
        <v>-91.851851851851848</v>
      </c>
      <c r="J169" s="186"/>
      <c r="K169" s="180">
        <f t="shared" si="25"/>
        <v>-91.851851851851848</v>
      </c>
    </row>
    <row r="170" spans="1:11" s="196" customFormat="1" ht="18" customHeight="1">
      <c r="A170" s="182">
        <v>17</v>
      </c>
      <c r="B170" s="205" t="s">
        <v>425</v>
      </c>
      <c r="C170" s="150">
        <v>84</v>
      </c>
      <c r="D170" s="214"/>
      <c r="E170" s="150">
        <f t="shared" si="19"/>
        <v>84</v>
      </c>
      <c r="F170" s="150">
        <v>20</v>
      </c>
      <c r="G170" s="150"/>
      <c r="H170" s="216">
        <f t="shared" si="23"/>
        <v>20</v>
      </c>
      <c r="I170" s="39">
        <f t="shared" si="24"/>
        <v>-76.19047619047619</v>
      </c>
      <c r="J170" s="186"/>
      <c r="K170" s="180">
        <f t="shared" si="25"/>
        <v>-76.19047619047619</v>
      </c>
    </row>
    <row r="171" spans="1:11" s="196" customFormat="1" ht="27.5" customHeight="1">
      <c r="A171" s="182">
        <v>18</v>
      </c>
      <c r="B171" s="205" t="s">
        <v>494</v>
      </c>
      <c r="C171" s="150">
        <v>47</v>
      </c>
      <c r="D171" s="214"/>
      <c r="E171" s="150">
        <f t="shared" si="19"/>
        <v>47</v>
      </c>
      <c r="F171" s="150">
        <v>80</v>
      </c>
      <c r="G171" s="150"/>
      <c r="H171" s="216">
        <f t="shared" si="23"/>
        <v>80</v>
      </c>
      <c r="I171" s="39">
        <f t="shared" si="24"/>
        <v>70.212765957446805</v>
      </c>
      <c r="J171" s="186"/>
      <c r="K171" s="180">
        <f t="shared" si="25"/>
        <v>70.212765957446805</v>
      </c>
    </row>
    <row r="172" spans="1:11" s="196" customFormat="1" ht="43.5" customHeight="1">
      <c r="A172" s="182">
        <v>19</v>
      </c>
      <c r="B172" s="205" t="s">
        <v>459</v>
      </c>
      <c r="C172" s="150">
        <v>67</v>
      </c>
      <c r="D172" s="214"/>
      <c r="E172" s="150">
        <f t="shared" si="19"/>
        <v>67</v>
      </c>
      <c r="F172" s="150">
        <v>85</v>
      </c>
      <c r="G172" s="150"/>
      <c r="H172" s="216">
        <f t="shared" si="23"/>
        <v>85</v>
      </c>
      <c r="I172" s="39">
        <f t="shared" si="24"/>
        <v>26.865671641791053</v>
      </c>
      <c r="J172" s="186"/>
      <c r="K172" s="180">
        <f t="shared" si="25"/>
        <v>26.865671641791053</v>
      </c>
    </row>
    <row r="173" spans="1:11" s="196" customFormat="1">
      <c r="A173" s="468" t="s">
        <v>495</v>
      </c>
      <c r="B173" s="469"/>
      <c r="C173" s="469"/>
      <c r="D173" s="469"/>
      <c r="E173" s="469"/>
      <c r="F173" s="469"/>
      <c r="G173" s="469"/>
      <c r="H173" s="469"/>
      <c r="I173" s="469"/>
      <c r="J173" s="469"/>
      <c r="K173" s="470"/>
    </row>
    <row r="174" spans="1:11" s="196" customFormat="1" ht="22.5" customHeight="1">
      <c r="A174" s="468" t="s">
        <v>496</v>
      </c>
      <c r="B174" s="469"/>
      <c r="C174" s="469"/>
      <c r="D174" s="469"/>
      <c r="E174" s="469"/>
      <c r="F174" s="469"/>
      <c r="G174" s="469"/>
      <c r="H174" s="469"/>
      <c r="I174" s="469"/>
      <c r="J174" s="469"/>
      <c r="K174" s="470"/>
    </row>
    <row r="175" spans="1:11" s="196" customFormat="1" ht="31" customHeight="1">
      <c r="A175" s="468" t="s">
        <v>497</v>
      </c>
      <c r="B175" s="469"/>
      <c r="C175" s="469"/>
      <c r="D175" s="469"/>
      <c r="E175" s="469"/>
      <c r="F175" s="469"/>
      <c r="G175" s="469"/>
      <c r="H175" s="469"/>
      <c r="I175" s="469"/>
      <c r="J175" s="469"/>
      <c r="K175" s="470"/>
    </row>
    <row r="176" spans="1:11" s="196" customFormat="1" ht="29.5" customHeight="1">
      <c r="A176" s="468" t="s">
        <v>498</v>
      </c>
      <c r="B176" s="469"/>
      <c r="C176" s="469"/>
      <c r="D176" s="469"/>
      <c r="E176" s="469"/>
      <c r="F176" s="469"/>
      <c r="G176" s="469"/>
      <c r="H176" s="469"/>
      <c r="I176" s="469"/>
      <c r="J176" s="469"/>
      <c r="K176" s="470"/>
    </row>
    <row r="177" spans="1:11" s="196" customFormat="1" ht="18.5" customHeight="1">
      <c r="A177" s="195" t="s">
        <v>461</v>
      </c>
      <c r="B177" s="195" t="s">
        <v>462</v>
      </c>
      <c r="C177" s="150"/>
      <c r="D177" s="214"/>
      <c r="E177" s="185"/>
      <c r="F177" s="215"/>
      <c r="G177" s="217"/>
      <c r="H177" s="218"/>
      <c r="I177" s="39"/>
      <c r="J177" s="186"/>
      <c r="K177" s="181"/>
    </row>
    <row r="178" spans="1:11" s="196" customFormat="1" ht="26" customHeight="1">
      <c r="A178" s="182">
        <v>1</v>
      </c>
      <c r="B178" s="209" t="s">
        <v>499</v>
      </c>
      <c r="C178" s="39">
        <v>161.1</v>
      </c>
      <c r="D178" s="213"/>
      <c r="E178" s="39">
        <f>SUM(C178:D178)</f>
        <v>161.1</v>
      </c>
      <c r="F178" s="39">
        <v>185.5</v>
      </c>
      <c r="G178" s="150">
        <v>0.2</v>
      </c>
      <c r="H178" s="39">
        <f t="shared" si="23"/>
        <v>185.7</v>
      </c>
      <c r="I178" s="39">
        <f>F178/C178*100-100</f>
        <v>15.145872129112362</v>
      </c>
      <c r="J178" s="39" t="s">
        <v>161</v>
      </c>
      <c r="K178" s="180">
        <f>H178/E178*100-100</f>
        <v>15.270018621973918</v>
      </c>
    </row>
    <row r="179" spans="1:11" s="196" customFormat="1" ht="29" customHeight="1">
      <c r="A179" s="182">
        <v>2</v>
      </c>
      <c r="B179" s="209" t="s">
        <v>500</v>
      </c>
      <c r="C179" s="39">
        <v>156.69999999999999</v>
      </c>
      <c r="D179" s="213"/>
      <c r="E179" s="39">
        <f t="shared" ref="E179:E186" si="26">SUM(C179:D179)</f>
        <v>156.69999999999999</v>
      </c>
      <c r="F179" s="39">
        <v>183.1</v>
      </c>
      <c r="G179" s="150"/>
      <c r="H179" s="39">
        <f t="shared" si="23"/>
        <v>183.1</v>
      </c>
      <c r="I179" s="39">
        <f t="shared" ref="I179:I184" si="27">F179/C179*100-100</f>
        <v>16.847479259731983</v>
      </c>
      <c r="J179" s="39"/>
      <c r="K179" s="180">
        <f t="shared" ref="K179:K186" si="28">H179/E179*100-100</f>
        <v>16.847479259731983</v>
      </c>
    </row>
    <row r="180" spans="1:11" s="196" customFormat="1" ht="29" customHeight="1">
      <c r="A180" s="182">
        <v>3</v>
      </c>
      <c r="B180" s="209" t="s">
        <v>465</v>
      </c>
      <c r="C180" s="39">
        <v>144.9</v>
      </c>
      <c r="D180" s="213"/>
      <c r="E180" s="39">
        <f t="shared" si="26"/>
        <v>144.9</v>
      </c>
      <c r="F180" s="39">
        <v>162.80000000000001</v>
      </c>
      <c r="G180" s="150">
        <v>0.6</v>
      </c>
      <c r="H180" s="39">
        <f t="shared" si="23"/>
        <v>163.4</v>
      </c>
      <c r="I180" s="39">
        <f t="shared" si="27"/>
        <v>12.353347135955843</v>
      </c>
      <c r="J180" s="39" t="s">
        <v>161</v>
      </c>
      <c r="K180" s="180">
        <f t="shared" si="28"/>
        <v>12.767425810904058</v>
      </c>
    </row>
    <row r="181" spans="1:11" s="196" customFormat="1" ht="27" customHeight="1">
      <c r="A181" s="182">
        <v>4</v>
      </c>
      <c r="B181" s="209" t="s">
        <v>466</v>
      </c>
      <c r="C181" s="39">
        <v>164.5</v>
      </c>
      <c r="D181" s="214"/>
      <c r="E181" s="39">
        <f t="shared" si="26"/>
        <v>164.5</v>
      </c>
      <c r="F181" s="39">
        <v>192.4</v>
      </c>
      <c r="G181" s="150"/>
      <c r="H181" s="39">
        <f t="shared" si="23"/>
        <v>192.4</v>
      </c>
      <c r="I181" s="39">
        <f t="shared" si="27"/>
        <v>16.960486322188444</v>
      </c>
      <c r="J181" s="186"/>
      <c r="K181" s="180">
        <f t="shared" si="28"/>
        <v>16.960486322188444</v>
      </c>
    </row>
    <row r="182" spans="1:11" s="196" customFormat="1" ht="29.5" customHeight="1">
      <c r="A182" s="182">
        <v>5</v>
      </c>
      <c r="B182" s="209" t="s">
        <v>467</v>
      </c>
      <c r="C182" s="39">
        <v>196.5</v>
      </c>
      <c r="D182" s="214"/>
      <c r="E182" s="39">
        <f t="shared" si="26"/>
        <v>196.5</v>
      </c>
      <c r="F182" s="39">
        <v>226.2</v>
      </c>
      <c r="G182" s="150"/>
      <c r="H182" s="39">
        <f t="shared" si="23"/>
        <v>226.2</v>
      </c>
      <c r="I182" s="39">
        <f t="shared" si="27"/>
        <v>15.114503816793885</v>
      </c>
      <c r="J182" s="186"/>
      <c r="K182" s="180">
        <f t="shared" si="28"/>
        <v>15.114503816793885</v>
      </c>
    </row>
    <row r="183" spans="1:11" s="196" customFormat="1" ht="29.5" customHeight="1">
      <c r="A183" s="182">
        <v>6</v>
      </c>
      <c r="B183" s="209" t="s">
        <v>468</v>
      </c>
      <c r="C183" s="39">
        <v>10.199999999999999</v>
      </c>
      <c r="D183" s="214"/>
      <c r="E183" s="39">
        <f t="shared" si="26"/>
        <v>10.199999999999999</v>
      </c>
      <c r="F183" s="39">
        <v>11.1</v>
      </c>
      <c r="G183" s="150"/>
      <c r="H183" s="39">
        <f t="shared" si="23"/>
        <v>11.1</v>
      </c>
      <c r="I183" s="39">
        <f t="shared" si="27"/>
        <v>8.8235294117647243</v>
      </c>
      <c r="J183" s="186"/>
      <c r="K183" s="180">
        <f t="shared" si="28"/>
        <v>8.8235294117647243</v>
      </c>
    </row>
    <row r="184" spans="1:11" s="196" customFormat="1" ht="41.5" customHeight="1">
      <c r="A184" s="182">
        <v>7</v>
      </c>
      <c r="B184" s="209" t="s">
        <v>469</v>
      </c>
      <c r="C184" s="39">
        <v>9.4</v>
      </c>
      <c r="D184" s="219"/>
      <c r="E184" s="39">
        <f t="shared" si="26"/>
        <v>9.4</v>
      </c>
      <c r="F184" s="39">
        <v>12.8</v>
      </c>
      <c r="G184" s="150"/>
      <c r="H184" s="39">
        <f t="shared" si="23"/>
        <v>12.8</v>
      </c>
      <c r="I184" s="39">
        <f t="shared" si="27"/>
        <v>36.170212765957444</v>
      </c>
      <c r="J184" s="186"/>
      <c r="K184" s="180">
        <f t="shared" si="28"/>
        <v>36.170212765957444</v>
      </c>
    </row>
    <row r="185" spans="1:11" s="196" customFormat="1" ht="43.5" customHeight="1">
      <c r="A185" s="182">
        <v>8</v>
      </c>
      <c r="B185" s="209" t="s">
        <v>470</v>
      </c>
      <c r="C185" s="39">
        <v>0.5</v>
      </c>
      <c r="D185" s="213"/>
      <c r="E185" s="39">
        <f t="shared" si="26"/>
        <v>0.5</v>
      </c>
      <c r="F185" s="39">
        <v>1.2</v>
      </c>
      <c r="G185" s="150"/>
      <c r="H185" s="39">
        <f t="shared" si="23"/>
        <v>1.2</v>
      </c>
      <c r="I185" s="39">
        <f>F185/C185*100-100</f>
        <v>140</v>
      </c>
      <c r="J185" s="186"/>
      <c r="K185" s="180">
        <f t="shared" si="28"/>
        <v>140</v>
      </c>
    </row>
    <row r="186" spans="1:11" s="196" customFormat="1" ht="56" customHeight="1">
      <c r="A186" s="182">
        <v>9</v>
      </c>
      <c r="B186" s="209" t="s">
        <v>501</v>
      </c>
      <c r="C186" s="150">
        <v>0.2</v>
      </c>
      <c r="D186" s="213"/>
      <c r="E186" s="150">
        <f t="shared" si="26"/>
        <v>0.2</v>
      </c>
      <c r="F186" s="39">
        <v>4.0999999999999996</v>
      </c>
      <c r="G186" s="150"/>
      <c r="H186" s="39">
        <f t="shared" si="23"/>
        <v>4.0999999999999996</v>
      </c>
      <c r="I186" s="39">
        <f>F186/C186*100-100</f>
        <v>1949.9999999999995</v>
      </c>
      <c r="J186" s="186"/>
      <c r="K186" s="180">
        <f t="shared" si="28"/>
        <v>1949.9999999999995</v>
      </c>
    </row>
    <row r="187" spans="1:11" s="196" customFormat="1" ht="31" customHeight="1">
      <c r="A187" s="468" t="s">
        <v>502</v>
      </c>
      <c r="B187" s="469"/>
      <c r="C187" s="469"/>
      <c r="D187" s="469"/>
      <c r="E187" s="469"/>
      <c r="F187" s="469"/>
      <c r="G187" s="469"/>
      <c r="H187" s="469"/>
      <c r="I187" s="469"/>
      <c r="J187" s="469"/>
      <c r="K187" s="470"/>
    </row>
    <row r="188" spans="1:11" s="196" customFormat="1" ht="15.5" customHeight="1">
      <c r="A188" s="468" t="s">
        <v>503</v>
      </c>
      <c r="B188" s="469"/>
      <c r="C188" s="469"/>
      <c r="D188" s="469"/>
      <c r="E188" s="469"/>
      <c r="F188" s="469"/>
      <c r="G188" s="469"/>
      <c r="H188" s="469"/>
      <c r="I188" s="469"/>
      <c r="J188" s="469"/>
      <c r="K188" s="470"/>
    </row>
    <row r="189" spans="1:11" s="196" customFormat="1">
      <c r="A189" s="468" t="s">
        <v>504</v>
      </c>
      <c r="B189" s="469"/>
      <c r="C189" s="469"/>
      <c r="D189" s="469"/>
      <c r="E189" s="469"/>
      <c r="F189" s="469"/>
      <c r="G189" s="469"/>
      <c r="H189" s="469"/>
      <c r="I189" s="469"/>
      <c r="J189" s="469"/>
      <c r="K189" s="470"/>
    </row>
    <row r="190" spans="1:11" s="196" customFormat="1">
      <c r="A190" s="468" t="s">
        <v>505</v>
      </c>
      <c r="B190" s="469"/>
      <c r="C190" s="469"/>
      <c r="D190" s="469"/>
      <c r="E190" s="469"/>
      <c r="F190" s="469"/>
      <c r="G190" s="469"/>
      <c r="H190" s="469"/>
      <c r="I190" s="469"/>
      <c r="J190" s="469"/>
      <c r="K190" s="470"/>
    </row>
    <row r="191" spans="1:11" s="196" customFormat="1" ht="17" customHeight="1">
      <c r="A191" s="468" t="s">
        <v>506</v>
      </c>
      <c r="B191" s="469"/>
      <c r="C191" s="469"/>
      <c r="D191" s="469"/>
      <c r="E191" s="469"/>
      <c r="F191" s="469"/>
      <c r="G191" s="469"/>
      <c r="H191" s="469"/>
      <c r="I191" s="469"/>
      <c r="J191" s="469"/>
      <c r="K191" s="470"/>
    </row>
    <row r="192" spans="1:11" ht="14">
      <c r="A192" s="182"/>
      <c r="B192" s="210" t="s">
        <v>248</v>
      </c>
      <c r="C192" s="150"/>
      <c r="D192" s="213"/>
      <c r="E192" s="185"/>
      <c r="F192" s="218"/>
      <c r="G192" s="217"/>
      <c r="H192" s="218"/>
      <c r="I192" s="39"/>
      <c r="J192" s="39"/>
      <c r="K192" s="181"/>
    </row>
    <row r="193" spans="1:11" ht="41" customHeight="1">
      <c r="A193" s="182">
        <v>1</v>
      </c>
      <c r="B193" s="211" t="s">
        <v>474</v>
      </c>
      <c r="C193" s="150">
        <v>5</v>
      </c>
      <c r="D193" s="213"/>
      <c r="E193" s="150">
        <v>5</v>
      </c>
      <c r="F193" s="216">
        <v>5</v>
      </c>
      <c r="G193" s="216"/>
      <c r="H193" s="216">
        <f t="shared" si="23"/>
        <v>5</v>
      </c>
      <c r="I193" s="39">
        <f>F193/C193*100-100</f>
        <v>0</v>
      </c>
      <c r="J193" s="39"/>
      <c r="K193" s="180">
        <f>H193/E193*100-100</f>
        <v>0</v>
      </c>
    </row>
    <row r="194" spans="1:11" ht="39.5" customHeight="1">
      <c r="A194" s="182">
        <v>2</v>
      </c>
      <c r="B194" s="211" t="s">
        <v>475</v>
      </c>
      <c r="C194" s="150">
        <v>330</v>
      </c>
      <c r="D194" s="213"/>
      <c r="E194" s="150">
        <v>330</v>
      </c>
      <c r="F194" s="216">
        <v>180</v>
      </c>
      <c r="G194" s="216"/>
      <c r="H194" s="216">
        <f t="shared" si="23"/>
        <v>180</v>
      </c>
      <c r="I194" s="39">
        <f>F194/C194*100-100</f>
        <v>-45.45454545454546</v>
      </c>
      <c r="J194" s="39"/>
      <c r="K194" s="180">
        <f>H194/E194*100-100</f>
        <v>-45.45454545454546</v>
      </c>
    </row>
    <row r="195" spans="1:11" ht="31.5" customHeight="1">
      <c r="A195" s="182">
        <v>3</v>
      </c>
      <c r="B195" s="211" t="s">
        <v>476</v>
      </c>
      <c r="C195" s="150">
        <v>112.4</v>
      </c>
      <c r="D195" s="213"/>
      <c r="E195" s="150">
        <v>112.4</v>
      </c>
      <c r="F195" s="39">
        <v>87.36</v>
      </c>
      <c r="G195" s="150"/>
      <c r="H195" s="39">
        <f t="shared" si="23"/>
        <v>87.36</v>
      </c>
      <c r="I195" s="39">
        <f>F195/C195*100-100</f>
        <v>-22.277580071174384</v>
      </c>
      <c r="J195" s="39"/>
      <c r="K195" s="180">
        <f>H195/E195*100-100</f>
        <v>-22.277580071174384</v>
      </c>
    </row>
    <row r="196" spans="1:11" ht="34.5" customHeight="1">
      <c r="A196" s="373" t="s">
        <v>507</v>
      </c>
      <c r="B196" s="373"/>
      <c r="C196" s="373"/>
      <c r="D196" s="373"/>
      <c r="E196" s="373"/>
      <c r="F196" s="373"/>
      <c r="G196" s="373"/>
      <c r="H196" s="373"/>
      <c r="I196" s="373"/>
      <c r="J196" s="373"/>
      <c r="K196" s="373"/>
    </row>
    <row r="197" spans="1:11">
      <c r="A197" s="500" t="s">
        <v>508</v>
      </c>
      <c r="B197" s="500"/>
      <c r="C197" s="500"/>
      <c r="D197" s="500"/>
      <c r="E197" s="500"/>
      <c r="F197" s="500"/>
      <c r="G197" s="500"/>
      <c r="H197" s="500"/>
      <c r="I197" s="500"/>
      <c r="J197" s="500"/>
      <c r="K197" s="500"/>
    </row>
    <row r="198" spans="1:11" ht="23" customHeight="1">
      <c r="A198" s="500"/>
      <c r="B198" s="500"/>
      <c r="C198" s="500"/>
      <c r="D198" s="500"/>
      <c r="E198" s="500"/>
      <c r="F198" s="500"/>
      <c r="G198" s="500"/>
      <c r="H198" s="500"/>
      <c r="I198" s="500"/>
      <c r="J198" s="500"/>
      <c r="K198" s="500"/>
    </row>
    <row r="199" spans="1:11" ht="1.5" customHeight="1"/>
    <row r="200" spans="1:11" ht="18.5" customHeight="1">
      <c r="A200" s="499" t="s">
        <v>509</v>
      </c>
      <c r="B200" s="499"/>
      <c r="C200" s="499"/>
      <c r="D200" s="499"/>
      <c r="E200" s="499"/>
      <c r="F200" s="499"/>
      <c r="G200" s="499"/>
      <c r="H200" s="499"/>
      <c r="I200" s="499"/>
      <c r="J200" s="499"/>
      <c r="K200" s="499"/>
    </row>
    <row r="201" spans="1:11" ht="8" customHeight="1"/>
    <row r="202" spans="1:11" ht="69">
      <c r="A202" s="182" t="s">
        <v>510</v>
      </c>
      <c r="B202" s="182" t="s">
        <v>192</v>
      </c>
      <c r="C202" s="193" t="s">
        <v>41</v>
      </c>
      <c r="D202" s="193" t="s">
        <v>42</v>
      </c>
      <c r="E202" s="193" t="s">
        <v>43</v>
      </c>
      <c r="F202" s="193" t="s">
        <v>30</v>
      </c>
      <c r="G202" s="193" t="s">
        <v>44</v>
      </c>
      <c r="H202" s="193" t="s">
        <v>45</v>
      </c>
    </row>
    <row r="203" spans="1:11" ht="14">
      <c r="A203" s="182" t="s">
        <v>193</v>
      </c>
      <c r="B203" s="182" t="s">
        <v>404</v>
      </c>
      <c r="C203" s="182" t="s">
        <v>413</v>
      </c>
      <c r="D203" s="182" t="s">
        <v>511</v>
      </c>
      <c r="E203" s="182" t="s">
        <v>512</v>
      </c>
      <c r="F203" s="182" t="s">
        <v>513</v>
      </c>
      <c r="G203" s="182" t="s">
        <v>514</v>
      </c>
      <c r="H203" s="182" t="s">
        <v>515</v>
      </c>
    </row>
    <row r="204" spans="1:11" ht="17" customHeight="1">
      <c r="A204" s="182" t="s">
        <v>516</v>
      </c>
      <c r="B204" s="182" t="s">
        <v>517</v>
      </c>
      <c r="C204" s="182" t="s">
        <v>195</v>
      </c>
      <c r="D204" s="191"/>
      <c r="E204" s="191"/>
      <c r="F204" s="191"/>
      <c r="G204" s="220" t="s">
        <v>195</v>
      </c>
      <c r="H204" s="220" t="s">
        <v>195</v>
      </c>
    </row>
    <row r="205" spans="1:11" ht="16" customHeight="1">
      <c r="A205" s="182"/>
      <c r="B205" s="182" t="s">
        <v>518</v>
      </c>
      <c r="C205" s="182" t="s">
        <v>195</v>
      </c>
      <c r="D205" s="220"/>
      <c r="E205" s="220"/>
      <c r="F205" s="220"/>
      <c r="G205" s="220" t="s">
        <v>195</v>
      </c>
      <c r="H205" s="220" t="s">
        <v>195</v>
      </c>
    </row>
    <row r="206" spans="1:11" ht="41" customHeight="1">
      <c r="A206" s="182"/>
      <c r="B206" s="194" t="s">
        <v>519</v>
      </c>
      <c r="C206" s="182" t="s">
        <v>195</v>
      </c>
      <c r="D206" s="220"/>
      <c r="E206" s="220"/>
      <c r="F206" s="191"/>
      <c r="G206" s="220" t="s">
        <v>195</v>
      </c>
      <c r="H206" s="220" t="s">
        <v>195</v>
      </c>
    </row>
    <row r="207" spans="1:11" ht="20.5" customHeight="1">
      <c r="A207" s="182"/>
      <c r="B207" s="182" t="s">
        <v>520</v>
      </c>
      <c r="C207" s="182" t="s">
        <v>195</v>
      </c>
      <c r="D207" s="220"/>
      <c r="E207" s="220"/>
      <c r="F207" s="191"/>
      <c r="G207" s="220" t="s">
        <v>195</v>
      </c>
      <c r="H207" s="220" t="s">
        <v>195</v>
      </c>
    </row>
    <row r="208" spans="1:11" ht="20" customHeight="1">
      <c r="A208" s="182"/>
      <c r="B208" s="182" t="s">
        <v>521</v>
      </c>
      <c r="C208" s="182" t="s">
        <v>195</v>
      </c>
      <c r="D208" s="220"/>
      <c r="E208" s="191"/>
      <c r="F208" s="191"/>
      <c r="G208" s="220" t="s">
        <v>195</v>
      </c>
      <c r="H208" s="220" t="s">
        <v>195</v>
      </c>
    </row>
    <row r="209" spans="1:11" ht="19" customHeight="1">
      <c r="A209" s="502" t="s">
        <v>522</v>
      </c>
      <c r="B209" s="502"/>
      <c r="C209" s="502"/>
      <c r="D209" s="502"/>
      <c r="E209" s="502"/>
      <c r="F209" s="502"/>
      <c r="G209" s="502"/>
      <c r="H209" s="502"/>
    </row>
    <row r="210" spans="1:11" ht="18.5" customHeight="1">
      <c r="A210" s="182" t="s">
        <v>404</v>
      </c>
      <c r="B210" s="182" t="s">
        <v>523</v>
      </c>
      <c r="C210" s="182" t="s">
        <v>195</v>
      </c>
      <c r="D210" s="220"/>
      <c r="E210" s="220"/>
      <c r="F210" s="191"/>
      <c r="G210" s="182" t="s">
        <v>195</v>
      </c>
      <c r="H210" s="182" t="s">
        <v>195</v>
      </c>
    </row>
    <row r="211" spans="1:11" ht="6.5" customHeight="1">
      <c r="A211" s="503"/>
      <c r="B211" s="504"/>
      <c r="C211" s="504"/>
      <c r="D211" s="504"/>
      <c r="E211" s="504"/>
      <c r="F211" s="504"/>
      <c r="G211" s="504"/>
      <c r="H211" s="505"/>
    </row>
    <row r="212" spans="1:11" hidden="1">
      <c r="A212" s="506"/>
      <c r="B212" s="507"/>
      <c r="C212" s="507"/>
      <c r="D212" s="507"/>
      <c r="E212" s="507"/>
      <c r="F212" s="507"/>
      <c r="G212" s="507"/>
      <c r="H212" s="508"/>
    </row>
    <row r="213" spans="1:11" ht="18.5" customHeight="1">
      <c r="A213" s="502" t="s">
        <v>524</v>
      </c>
      <c r="B213" s="502"/>
      <c r="C213" s="502"/>
      <c r="D213" s="502"/>
      <c r="E213" s="502"/>
      <c r="F213" s="502"/>
      <c r="G213" s="502"/>
      <c r="H213" s="502"/>
    </row>
    <row r="214" spans="1:11" ht="16" customHeight="1">
      <c r="A214" s="182" t="s">
        <v>406</v>
      </c>
      <c r="B214" s="182" t="s">
        <v>525</v>
      </c>
      <c r="C214" s="182"/>
      <c r="D214" s="182"/>
      <c r="E214" s="182"/>
      <c r="F214" s="182"/>
      <c r="G214" s="182"/>
      <c r="H214" s="182"/>
    </row>
    <row r="215" spans="1:11" ht="19.5" customHeight="1">
      <c r="A215" s="182"/>
      <c r="B215" s="182" t="s">
        <v>526</v>
      </c>
      <c r="C215" s="182"/>
      <c r="D215" s="182"/>
      <c r="E215" s="182"/>
      <c r="F215" s="182"/>
      <c r="G215" s="182"/>
      <c r="H215" s="182"/>
    </row>
    <row r="216" spans="1:11" ht="32.5" customHeight="1" thickBot="1">
      <c r="A216" s="509" t="s">
        <v>527</v>
      </c>
      <c r="B216" s="510"/>
      <c r="C216" s="510"/>
      <c r="D216" s="510"/>
      <c r="E216" s="510"/>
      <c r="F216" s="510"/>
      <c r="G216" s="510"/>
      <c r="H216" s="511"/>
    </row>
    <row r="217" spans="1:11" ht="7.5" customHeight="1">
      <c r="A217" s="512"/>
      <c r="B217" s="513"/>
      <c r="C217" s="513"/>
      <c r="D217" s="513"/>
      <c r="E217" s="513"/>
      <c r="F217" s="513"/>
      <c r="G217" s="513"/>
      <c r="H217" s="514"/>
    </row>
    <row r="218" spans="1:11" ht="22.5" customHeight="1">
      <c r="A218" s="182"/>
      <c r="B218" s="182" t="s">
        <v>528</v>
      </c>
      <c r="C218" s="182"/>
      <c r="D218" s="182"/>
      <c r="E218" s="182"/>
      <c r="F218" s="182"/>
      <c r="G218" s="182"/>
      <c r="H218" s="182"/>
    </row>
    <row r="219" spans="1:11" ht="18.5" customHeight="1">
      <c r="A219" s="182"/>
      <c r="B219" s="182" t="s">
        <v>529</v>
      </c>
      <c r="C219" s="182"/>
      <c r="D219" s="182"/>
      <c r="E219" s="182"/>
      <c r="F219" s="182"/>
      <c r="G219" s="182"/>
      <c r="H219" s="182"/>
    </row>
    <row r="220" spans="1:11" ht="31.5" customHeight="1">
      <c r="A220" s="182" t="s">
        <v>407</v>
      </c>
      <c r="B220" s="182" t="s">
        <v>530</v>
      </c>
      <c r="C220" s="182" t="s">
        <v>195</v>
      </c>
      <c r="D220" s="220"/>
      <c r="E220" s="220"/>
      <c r="F220" s="191">
        <f>E220-D220</f>
        <v>0</v>
      </c>
      <c r="G220" s="182" t="s">
        <v>195</v>
      </c>
      <c r="H220" s="182" t="s">
        <v>195</v>
      </c>
    </row>
    <row r="221" spans="1:11" ht="14">
      <c r="A221" s="498" t="s">
        <v>531</v>
      </c>
      <c r="B221" s="498"/>
      <c r="C221" s="498"/>
      <c r="D221" s="498"/>
      <c r="E221" s="498"/>
      <c r="F221" s="498"/>
      <c r="G221" s="498"/>
      <c r="H221" s="498"/>
      <c r="I221" s="498"/>
      <c r="J221" s="498"/>
      <c r="K221" s="498"/>
    </row>
    <row r="222" spans="1:11" ht="46" customHeight="1">
      <c r="A222" s="498" t="s">
        <v>532</v>
      </c>
      <c r="B222" s="498"/>
      <c r="C222" s="498"/>
      <c r="D222" s="498"/>
      <c r="E222" s="498"/>
      <c r="F222" s="498"/>
      <c r="G222" s="498"/>
      <c r="H222" s="498"/>
      <c r="I222" s="498"/>
      <c r="J222" s="498"/>
      <c r="K222" s="498"/>
    </row>
    <row r="223" spans="1:11" ht="16" customHeight="1">
      <c r="A223" s="498" t="s">
        <v>143</v>
      </c>
      <c r="B223" s="499"/>
      <c r="C223" s="499"/>
      <c r="D223" s="499"/>
      <c r="E223" s="499"/>
      <c r="F223" s="499"/>
      <c r="G223" s="499"/>
      <c r="H223" s="499"/>
      <c r="I223" s="499"/>
      <c r="J223" s="499"/>
      <c r="K223" s="499"/>
    </row>
    <row r="224" spans="1:11" ht="43" customHeight="1">
      <c r="A224" s="500" t="s">
        <v>533</v>
      </c>
      <c r="B224" s="501"/>
      <c r="C224" s="501"/>
      <c r="D224" s="501"/>
      <c r="E224" s="501"/>
      <c r="F224" s="501"/>
      <c r="G224" s="501"/>
      <c r="H224" s="501"/>
      <c r="I224" s="501"/>
      <c r="J224" s="501"/>
      <c r="K224" s="501"/>
    </row>
    <row r="225" spans="1:11" ht="48" customHeight="1">
      <c r="A225" s="498" t="s">
        <v>534</v>
      </c>
      <c r="B225" s="498"/>
      <c r="C225" s="498"/>
      <c r="D225" s="498"/>
      <c r="E225" s="498"/>
      <c r="F225" s="498"/>
      <c r="G225" s="498"/>
      <c r="H225" s="498"/>
      <c r="I225" s="498"/>
      <c r="J225" s="498"/>
      <c r="K225" s="498"/>
    </row>
    <row r="226" spans="1:11" ht="33.5" customHeight="1">
      <c r="A226" s="498" t="s">
        <v>535</v>
      </c>
      <c r="B226" s="498"/>
      <c r="C226" s="498"/>
      <c r="D226" s="498"/>
      <c r="E226" s="498"/>
      <c r="F226" s="498"/>
      <c r="G226" s="498"/>
      <c r="H226" s="498"/>
      <c r="I226" s="498"/>
      <c r="J226" s="498"/>
      <c r="K226" s="498"/>
    </row>
    <row r="227" spans="1:11" ht="34.5" customHeight="1">
      <c r="A227" s="498" t="s">
        <v>536</v>
      </c>
      <c r="B227" s="498"/>
      <c r="C227" s="498"/>
      <c r="D227" s="498"/>
      <c r="E227" s="498"/>
      <c r="F227" s="498"/>
      <c r="G227" s="498"/>
      <c r="H227" s="498"/>
      <c r="I227" s="498"/>
      <c r="J227" s="498"/>
      <c r="K227" s="498"/>
    </row>
    <row r="230" spans="1:11" ht="15.5">
      <c r="B230" s="497" t="s">
        <v>537</v>
      </c>
      <c r="C230" s="497"/>
      <c r="D230" s="221"/>
      <c r="E230" s="497" t="s">
        <v>145</v>
      </c>
      <c r="F230" s="497"/>
      <c r="G230" s="497"/>
    </row>
  </sheetData>
  <mergeCells count="86">
    <mergeCell ref="D6:K6"/>
    <mergeCell ref="H1:K1"/>
    <mergeCell ref="H2:K2"/>
    <mergeCell ref="A3:K3"/>
    <mergeCell ref="D4:K4"/>
    <mergeCell ref="D5:K5"/>
    <mergeCell ref="A42:E42"/>
    <mergeCell ref="D7:K7"/>
    <mergeCell ref="D8:K8"/>
    <mergeCell ref="C10:K10"/>
    <mergeCell ref="B11:K11"/>
    <mergeCell ref="A12:K12"/>
    <mergeCell ref="A13:A14"/>
    <mergeCell ref="B13:B14"/>
    <mergeCell ref="C13:E13"/>
    <mergeCell ref="F13:H13"/>
    <mergeCell ref="I13:K13"/>
    <mergeCell ref="A17:K17"/>
    <mergeCell ref="A26:K26"/>
    <mergeCell ref="A33:E33"/>
    <mergeCell ref="A34:E34"/>
    <mergeCell ref="A41:E41"/>
    <mergeCell ref="A47:E47"/>
    <mergeCell ref="A48:K48"/>
    <mergeCell ref="A50:A51"/>
    <mergeCell ref="B50:B51"/>
    <mergeCell ref="C50:E50"/>
    <mergeCell ref="F50:H50"/>
    <mergeCell ref="I50:K50"/>
    <mergeCell ref="A105:K105"/>
    <mergeCell ref="C52:E52"/>
    <mergeCell ref="F52:H52"/>
    <mergeCell ref="I52:K52"/>
    <mergeCell ref="A72:K72"/>
    <mergeCell ref="C73:E73"/>
    <mergeCell ref="F73:H73"/>
    <mergeCell ref="I73:K73"/>
    <mergeCell ref="A93:K93"/>
    <mergeCell ref="C94:E94"/>
    <mergeCell ref="F94:H94"/>
    <mergeCell ref="I94:K94"/>
    <mergeCell ref="A104:K104"/>
    <mergeCell ref="A119:K119"/>
    <mergeCell ref="A110:K110"/>
    <mergeCell ref="A111:K111"/>
    <mergeCell ref="A112:K112"/>
    <mergeCell ref="A113:K113"/>
    <mergeCell ref="A114:K114"/>
    <mergeCell ref="A115:K115"/>
    <mergeCell ref="A116:A117"/>
    <mergeCell ref="B116:B117"/>
    <mergeCell ref="C116:E116"/>
    <mergeCell ref="F116:H116"/>
    <mergeCell ref="I116:K116"/>
    <mergeCell ref="A188:K188"/>
    <mergeCell ref="A120:K120"/>
    <mergeCell ref="A128:K128"/>
    <mergeCell ref="A129:K129"/>
    <mergeCell ref="A150:K150"/>
    <mergeCell ref="A151:K151"/>
    <mergeCell ref="A152:K152"/>
    <mergeCell ref="A173:K173"/>
    <mergeCell ref="A174:K174"/>
    <mergeCell ref="A175:K175"/>
    <mergeCell ref="A176:K176"/>
    <mergeCell ref="A187:K187"/>
    <mergeCell ref="A221:K221"/>
    <mergeCell ref="A189:K189"/>
    <mergeCell ref="A190:K190"/>
    <mergeCell ref="A191:K191"/>
    <mergeCell ref="A196:K196"/>
    <mergeCell ref="A197:K198"/>
    <mergeCell ref="A200:K200"/>
    <mergeCell ref="A209:H209"/>
    <mergeCell ref="A211:H212"/>
    <mergeCell ref="A213:H213"/>
    <mergeCell ref="A216:H216"/>
    <mergeCell ref="A217:H217"/>
    <mergeCell ref="B230:C230"/>
    <mergeCell ref="E230:G230"/>
    <mergeCell ref="A222:K222"/>
    <mergeCell ref="A223:K223"/>
    <mergeCell ref="A224:K224"/>
    <mergeCell ref="A225:K225"/>
    <mergeCell ref="A226:K226"/>
    <mergeCell ref="A227:K227"/>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K146"/>
  <sheetViews>
    <sheetView topLeftCell="A145" workbookViewId="0">
      <selection activeCell="B117" sqref="B117"/>
    </sheetView>
  </sheetViews>
  <sheetFormatPr defaultRowHeight="12.5"/>
  <cols>
    <col min="2" max="2" width="36.26953125" customWidth="1"/>
    <col min="3" max="3" width="10.7265625" customWidth="1"/>
    <col min="5" max="5" width="11.7265625" customWidth="1"/>
    <col min="6" max="6" width="11.453125" customWidth="1"/>
    <col min="8" max="8" width="10.26953125" customWidth="1"/>
    <col min="9" max="9" width="10.08984375" customWidth="1"/>
    <col min="10" max="10" width="10.36328125" customWidth="1"/>
    <col min="11" max="11" width="11.7265625" customWidth="1"/>
  </cols>
  <sheetData>
    <row r="1" spans="1:11" ht="13">
      <c r="A1" s="223"/>
      <c r="B1" s="223"/>
      <c r="C1" s="223"/>
      <c r="D1" s="223"/>
      <c r="E1" s="223"/>
      <c r="F1" s="223"/>
      <c r="G1" s="223"/>
      <c r="H1" s="579" t="s">
        <v>0</v>
      </c>
      <c r="I1" s="579"/>
      <c r="J1" s="579"/>
      <c r="K1" s="579"/>
    </row>
    <row r="2" spans="1:11" ht="33" customHeight="1">
      <c r="A2" s="223"/>
      <c r="B2" s="223"/>
      <c r="C2" s="223"/>
      <c r="D2" s="223"/>
      <c r="E2" s="223"/>
      <c r="F2" s="223"/>
      <c r="G2" s="223"/>
      <c r="H2" s="579" t="s">
        <v>1</v>
      </c>
      <c r="I2" s="579"/>
      <c r="J2" s="579"/>
      <c r="K2" s="579"/>
    </row>
    <row r="3" spans="1:11" ht="17.5">
      <c r="A3" s="580" t="s">
        <v>167</v>
      </c>
      <c r="B3" s="580"/>
      <c r="C3" s="580"/>
      <c r="D3" s="580"/>
      <c r="E3" s="580"/>
      <c r="F3" s="580"/>
      <c r="G3" s="580"/>
      <c r="H3" s="580"/>
      <c r="I3" s="580"/>
      <c r="J3" s="580"/>
      <c r="K3" s="580"/>
    </row>
    <row r="4" spans="1:11" ht="39.5" customHeight="1">
      <c r="A4" s="224" t="s">
        <v>2</v>
      </c>
      <c r="B4" s="224">
        <v>1100000</v>
      </c>
      <c r="C4" s="224"/>
      <c r="D4" s="581" t="s">
        <v>55</v>
      </c>
      <c r="E4" s="581"/>
      <c r="F4" s="581"/>
      <c r="G4" s="581"/>
      <c r="H4" s="581"/>
      <c r="I4" s="581"/>
      <c r="J4" s="581"/>
      <c r="K4" s="581"/>
    </row>
    <row r="5" spans="1:11" ht="24.5" customHeight="1">
      <c r="A5" s="225"/>
      <c r="B5" s="225" t="s">
        <v>3</v>
      </c>
      <c r="C5" s="225"/>
      <c r="D5" s="578" t="s">
        <v>4</v>
      </c>
      <c r="E5" s="578"/>
      <c r="F5" s="578"/>
      <c r="G5" s="578"/>
      <c r="H5" s="578"/>
      <c r="I5" s="578"/>
      <c r="J5" s="578"/>
      <c r="K5" s="578"/>
    </row>
    <row r="6" spans="1:11" ht="38" customHeight="1">
      <c r="A6" s="224" t="s">
        <v>5</v>
      </c>
      <c r="B6" s="224">
        <v>1110000</v>
      </c>
      <c r="C6" s="224"/>
      <c r="D6" s="581" t="s">
        <v>55</v>
      </c>
      <c r="E6" s="581"/>
      <c r="F6" s="581"/>
      <c r="G6" s="581"/>
      <c r="H6" s="581"/>
      <c r="I6" s="581"/>
      <c r="J6" s="581"/>
      <c r="K6" s="581"/>
    </row>
    <row r="7" spans="1:11" ht="19.5" customHeight="1">
      <c r="A7" s="223"/>
      <c r="B7" s="225" t="s">
        <v>3</v>
      </c>
      <c r="C7" s="223"/>
      <c r="D7" s="578" t="s">
        <v>6</v>
      </c>
      <c r="E7" s="578"/>
      <c r="F7" s="578"/>
      <c r="G7" s="578"/>
      <c r="H7" s="578"/>
      <c r="I7" s="578"/>
      <c r="J7" s="578"/>
      <c r="K7" s="578"/>
    </row>
    <row r="8" spans="1:11" ht="39" customHeight="1">
      <c r="A8" s="224" t="s">
        <v>7</v>
      </c>
      <c r="B8" s="224">
        <v>1115032</v>
      </c>
      <c r="C8" s="242" t="s">
        <v>176</v>
      </c>
      <c r="D8" s="580" t="s">
        <v>538</v>
      </c>
      <c r="E8" s="580"/>
      <c r="F8" s="580"/>
      <c r="G8" s="580"/>
      <c r="H8" s="580"/>
      <c r="I8" s="580"/>
      <c r="J8" s="580"/>
      <c r="K8" s="580"/>
    </row>
    <row r="9" spans="1:11" ht="17.5" customHeight="1">
      <c r="A9" s="224"/>
      <c r="B9" s="225" t="s">
        <v>3</v>
      </c>
      <c r="C9" s="226" t="s">
        <v>9</v>
      </c>
      <c r="D9" s="225"/>
      <c r="E9" s="225"/>
      <c r="F9" s="225"/>
      <c r="G9" s="225"/>
      <c r="H9" s="225"/>
      <c r="I9" s="225"/>
      <c r="J9" s="225"/>
      <c r="K9" s="225"/>
    </row>
    <row r="10" spans="1:11" ht="57.5" customHeight="1">
      <c r="A10" s="224" t="s">
        <v>10</v>
      </c>
      <c r="B10" s="224" t="s">
        <v>11</v>
      </c>
      <c r="C10" s="582" t="s">
        <v>539</v>
      </c>
      <c r="D10" s="582"/>
      <c r="E10" s="582"/>
      <c r="F10" s="582"/>
      <c r="G10" s="582"/>
      <c r="H10" s="582"/>
      <c r="I10" s="582"/>
      <c r="J10" s="582"/>
      <c r="K10" s="582"/>
    </row>
    <row r="11" spans="1:11" ht="17.5">
      <c r="A11" s="224" t="s">
        <v>12</v>
      </c>
      <c r="B11" s="583" t="s">
        <v>13</v>
      </c>
      <c r="C11" s="583"/>
      <c r="D11" s="583"/>
      <c r="E11" s="583"/>
      <c r="F11" s="583"/>
      <c r="G11" s="583"/>
      <c r="H11" s="583"/>
      <c r="I11" s="583"/>
      <c r="J11" s="583"/>
      <c r="K11" s="583"/>
    </row>
    <row r="12" spans="1:11" ht="24" customHeight="1">
      <c r="A12" s="558" t="s">
        <v>179</v>
      </c>
      <c r="B12" s="559"/>
      <c r="C12" s="559"/>
      <c r="D12" s="559"/>
      <c r="E12" s="559"/>
      <c r="F12" s="559"/>
      <c r="G12" s="559"/>
      <c r="H12" s="559"/>
      <c r="I12" s="559"/>
      <c r="J12" s="559"/>
      <c r="K12" s="559"/>
    </row>
    <row r="13" spans="1:11" ht="13">
      <c r="A13" s="553" t="s">
        <v>59</v>
      </c>
      <c r="B13" s="553" t="s">
        <v>60</v>
      </c>
      <c r="C13" s="560" t="s">
        <v>61</v>
      </c>
      <c r="D13" s="560"/>
      <c r="E13" s="560"/>
      <c r="F13" s="560" t="s">
        <v>62</v>
      </c>
      <c r="G13" s="560"/>
      <c r="H13" s="560"/>
      <c r="I13" s="560" t="s">
        <v>63</v>
      </c>
      <c r="J13" s="560"/>
      <c r="K13" s="560"/>
    </row>
    <row r="14" spans="1:11" ht="21">
      <c r="A14" s="553"/>
      <c r="B14" s="553"/>
      <c r="C14" s="227" t="s">
        <v>14</v>
      </c>
      <c r="D14" s="227" t="s">
        <v>15</v>
      </c>
      <c r="E14" s="227" t="s">
        <v>16</v>
      </c>
      <c r="F14" s="227" t="s">
        <v>14</v>
      </c>
      <c r="G14" s="227" t="s">
        <v>180</v>
      </c>
      <c r="H14" s="227" t="s">
        <v>16</v>
      </c>
      <c r="I14" s="227" t="s">
        <v>17</v>
      </c>
      <c r="J14" s="227" t="s">
        <v>18</v>
      </c>
      <c r="K14" s="227" t="s">
        <v>16</v>
      </c>
    </row>
    <row r="15" spans="1:11">
      <c r="A15" s="227"/>
      <c r="B15" s="227"/>
      <c r="C15" s="227" t="s">
        <v>19</v>
      </c>
      <c r="D15" s="227" t="s">
        <v>20</v>
      </c>
      <c r="E15" s="227" t="s">
        <v>21</v>
      </c>
      <c r="F15" s="227" t="s">
        <v>22</v>
      </c>
      <c r="G15" s="227" t="s">
        <v>23</v>
      </c>
      <c r="H15" s="227" t="s">
        <v>24</v>
      </c>
      <c r="I15" s="227" t="s">
        <v>25</v>
      </c>
      <c r="J15" s="227" t="s">
        <v>26</v>
      </c>
      <c r="K15" s="227" t="s">
        <v>27</v>
      </c>
    </row>
    <row r="16" spans="1:11" ht="25" customHeight="1">
      <c r="A16" s="228" t="s">
        <v>64</v>
      </c>
      <c r="B16" s="229" t="s">
        <v>46</v>
      </c>
      <c r="C16" s="269">
        <v>2710</v>
      </c>
      <c r="D16" s="269"/>
      <c r="E16" s="269">
        <v>2710</v>
      </c>
      <c r="F16" s="269">
        <v>2704.4</v>
      </c>
      <c r="G16" s="269"/>
      <c r="H16" s="269">
        <v>2704.4</v>
      </c>
      <c r="I16" s="228">
        <v>-5.5999999999999091</v>
      </c>
      <c r="J16" s="228"/>
      <c r="K16" s="228">
        <v>-5.5999999999999091</v>
      </c>
    </row>
    <row r="17" spans="1:11" ht="22" customHeight="1">
      <c r="A17" s="577" t="s">
        <v>540</v>
      </c>
      <c r="B17" s="559"/>
      <c r="C17" s="559"/>
      <c r="D17" s="559"/>
      <c r="E17" s="559"/>
      <c r="F17" s="559"/>
      <c r="G17" s="559"/>
      <c r="H17" s="559"/>
      <c r="I17" s="559"/>
      <c r="J17" s="559"/>
      <c r="K17" s="559"/>
    </row>
    <row r="18" spans="1:11" ht="15.5">
      <c r="A18" s="230"/>
      <c r="B18" s="230" t="s">
        <v>65</v>
      </c>
      <c r="C18" s="230"/>
      <c r="D18" s="230"/>
      <c r="E18" s="230"/>
      <c r="F18" s="230"/>
      <c r="G18" s="230"/>
      <c r="H18" s="230"/>
      <c r="I18" s="230"/>
      <c r="J18" s="230"/>
      <c r="K18" s="230"/>
    </row>
    <row r="19" spans="1:11" ht="41" customHeight="1">
      <c r="A19" s="228">
        <v>1</v>
      </c>
      <c r="B19" s="262" t="s">
        <v>541</v>
      </c>
      <c r="C19" s="269">
        <v>2710</v>
      </c>
      <c r="D19" s="269"/>
      <c r="E19" s="269">
        <v>2710</v>
      </c>
      <c r="F19" s="269">
        <v>2704.4</v>
      </c>
      <c r="G19" s="269"/>
      <c r="H19" s="269">
        <v>2704.4</v>
      </c>
      <c r="I19" s="228">
        <v>-5.5999999999999091</v>
      </c>
      <c r="J19" s="228"/>
      <c r="K19" s="228">
        <v>-5.5999999999999091</v>
      </c>
    </row>
    <row r="20" spans="1:11" ht="25" customHeight="1">
      <c r="A20" s="558" t="s">
        <v>542</v>
      </c>
      <c r="B20" s="559"/>
      <c r="C20" s="559"/>
      <c r="D20" s="559"/>
      <c r="E20" s="559"/>
      <c r="F20" s="559"/>
      <c r="G20" s="559"/>
      <c r="H20" s="559"/>
      <c r="I20" s="559"/>
      <c r="J20" s="559"/>
      <c r="K20" s="559"/>
    </row>
    <row r="21" spans="1:11" ht="34.5">
      <c r="A21" s="230" t="s">
        <v>67</v>
      </c>
      <c r="B21" s="230" t="s">
        <v>68</v>
      </c>
      <c r="C21" s="232" t="s">
        <v>28</v>
      </c>
      <c r="D21" s="232" t="s">
        <v>29</v>
      </c>
      <c r="E21" s="232" t="s">
        <v>30</v>
      </c>
      <c r="F21" s="223"/>
      <c r="G21" s="223"/>
      <c r="H21" s="223"/>
      <c r="I21" s="223"/>
      <c r="J21" s="223"/>
      <c r="K21" s="223"/>
    </row>
    <row r="22" spans="1:11" ht="22.5" customHeight="1">
      <c r="A22" s="230" t="s">
        <v>64</v>
      </c>
      <c r="B22" s="230" t="s">
        <v>69</v>
      </c>
      <c r="C22" s="230" t="s">
        <v>70</v>
      </c>
      <c r="D22" s="228">
        <v>0</v>
      </c>
      <c r="E22" s="230" t="s">
        <v>70</v>
      </c>
      <c r="F22" s="223"/>
      <c r="G22" s="223"/>
      <c r="H22" s="223"/>
      <c r="I22" s="223"/>
      <c r="J22" s="223"/>
      <c r="K22" s="223"/>
    </row>
    <row r="23" spans="1:11" ht="14">
      <c r="A23" s="230"/>
      <c r="B23" s="230" t="s">
        <v>71</v>
      </c>
      <c r="C23" s="230"/>
      <c r="D23" s="228"/>
      <c r="E23" s="230"/>
      <c r="F23" s="223"/>
      <c r="G23" s="223"/>
      <c r="H23" s="223"/>
      <c r="I23" s="223"/>
      <c r="J23" s="223"/>
      <c r="K23" s="223"/>
    </row>
    <row r="24" spans="1:11" ht="17" customHeight="1">
      <c r="A24" s="230" t="s">
        <v>72</v>
      </c>
      <c r="B24" s="230" t="s">
        <v>73</v>
      </c>
      <c r="C24" s="230" t="s">
        <v>70</v>
      </c>
      <c r="D24" s="228"/>
      <c r="E24" s="230" t="s">
        <v>70</v>
      </c>
      <c r="F24" s="223"/>
      <c r="G24" s="223"/>
      <c r="H24" s="223"/>
      <c r="I24" s="223"/>
      <c r="J24" s="223"/>
      <c r="K24" s="223"/>
    </row>
    <row r="25" spans="1:11" ht="14.5" customHeight="1">
      <c r="A25" s="230" t="s">
        <v>74</v>
      </c>
      <c r="B25" s="230" t="s">
        <v>75</v>
      </c>
      <c r="C25" s="230" t="s">
        <v>70</v>
      </c>
      <c r="D25" s="228"/>
      <c r="E25" s="230" t="s">
        <v>70</v>
      </c>
      <c r="F25" s="223"/>
      <c r="G25" s="223"/>
      <c r="H25" s="223"/>
      <c r="I25" s="223"/>
      <c r="J25" s="223"/>
      <c r="K25" s="223"/>
    </row>
    <row r="26" spans="1:11" ht="16" customHeight="1">
      <c r="A26" s="553" t="s">
        <v>543</v>
      </c>
      <c r="B26" s="553"/>
      <c r="C26" s="553"/>
      <c r="D26" s="553"/>
      <c r="E26" s="553"/>
      <c r="F26" s="223"/>
      <c r="G26" s="223"/>
      <c r="H26" s="223"/>
      <c r="I26" s="223"/>
      <c r="J26" s="223"/>
      <c r="K26" s="223"/>
    </row>
    <row r="27" spans="1:11" ht="20.5" customHeight="1">
      <c r="A27" s="230" t="s">
        <v>76</v>
      </c>
      <c r="B27" s="230" t="s">
        <v>77</v>
      </c>
      <c r="C27" s="228">
        <v>0</v>
      </c>
      <c r="D27" s="228">
        <v>0</v>
      </c>
      <c r="E27" s="228">
        <v>0</v>
      </c>
      <c r="F27" s="223"/>
      <c r="G27" s="223"/>
      <c r="H27" s="223"/>
      <c r="I27" s="223"/>
      <c r="J27" s="223"/>
      <c r="K27" s="223"/>
    </row>
    <row r="28" spans="1:11" ht="14">
      <c r="A28" s="230"/>
      <c r="B28" s="230" t="s">
        <v>71</v>
      </c>
      <c r="C28" s="228"/>
      <c r="D28" s="228"/>
      <c r="E28" s="228"/>
      <c r="F28" s="223"/>
      <c r="G28" s="223"/>
      <c r="H28" s="223"/>
      <c r="I28" s="223"/>
      <c r="J28" s="223"/>
      <c r="K28" s="223"/>
    </row>
    <row r="29" spans="1:11" ht="21.5" customHeight="1">
      <c r="A29" s="230" t="s">
        <v>78</v>
      </c>
      <c r="B29" s="230" t="s">
        <v>73</v>
      </c>
      <c r="C29" s="228"/>
      <c r="D29" s="228"/>
      <c r="E29" s="228">
        <v>0</v>
      </c>
      <c r="F29" s="223"/>
      <c r="G29" s="223"/>
      <c r="H29" s="223"/>
      <c r="I29" s="223"/>
      <c r="J29" s="223"/>
      <c r="K29" s="223"/>
    </row>
    <row r="30" spans="1:11" ht="20.5" customHeight="1">
      <c r="A30" s="230" t="s">
        <v>79</v>
      </c>
      <c r="B30" s="230" t="s">
        <v>80</v>
      </c>
      <c r="C30" s="228"/>
      <c r="D30" s="228"/>
      <c r="E30" s="228">
        <v>0</v>
      </c>
      <c r="F30" s="223"/>
      <c r="G30" s="223"/>
      <c r="H30" s="223"/>
      <c r="I30" s="223"/>
      <c r="J30" s="223"/>
      <c r="K30" s="223"/>
    </row>
    <row r="31" spans="1:11" ht="17" customHeight="1">
      <c r="A31" s="230" t="s">
        <v>81</v>
      </c>
      <c r="B31" s="230" t="s">
        <v>82</v>
      </c>
      <c r="C31" s="228"/>
      <c r="D31" s="228"/>
      <c r="E31" s="228">
        <v>0</v>
      </c>
      <c r="F31" s="223"/>
      <c r="G31" s="223"/>
      <c r="H31" s="223"/>
      <c r="I31" s="223"/>
      <c r="J31" s="223"/>
      <c r="K31" s="223"/>
    </row>
    <row r="32" spans="1:11" ht="18" customHeight="1">
      <c r="A32" s="230" t="s">
        <v>83</v>
      </c>
      <c r="B32" s="230" t="s">
        <v>84</v>
      </c>
      <c r="C32" s="228"/>
      <c r="D32" s="228"/>
      <c r="E32" s="228">
        <v>0</v>
      </c>
      <c r="F32" s="223"/>
      <c r="G32" s="223"/>
      <c r="H32" s="223"/>
      <c r="I32" s="223"/>
      <c r="J32" s="223"/>
      <c r="K32" s="223"/>
    </row>
    <row r="33" spans="1:11" ht="25.5" customHeight="1">
      <c r="A33" s="553" t="s">
        <v>544</v>
      </c>
      <c r="B33" s="553"/>
      <c r="C33" s="553"/>
      <c r="D33" s="553"/>
      <c r="E33" s="553"/>
      <c r="F33" s="223"/>
      <c r="G33" s="223"/>
      <c r="H33" s="223"/>
      <c r="I33" s="223"/>
      <c r="J33" s="223"/>
      <c r="K33" s="223"/>
    </row>
    <row r="34" spans="1:11" ht="21.5" customHeight="1">
      <c r="A34" s="230" t="s">
        <v>85</v>
      </c>
      <c r="B34" s="230" t="s">
        <v>86</v>
      </c>
      <c r="C34" s="230" t="s">
        <v>70</v>
      </c>
      <c r="D34" s="228">
        <v>0</v>
      </c>
      <c r="E34" s="230" t="s">
        <v>70</v>
      </c>
      <c r="F34" s="223"/>
      <c r="G34" s="223"/>
      <c r="H34" s="223"/>
      <c r="I34" s="223"/>
      <c r="J34" s="223"/>
      <c r="K34" s="223"/>
    </row>
    <row r="35" spans="1:11" ht="14">
      <c r="A35" s="230"/>
      <c r="B35" s="230" t="s">
        <v>71</v>
      </c>
      <c r="C35" s="230"/>
      <c r="D35" s="228"/>
      <c r="E35" s="230"/>
      <c r="F35" s="223"/>
      <c r="G35" s="223"/>
      <c r="H35" s="223"/>
      <c r="I35" s="223"/>
      <c r="J35" s="223"/>
      <c r="K35" s="223"/>
    </row>
    <row r="36" spans="1:11" ht="16.5" customHeight="1">
      <c r="A36" s="230" t="s">
        <v>87</v>
      </c>
      <c r="B36" s="230" t="s">
        <v>73</v>
      </c>
      <c r="C36" s="230" t="s">
        <v>70</v>
      </c>
      <c r="D36" s="228"/>
      <c r="E36" s="230" t="s">
        <v>70</v>
      </c>
      <c r="F36" s="223"/>
      <c r="G36" s="223"/>
      <c r="H36" s="223"/>
      <c r="I36" s="223"/>
      <c r="J36" s="223"/>
      <c r="K36" s="223"/>
    </row>
    <row r="37" spans="1:11" ht="19" customHeight="1">
      <c r="A37" s="230" t="s">
        <v>88</v>
      </c>
      <c r="B37" s="230" t="s">
        <v>84</v>
      </c>
      <c r="C37" s="230" t="s">
        <v>70</v>
      </c>
      <c r="D37" s="228"/>
      <c r="E37" s="230" t="s">
        <v>70</v>
      </c>
      <c r="F37" s="223"/>
      <c r="G37" s="223"/>
      <c r="H37" s="223"/>
      <c r="I37" s="223"/>
      <c r="J37" s="223"/>
      <c r="K37" s="223"/>
    </row>
    <row r="38" spans="1:11" ht="8.5" customHeight="1"/>
    <row r="39" spans="1:11" ht="17.5" customHeight="1">
      <c r="A39" s="558" t="s">
        <v>545</v>
      </c>
      <c r="B39" s="559"/>
      <c r="C39" s="559"/>
      <c r="D39" s="559"/>
      <c r="E39" s="559"/>
      <c r="F39" s="559"/>
      <c r="G39" s="559"/>
      <c r="H39" s="559"/>
      <c r="I39" s="559"/>
      <c r="J39" s="559"/>
      <c r="K39" s="559"/>
    </row>
    <row r="40" spans="1:11" ht="5.5" customHeight="1"/>
    <row r="41" spans="1:11" ht="49.5" customHeight="1">
      <c r="A41" s="553" t="s">
        <v>67</v>
      </c>
      <c r="B41" s="553" t="s">
        <v>68</v>
      </c>
      <c r="C41" s="553" t="s">
        <v>89</v>
      </c>
      <c r="D41" s="553"/>
      <c r="E41" s="553"/>
      <c r="F41" s="553" t="s">
        <v>90</v>
      </c>
      <c r="G41" s="553"/>
      <c r="H41" s="553"/>
      <c r="I41" s="553" t="s">
        <v>91</v>
      </c>
      <c r="J41" s="553"/>
      <c r="K41" s="553"/>
    </row>
    <row r="42" spans="1:11" ht="28.5" customHeight="1">
      <c r="A42" s="553"/>
      <c r="B42" s="553"/>
      <c r="C42" s="227" t="s">
        <v>134</v>
      </c>
      <c r="D42" s="227" t="s">
        <v>137</v>
      </c>
      <c r="E42" s="227" t="s">
        <v>16</v>
      </c>
      <c r="F42" s="227" t="s">
        <v>136</v>
      </c>
      <c r="G42" s="227" t="s">
        <v>137</v>
      </c>
      <c r="H42" s="227" t="s">
        <v>16</v>
      </c>
      <c r="I42" s="227" t="s">
        <v>136</v>
      </c>
      <c r="J42" s="227" t="s">
        <v>138</v>
      </c>
      <c r="K42" s="227" t="s">
        <v>16</v>
      </c>
    </row>
    <row r="43" spans="1:11" ht="14">
      <c r="A43" s="234" t="s">
        <v>92</v>
      </c>
      <c r="B43" s="237" t="s">
        <v>93</v>
      </c>
      <c r="C43" s="572"/>
      <c r="D43" s="572"/>
      <c r="E43" s="572"/>
      <c r="F43" s="572"/>
      <c r="G43" s="572"/>
      <c r="H43" s="572"/>
      <c r="I43" s="572"/>
      <c r="J43" s="572"/>
      <c r="K43" s="572"/>
    </row>
    <row r="44" spans="1:11" ht="46" customHeight="1">
      <c r="A44" s="238">
        <v>1</v>
      </c>
      <c r="B44" s="243" t="s">
        <v>546</v>
      </c>
      <c r="C44" s="244">
        <v>1</v>
      </c>
      <c r="D44" s="245"/>
      <c r="E44" s="245">
        <v>1</v>
      </c>
      <c r="F44" s="245">
        <v>1</v>
      </c>
      <c r="G44" s="245"/>
      <c r="H44" s="245">
        <v>1</v>
      </c>
      <c r="I44" s="245">
        <v>0</v>
      </c>
      <c r="J44" s="245"/>
      <c r="K44" s="245">
        <v>0</v>
      </c>
    </row>
    <row r="45" spans="1:11" ht="56">
      <c r="A45" s="238">
        <v>2</v>
      </c>
      <c r="B45" s="251" t="s">
        <v>547</v>
      </c>
      <c r="C45" s="270">
        <v>2710</v>
      </c>
      <c r="D45" s="269"/>
      <c r="E45" s="269">
        <v>2710</v>
      </c>
      <c r="F45" s="269">
        <v>2704.4</v>
      </c>
      <c r="G45" s="269"/>
      <c r="H45" s="269">
        <v>2704.4</v>
      </c>
      <c r="I45" s="269">
        <v>-5.5999999999999091</v>
      </c>
      <c r="J45" s="245"/>
      <c r="K45" s="245">
        <v>-5.5999999999999091</v>
      </c>
    </row>
    <row r="46" spans="1:11" ht="42">
      <c r="A46" s="238">
        <v>3</v>
      </c>
      <c r="B46" s="231" t="s">
        <v>548</v>
      </c>
      <c r="C46" s="246">
        <v>13.2</v>
      </c>
      <c r="D46" s="233"/>
      <c r="E46" s="233">
        <v>13.2</v>
      </c>
      <c r="F46" s="233">
        <v>11.2</v>
      </c>
      <c r="G46" s="233"/>
      <c r="H46" s="233">
        <v>11.2</v>
      </c>
      <c r="I46" s="245">
        <v>-2</v>
      </c>
      <c r="J46" s="245"/>
      <c r="K46" s="245">
        <v>-2</v>
      </c>
    </row>
    <row r="47" spans="1:11" ht="14">
      <c r="A47" s="238">
        <v>4</v>
      </c>
      <c r="B47" s="231" t="s">
        <v>549</v>
      </c>
      <c r="C47" s="246">
        <v>11.2</v>
      </c>
      <c r="D47" s="233"/>
      <c r="E47" s="233">
        <v>11.2</v>
      </c>
      <c r="F47" s="233">
        <v>9.1999999999999993</v>
      </c>
      <c r="G47" s="233"/>
      <c r="H47" s="233">
        <v>9.1999999999999993</v>
      </c>
      <c r="I47" s="245">
        <v>-2</v>
      </c>
      <c r="J47" s="245"/>
      <c r="K47" s="245">
        <v>-2</v>
      </c>
    </row>
    <row r="48" spans="1:11" ht="56">
      <c r="A48" s="238">
        <v>5</v>
      </c>
      <c r="B48" s="231" t="s">
        <v>550</v>
      </c>
      <c r="C48" s="244">
        <v>11</v>
      </c>
      <c r="D48" s="245"/>
      <c r="E48" s="245">
        <v>11</v>
      </c>
      <c r="F48" s="245">
        <v>9</v>
      </c>
      <c r="G48" s="245"/>
      <c r="H48" s="245">
        <v>9</v>
      </c>
      <c r="I48" s="245">
        <v>-2</v>
      </c>
      <c r="J48" s="245"/>
      <c r="K48" s="245">
        <v>-2</v>
      </c>
    </row>
    <row r="49" spans="1:11" ht="14">
      <c r="A49" s="238">
        <v>6</v>
      </c>
      <c r="B49" s="243" t="s">
        <v>551</v>
      </c>
      <c r="C49" s="244">
        <v>9</v>
      </c>
      <c r="D49" s="245"/>
      <c r="E49" s="245">
        <v>9</v>
      </c>
      <c r="F49" s="245">
        <v>7</v>
      </c>
      <c r="G49" s="245"/>
      <c r="H49" s="245">
        <v>7</v>
      </c>
      <c r="I49" s="245">
        <v>-2</v>
      </c>
      <c r="J49" s="245"/>
      <c r="K49" s="245">
        <v>-2</v>
      </c>
    </row>
    <row r="50" spans="1:11" ht="34" customHeight="1">
      <c r="A50" s="551" t="s">
        <v>552</v>
      </c>
      <c r="B50" s="572"/>
      <c r="C50" s="572"/>
      <c r="D50" s="572"/>
      <c r="E50" s="572"/>
      <c r="F50" s="572"/>
      <c r="G50" s="572"/>
      <c r="H50" s="572"/>
      <c r="I50" s="572"/>
      <c r="J50" s="572"/>
      <c r="K50" s="572"/>
    </row>
    <row r="51" spans="1:11" ht="23" customHeight="1">
      <c r="A51" s="234" t="s">
        <v>94</v>
      </c>
      <c r="B51" s="237" t="s">
        <v>95</v>
      </c>
      <c r="C51" s="572"/>
      <c r="D51" s="572"/>
      <c r="E51" s="572"/>
      <c r="F51" s="572"/>
      <c r="G51" s="572"/>
      <c r="H51" s="572"/>
      <c r="I51" s="572"/>
      <c r="J51" s="572"/>
      <c r="K51" s="572"/>
    </row>
    <row r="52" spans="1:11" ht="84">
      <c r="A52" s="238">
        <v>1</v>
      </c>
      <c r="B52" s="231" t="s">
        <v>553</v>
      </c>
      <c r="C52" s="239">
        <v>196</v>
      </c>
      <c r="D52" s="228"/>
      <c r="E52" s="228">
        <v>196</v>
      </c>
      <c r="F52" s="228">
        <v>196</v>
      </c>
      <c r="G52" s="228"/>
      <c r="H52" s="228">
        <v>196</v>
      </c>
      <c r="I52" s="228">
        <v>0</v>
      </c>
      <c r="J52" s="228"/>
      <c r="K52" s="228">
        <v>0</v>
      </c>
    </row>
    <row r="53" spans="1:11" ht="14">
      <c r="A53" s="238">
        <v>2</v>
      </c>
      <c r="B53" s="247" t="s">
        <v>451</v>
      </c>
      <c r="C53" s="239">
        <v>141</v>
      </c>
      <c r="D53" s="228"/>
      <c r="E53" s="228">
        <v>141</v>
      </c>
      <c r="F53" s="228">
        <v>141</v>
      </c>
      <c r="G53" s="228"/>
      <c r="H53" s="228">
        <v>141</v>
      </c>
      <c r="I53" s="228">
        <v>0</v>
      </c>
      <c r="J53" s="228"/>
      <c r="K53" s="228">
        <v>0</v>
      </c>
    </row>
    <row r="54" spans="1:11" ht="14">
      <c r="A54" s="238">
        <v>3</v>
      </c>
      <c r="B54" s="247" t="s">
        <v>452</v>
      </c>
      <c r="C54" s="239">
        <v>55</v>
      </c>
      <c r="D54" s="228"/>
      <c r="E54" s="228">
        <v>55</v>
      </c>
      <c r="F54" s="228">
        <v>55</v>
      </c>
      <c r="G54" s="228"/>
      <c r="H54" s="228">
        <v>55</v>
      </c>
      <c r="I54" s="228">
        <v>0</v>
      </c>
      <c r="J54" s="228"/>
      <c r="K54" s="228">
        <v>0</v>
      </c>
    </row>
    <row r="55" spans="1:11" ht="98">
      <c r="A55" s="252" t="s">
        <v>22</v>
      </c>
      <c r="B55" s="276" t="s">
        <v>554</v>
      </c>
      <c r="C55" s="254">
        <v>0</v>
      </c>
      <c r="D55" s="255"/>
      <c r="E55" s="255">
        <v>0</v>
      </c>
      <c r="F55" s="255">
        <v>0</v>
      </c>
      <c r="G55" s="255"/>
      <c r="H55" s="255">
        <v>0</v>
      </c>
      <c r="I55" s="255">
        <v>0</v>
      </c>
      <c r="J55" s="255"/>
      <c r="K55" s="255">
        <v>0</v>
      </c>
    </row>
    <row r="56" spans="1:11" ht="98">
      <c r="A56" s="252" t="s">
        <v>23</v>
      </c>
      <c r="B56" s="253" t="s">
        <v>555</v>
      </c>
      <c r="C56" s="254">
        <v>128</v>
      </c>
      <c r="D56" s="255"/>
      <c r="E56" s="255">
        <v>128</v>
      </c>
      <c r="F56" s="255">
        <v>128</v>
      </c>
      <c r="G56" s="255"/>
      <c r="H56" s="255">
        <v>128</v>
      </c>
      <c r="I56" s="255">
        <v>0</v>
      </c>
      <c r="J56" s="255"/>
      <c r="K56" s="255">
        <v>0</v>
      </c>
    </row>
    <row r="57" spans="1:11" ht="28">
      <c r="A57" s="256">
        <v>6</v>
      </c>
      <c r="B57" s="253" t="s">
        <v>556</v>
      </c>
      <c r="C57" s="254">
        <v>0</v>
      </c>
      <c r="D57" s="255"/>
      <c r="E57" s="255">
        <v>0</v>
      </c>
      <c r="F57" s="255">
        <v>0</v>
      </c>
      <c r="G57" s="255"/>
      <c r="H57" s="255">
        <v>0</v>
      </c>
      <c r="I57" s="255" t="s">
        <v>161</v>
      </c>
      <c r="J57" s="255"/>
      <c r="K57" s="255" t="s">
        <v>161</v>
      </c>
    </row>
    <row r="58" spans="1:11" ht="13">
      <c r="A58" s="574" t="s">
        <v>263</v>
      </c>
      <c r="B58" s="575"/>
      <c r="C58" s="576"/>
      <c r="D58" s="576"/>
      <c r="E58" s="576"/>
      <c r="F58" s="576"/>
      <c r="G58" s="576"/>
      <c r="H58" s="576"/>
      <c r="I58" s="576"/>
      <c r="J58" s="576"/>
      <c r="K58" s="576"/>
    </row>
    <row r="59" spans="1:11" ht="14">
      <c r="A59" s="234" t="s">
        <v>96</v>
      </c>
      <c r="B59" s="237" t="s">
        <v>97</v>
      </c>
      <c r="C59" s="572"/>
      <c r="D59" s="572"/>
      <c r="E59" s="572"/>
      <c r="F59" s="572"/>
      <c r="G59" s="572"/>
      <c r="H59" s="572"/>
      <c r="I59" s="572"/>
      <c r="J59" s="572"/>
      <c r="K59" s="572"/>
    </row>
    <row r="60" spans="1:11" ht="84">
      <c r="A60" s="238">
        <v>1</v>
      </c>
      <c r="B60" s="231" t="s">
        <v>557</v>
      </c>
      <c r="C60" s="239">
        <v>0</v>
      </c>
      <c r="D60" s="228"/>
      <c r="E60" s="228">
        <v>0</v>
      </c>
      <c r="F60" s="228">
        <v>0</v>
      </c>
      <c r="G60" s="228"/>
      <c r="H60" s="228">
        <v>0</v>
      </c>
      <c r="I60" s="228">
        <v>0</v>
      </c>
      <c r="J60" s="228"/>
      <c r="K60" s="228">
        <v>0</v>
      </c>
    </row>
    <row r="61" spans="1:11" ht="84">
      <c r="A61" s="238">
        <v>2</v>
      </c>
      <c r="B61" s="247" t="s">
        <v>558</v>
      </c>
      <c r="C61" s="272">
        <v>13826.53</v>
      </c>
      <c r="D61" s="269"/>
      <c r="E61" s="273">
        <v>13826.53</v>
      </c>
      <c r="F61" s="273">
        <v>13797.99</v>
      </c>
      <c r="G61" s="269"/>
      <c r="H61" s="273">
        <v>13797.99</v>
      </c>
      <c r="I61" s="269">
        <v>-28.540000000000873</v>
      </c>
      <c r="J61" s="269"/>
      <c r="K61" s="269">
        <v>-28.540000000000873</v>
      </c>
    </row>
    <row r="62" spans="1:11" ht="70">
      <c r="A62" s="238">
        <v>3</v>
      </c>
      <c r="B62" s="247" t="s">
        <v>559</v>
      </c>
      <c r="C62" s="272">
        <v>246363.64</v>
      </c>
      <c r="D62" s="269"/>
      <c r="E62" s="273">
        <v>246363.64</v>
      </c>
      <c r="F62" s="273">
        <v>300489.56</v>
      </c>
      <c r="G62" s="269"/>
      <c r="H62" s="273">
        <v>300489.56</v>
      </c>
      <c r="I62" s="273">
        <v>54125.919999999984</v>
      </c>
      <c r="J62" s="269"/>
      <c r="K62" s="273">
        <v>54125.919999999984</v>
      </c>
    </row>
    <row r="63" spans="1:11" ht="98">
      <c r="A63" s="238">
        <v>4</v>
      </c>
      <c r="B63" s="231" t="s">
        <v>560</v>
      </c>
      <c r="C63" s="270">
        <v>0</v>
      </c>
      <c r="D63" s="269"/>
      <c r="E63" s="269">
        <v>0</v>
      </c>
      <c r="F63" s="269">
        <v>0</v>
      </c>
      <c r="G63" s="269"/>
      <c r="H63" s="269">
        <v>0</v>
      </c>
      <c r="I63" s="269">
        <v>0</v>
      </c>
      <c r="J63" s="269"/>
      <c r="K63" s="269">
        <v>0</v>
      </c>
    </row>
    <row r="64" spans="1:11" ht="84">
      <c r="A64" s="238">
        <v>5</v>
      </c>
      <c r="B64" s="247" t="s">
        <v>561</v>
      </c>
      <c r="C64" s="239">
        <v>17206.060000000001</v>
      </c>
      <c r="D64" s="228"/>
      <c r="E64" s="228">
        <v>17206.060000000001</v>
      </c>
      <c r="F64" s="228">
        <v>20991.47</v>
      </c>
      <c r="G64" s="228"/>
      <c r="H64" s="228">
        <v>20991.47</v>
      </c>
      <c r="I64" s="228">
        <v>3785.41</v>
      </c>
      <c r="J64" s="228"/>
      <c r="K64" s="228">
        <v>3785.41</v>
      </c>
    </row>
    <row r="65" spans="1:11" ht="49.5" customHeight="1">
      <c r="A65" s="574" t="s">
        <v>562</v>
      </c>
      <c r="B65" s="575"/>
      <c r="C65" s="576"/>
      <c r="D65" s="576"/>
      <c r="E65" s="576"/>
      <c r="F65" s="576"/>
      <c r="G65" s="576"/>
      <c r="H65" s="576"/>
      <c r="I65" s="576"/>
      <c r="J65" s="576"/>
      <c r="K65" s="576"/>
    </row>
    <row r="66" spans="1:11" ht="14">
      <c r="A66" s="234">
        <v>4</v>
      </c>
      <c r="B66" s="240" t="s">
        <v>248</v>
      </c>
      <c r="C66" s="572"/>
      <c r="D66" s="572"/>
      <c r="E66" s="572"/>
      <c r="F66" s="572"/>
      <c r="G66" s="572"/>
      <c r="H66" s="572"/>
      <c r="I66" s="572"/>
      <c r="J66" s="572"/>
      <c r="K66" s="572"/>
    </row>
    <row r="67" spans="1:11" ht="70">
      <c r="A67" s="238">
        <v>1</v>
      </c>
      <c r="B67" s="231" t="s">
        <v>563</v>
      </c>
      <c r="C67" s="263">
        <v>86</v>
      </c>
      <c r="D67" s="259"/>
      <c r="E67" s="259">
        <v>86</v>
      </c>
      <c r="F67" s="259">
        <v>86</v>
      </c>
      <c r="G67" s="259"/>
      <c r="H67" s="259">
        <v>86</v>
      </c>
      <c r="I67" s="259">
        <v>0</v>
      </c>
      <c r="J67" s="259"/>
      <c r="K67" s="259">
        <v>0</v>
      </c>
    </row>
    <row r="68" spans="1:11" ht="84">
      <c r="A68" s="238">
        <v>2</v>
      </c>
      <c r="B68" s="247" t="s">
        <v>564</v>
      </c>
      <c r="C68" s="239">
        <v>3</v>
      </c>
      <c r="D68" s="228"/>
      <c r="E68" s="228">
        <v>3</v>
      </c>
      <c r="F68" s="228">
        <v>3</v>
      </c>
      <c r="G68" s="228"/>
      <c r="H68" s="228">
        <v>3</v>
      </c>
      <c r="I68" s="228">
        <v>0</v>
      </c>
      <c r="J68" s="228"/>
      <c r="K68" s="228">
        <v>0</v>
      </c>
    </row>
    <row r="69" spans="1:11" ht="98">
      <c r="A69" s="238">
        <v>3</v>
      </c>
      <c r="B69" s="231" t="s">
        <v>565</v>
      </c>
      <c r="C69" s="239">
        <v>2</v>
      </c>
      <c r="D69" s="228"/>
      <c r="E69" s="228">
        <v>2</v>
      </c>
      <c r="F69" s="228">
        <v>2</v>
      </c>
      <c r="G69" s="228"/>
      <c r="H69" s="228">
        <v>2</v>
      </c>
      <c r="I69" s="228">
        <v>0</v>
      </c>
      <c r="J69" s="228"/>
      <c r="K69" s="228">
        <v>0</v>
      </c>
    </row>
    <row r="70" spans="1:11" ht="98">
      <c r="A70" s="238">
        <v>4</v>
      </c>
      <c r="B70" s="274" t="s">
        <v>566</v>
      </c>
      <c r="C70" s="239">
        <v>0</v>
      </c>
      <c r="D70" s="228"/>
      <c r="E70" s="228">
        <v>0</v>
      </c>
      <c r="F70" s="228">
        <v>0</v>
      </c>
      <c r="G70" s="228"/>
      <c r="H70" s="228">
        <v>0</v>
      </c>
      <c r="I70" s="228">
        <v>0</v>
      </c>
      <c r="J70" s="228"/>
      <c r="K70" s="228">
        <v>0</v>
      </c>
    </row>
    <row r="71" spans="1:11" ht="98">
      <c r="A71" s="238">
        <v>5</v>
      </c>
      <c r="B71" s="231" t="s">
        <v>567</v>
      </c>
      <c r="C71" s="239">
        <v>116</v>
      </c>
      <c r="D71" s="228"/>
      <c r="E71" s="228">
        <v>116</v>
      </c>
      <c r="F71" s="228">
        <v>116</v>
      </c>
      <c r="G71" s="228"/>
      <c r="H71" s="228">
        <v>116</v>
      </c>
      <c r="I71" s="228">
        <v>0</v>
      </c>
      <c r="J71" s="228"/>
      <c r="K71" s="228">
        <v>0</v>
      </c>
    </row>
    <row r="72" spans="1:11" ht="35.5" customHeight="1">
      <c r="A72" s="256">
        <v>6</v>
      </c>
      <c r="B72" s="253" t="s">
        <v>568</v>
      </c>
      <c r="C72" s="254">
        <v>0</v>
      </c>
      <c r="D72" s="255"/>
      <c r="E72" s="255">
        <v>0</v>
      </c>
      <c r="F72" s="255">
        <v>0</v>
      </c>
      <c r="G72" s="255"/>
      <c r="H72" s="255">
        <v>0</v>
      </c>
      <c r="I72" s="255" t="s">
        <v>161</v>
      </c>
      <c r="J72" s="255"/>
      <c r="K72" s="255" t="s">
        <v>161</v>
      </c>
    </row>
    <row r="73" spans="1:11" ht="22.5" customHeight="1">
      <c r="A73" s="551" t="s">
        <v>263</v>
      </c>
      <c r="B73" s="552"/>
      <c r="C73" s="553"/>
      <c r="D73" s="553"/>
      <c r="E73" s="553"/>
      <c r="F73" s="553"/>
      <c r="G73" s="553"/>
      <c r="H73" s="553"/>
      <c r="I73" s="553"/>
      <c r="J73" s="553"/>
      <c r="K73" s="553"/>
    </row>
    <row r="74" spans="1:11" ht="33.5" customHeight="1">
      <c r="A74" s="555" t="s">
        <v>53</v>
      </c>
      <c r="B74" s="556"/>
      <c r="C74" s="556"/>
      <c r="D74" s="556"/>
      <c r="E74" s="556"/>
      <c r="F74" s="556"/>
      <c r="G74" s="556"/>
      <c r="H74" s="556"/>
      <c r="I74" s="556"/>
      <c r="J74" s="556"/>
      <c r="K74" s="556"/>
    </row>
    <row r="75" spans="1:11" ht="17.5" customHeight="1" thickBot="1">
      <c r="A75" s="557" t="s">
        <v>265</v>
      </c>
      <c r="B75" s="557"/>
      <c r="C75" s="557"/>
      <c r="D75" s="557"/>
      <c r="E75" s="557"/>
      <c r="F75" s="557"/>
      <c r="G75" s="557"/>
      <c r="H75" s="557"/>
      <c r="I75" s="557"/>
      <c r="J75" s="557"/>
      <c r="K75" s="557"/>
    </row>
    <row r="76" spans="1:11" ht="14">
      <c r="A76" s="544" t="s">
        <v>34</v>
      </c>
      <c r="B76" s="544"/>
      <c r="C76" s="544"/>
      <c r="D76" s="544"/>
      <c r="E76" s="544"/>
      <c r="F76" s="544"/>
      <c r="G76" s="544"/>
      <c r="H76" s="544"/>
      <c r="I76" s="544"/>
      <c r="J76" s="544"/>
      <c r="K76" s="544"/>
    </row>
    <row r="77" spans="1:11" ht="13">
      <c r="A77" s="543" t="s">
        <v>266</v>
      </c>
      <c r="B77" s="543"/>
      <c r="C77" s="543"/>
      <c r="D77" s="543"/>
      <c r="E77" s="543"/>
      <c r="F77" s="543"/>
      <c r="G77" s="543"/>
      <c r="H77" s="543"/>
      <c r="I77" s="543"/>
      <c r="J77" s="543"/>
      <c r="K77" s="543"/>
    </row>
    <row r="78" spans="1:11" ht="17" customHeight="1">
      <c r="A78" s="558" t="s">
        <v>267</v>
      </c>
      <c r="B78" s="559"/>
      <c r="C78" s="559"/>
      <c r="D78" s="559"/>
      <c r="E78" s="559"/>
      <c r="F78" s="559"/>
      <c r="G78" s="559"/>
      <c r="H78" s="559"/>
      <c r="I78" s="559"/>
      <c r="J78" s="559"/>
      <c r="K78" s="559"/>
    </row>
    <row r="79" spans="1:11" ht="35" customHeight="1">
      <c r="A79" s="553" t="s">
        <v>67</v>
      </c>
      <c r="B79" s="553" t="s">
        <v>68</v>
      </c>
      <c r="C79" s="560" t="s">
        <v>98</v>
      </c>
      <c r="D79" s="560"/>
      <c r="E79" s="560"/>
      <c r="F79" s="560" t="s">
        <v>99</v>
      </c>
      <c r="G79" s="560"/>
      <c r="H79" s="560"/>
      <c r="I79" s="573" t="s">
        <v>36</v>
      </c>
      <c r="J79" s="560"/>
      <c r="K79" s="560"/>
    </row>
    <row r="80" spans="1:11" ht="21">
      <c r="A80" s="553"/>
      <c r="B80" s="553"/>
      <c r="C80" s="227" t="s">
        <v>14</v>
      </c>
      <c r="D80" s="227" t="s">
        <v>15</v>
      </c>
      <c r="E80" s="227" t="s">
        <v>16</v>
      </c>
      <c r="F80" s="227" t="s">
        <v>14</v>
      </c>
      <c r="G80" s="227" t="s">
        <v>15</v>
      </c>
      <c r="H80" s="227" t="s">
        <v>16</v>
      </c>
      <c r="I80" s="227" t="s">
        <v>14</v>
      </c>
      <c r="J80" s="227" t="s">
        <v>15</v>
      </c>
      <c r="K80" s="227" t="s">
        <v>16</v>
      </c>
    </row>
    <row r="81" spans="1:11" ht="26.5" customHeight="1">
      <c r="A81" s="230"/>
      <c r="B81" s="230" t="s">
        <v>100</v>
      </c>
      <c r="C81" s="248">
        <v>2799.9</v>
      </c>
      <c r="D81" s="248"/>
      <c r="E81" s="248">
        <v>2799.9</v>
      </c>
      <c r="F81" s="264">
        <v>2704.4</v>
      </c>
      <c r="G81" s="264"/>
      <c r="H81" s="264">
        <v>2704.4</v>
      </c>
      <c r="I81" s="248">
        <v>-3.410836101289334</v>
      </c>
      <c r="J81" s="248"/>
      <c r="K81" s="248">
        <v>-3.410836101289334</v>
      </c>
    </row>
    <row r="82" spans="1:11" ht="14">
      <c r="A82" s="554" t="s">
        <v>37</v>
      </c>
      <c r="B82" s="554"/>
      <c r="C82" s="554"/>
      <c r="D82" s="554"/>
      <c r="E82" s="554"/>
      <c r="F82" s="554"/>
      <c r="G82" s="554"/>
      <c r="H82" s="554"/>
      <c r="I82" s="554"/>
      <c r="J82" s="554"/>
      <c r="K82" s="554"/>
    </row>
    <row r="83" spans="1:11" ht="22.5" customHeight="1">
      <c r="A83" s="564" t="s">
        <v>569</v>
      </c>
      <c r="B83" s="564"/>
      <c r="C83" s="564"/>
      <c r="D83" s="564"/>
      <c r="E83" s="564"/>
      <c r="F83" s="564"/>
      <c r="G83" s="564"/>
      <c r="H83" s="564"/>
      <c r="I83" s="564"/>
      <c r="J83" s="564"/>
      <c r="K83" s="564"/>
    </row>
    <row r="84" spans="1:11" ht="14">
      <c r="A84" s="230"/>
      <c r="B84" s="230" t="s">
        <v>71</v>
      </c>
      <c r="C84" s="230"/>
      <c r="D84" s="230"/>
      <c r="E84" s="230"/>
      <c r="F84" s="235"/>
      <c r="G84" s="235"/>
      <c r="H84" s="235"/>
      <c r="I84" s="235"/>
      <c r="J84" s="235"/>
      <c r="K84" s="235"/>
    </row>
    <row r="85" spans="1:11" ht="37" customHeight="1">
      <c r="A85" s="230"/>
      <c r="B85" s="262" t="s">
        <v>541</v>
      </c>
      <c r="C85" s="248">
        <v>2799.9</v>
      </c>
      <c r="D85" s="248"/>
      <c r="E85" s="248">
        <v>2799.9</v>
      </c>
      <c r="F85" s="264">
        <v>2704.4</v>
      </c>
      <c r="G85" s="264"/>
      <c r="H85" s="264">
        <v>2704.4</v>
      </c>
      <c r="I85" s="248">
        <v>-3.410836101289334</v>
      </c>
      <c r="J85" s="248"/>
      <c r="K85" s="248">
        <v>-3.410836101289334</v>
      </c>
    </row>
    <row r="86" spans="1:11" ht="36.5" customHeight="1">
      <c r="A86" s="565" t="s">
        <v>39</v>
      </c>
      <c r="B86" s="560"/>
      <c r="C86" s="560"/>
      <c r="D86" s="560"/>
      <c r="E86" s="560"/>
      <c r="F86" s="560"/>
      <c r="G86" s="560"/>
      <c r="H86" s="560"/>
      <c r="I86" s="560"/>
      <c r="J86" s="560"/>
      <c r="K86" s="560"/>
    </row>
    <row r="87" spans="1:11" ht="24.5" customHeight="1">
      <c r="A87" s="564" t="s">
        <v>569</v>
      </c>
      <c r="B87" s="564"/>
      <c r="C87" s="564"/>
      <c r="D87" s="564"/>
      <c r="E87" s="564"/>
      <c r="F87" s="564"/>
      <c r="G87" s="564"/>
      <c r="H87" s="564"/>
      <c r="I87" s="564"/>
      <c r="J87" s="564"/>
      <c r="K87" s="564"/>
    </row>
    <row r="88" spans="1:11" ht="14">
      <c r="A88" s="234" t="s">
        <v>92</v>
      </c>
      <c r="B88" s="237" t="s">
        <v>93</v>
      </c>
      <c r="C88" s="249"/>
      <c r="D88" s="249"/>
      <c r="E88" s="249"/>
      <c r="F88" s="249"/>
      <c r="G88" s="249"/>
      <c r="H88" s="249"/>
      <c r="I88" s="249"/>
      <c r="J88" s="249"/>
      <c r="K88" s="249"/>
    </row>
    <row r="89" spans="1:11" ht="42">
      <c r="A89" s="265">
        <v>1</v>
      </c>
      <c r="B89" s="231" t="s">
        <v>546</v>
      </c>
      <c r="C89" s="228">
        <v>1</v>
      </c>
      <c r="D89" s="228"/>
      <c r="E89" s="228">
        <v>1</v>
      </c>
      <c r="F89" s="245">
        <v>1</v>
      </c>
      <c r="G89" s="228"/>
      <c r="H89" s="228">
        <v>1</v>
      </c>
      <c r="I89" s="241">
        <v>0</v>
      </c>
      <c r="J89" s="241"/>
      <c r="K89" s="241">
        <v>0</v>
      </c>
    </row>
    <row r="90" spans="1:11" ht="56">
      <c r="A90" s="265">
        <v>2</v>
      </c>
      <c r="B90" s="277" t="s">
        <v>570</v>
      </c>
      <c r="C90" s="269">
        <v>2799.9</v>
      </c>
      <c r="D90" s="269"/>
      <c r="E90" s="269">
        <v>2799.9</v>
      </c>
      <c r="F90" s="269">
        <v>2704.4</v>
      </c>
      <c r="G90" s="269"/>
      <c r="H90" s="269">
        <v>2704.4</v>
      </c>
      <c r="I90" s="271">
        <v>-3.410836101289334</v>
      </c>
      <c r="J90" s="271"/>
      <c r="K90" s="241">
        <v>-3.410836101289334</v>
      </c>
    </row>
    <row r="91" spans="1:11" ht="42">
      <c r="A91" s="265">
        <v>3</v>
      </c>
      <c r="B91" s="243" t="s">
        <v>548</v>
      </c>
      <c r="C91" s="228">
        <v>13.2</v>
      </c>
      <c r="D91" s="228"/>
      <c r="E91" s="228">
        <v>13.2</v>
      </c>
      <c r="F91" s="233">
        <v>11.2</v>
      </c>
      <c r="G91" s="228"/>
      <c r="H91" s="228">
        <v>11.2</v>
      </c>
      <c r="I91" s="241">
        <v>-15.151515151515156</v>
      </c>
      <c r="J91" s="241"/>
      <c r="K91" s="241">
        <v>-15.151515151515156</v>
      </c>
    </row>
    <row r="92" spans="1:11" ht="14">
      <c r="A92" s="265">
        <v>4</v>
      </c>
      <c r="B92" s="231" t="s">
        <v>551</v>
      </c>
      <c r="C92" s="228">
        <v>11.2</v>
      </c>
      <c r="D92" s="228"/>
      <c r="E92" s="228">
        <v>11.2</v>
      </c>
      <c r="F92" s="233">
        <v>9.1999999999999993</v>
      </c>
      <c r="G92" s="228"/>
      <c r="H92" s="228">
        <v>9.1999999999999993</v>
      </c>
      <c r="I92" s="241">
        <v>-17.857142857142861</v>
      </c>
      <c r="J92" s="241"/>
      <c r="K92" s="241">
        <v>-17.857142857142861</v>
      </c>
    </row>
    <row r="93" spans="1:11" ht="56">
      <c r="A93" s="265">
        <v>5</v>
      </c>
      <c r="B93" s="231" t="s">
        <v>550</v>
      </c>
      <c r="C93" s="228">
        <v>11</v>
      </c>
      <c r="D93" s="228"/>
      <c r="E93" s="228">
        <v>11</v>
      </c>
      <c r="F93" s="245">
        <v>9</v>
      </c>
      <c r="G93" s="228"/>
      <c r="H93" s="228">
        <v>9</v>
      </c>
      <c r="I93" s="241">
        <v>-18.181818181818173</v>
      </c>
      <c r="J93" s="241"/>
      <c r="K93" s="241">
        <v>-18.181818181818173</v>
      </c>
    </row>
    <row r="94" spans="1:11" ht="14">
      <c r="A94" s="265">
        <v>6</v>
      </c>
      <c r="B94" s="231" t="s">
        <v>551</v>
      </c>
      <c r="C94" s="228">
        <v>9</v>
      </c>
      <c r="D94" s="228"/>
      <c r="E94" s="228">
        <v>9</v>
      </c>
      <c r="F94" s="245">
        <v>7</v>
      </c>
      <c r="G94" s="228"/>
      <c r="H94" s="228">
        <v>7</v>
      </c>
      <c r="I94" s="241">
        <v>-22.222222222222214</v>
      </c>
      <c r="J94" s="241"/>
      <c r="K94" s="241">
        <v>-22.222222222222214</v>
      </c>
    </row>
    <row r="95" spans="1:11" ht="13">
      <c r="A95" s="548" t="s">
        <v>571</v>
      </c>
      <c r="B95" s="549"/>
      <c r="C95" s="549"/>
      <c r="D95" s="549"/>
      <c r="E95" s="549"/>
      <c r="F95" s="549"/>
      <c r="G95" s="549"/>
      <c r="H95" s="549"/>
      <c r="I95" s="549"/>
      <c r="J95" s="549"/>
      <c r="K95" s="550"/>
    </row>
    <row r="96" spans="1:11" ht="20" customHeight="1">
      <c r="A96" s="234" t="s">
        <v>94</v>
      </c>
      <c r="B96" s="237" t="s">
        <v>95</v>
      </c>
      <c r="C96" s="228"/>
      <c r="D96" s="228"/>
      <c r="E96" s="228"/>
      <c r="F96" s="228"/>
      <c r="G96" s="228"/>
      <c r="H96" s="228"/>
      <c r="I96" s="241"/>
      <c r="J96" s="241"/>
      <c r="K96" s="241"/>
    </row>
    <row r="97" spans="1:11" ht="70">
      <c r="A97" s="265">
        <v>1</v>
      </c>
      <c r="B97" s="231" t="s">
        <v>572</v>
      </c>
      <c r="C97" s="228">
        <v>0</v>
      </c>
      <c r="D97" s="228"/>
      <c r="E97" s="228">
        <v>0</v>
      </c>
      <c r="F97" s="228">
        <v>0</v>
      </c>
      <c r="G97" s="228"/>
      <c r="H97" s="228">
        <v>0</v>
      </c>
      <c r="I97" s="241" t="s">
        <v>161</v>
      </c>
      <c r="J97" s="241"/>
      <c r="K97" s="241" t="s">
        <v>161</v>
      </c>
    </row>
    <row r="98" spans="1:11" ht="70">
      <c r="A98" s="265">
        <v>2</v>
      </c>
      <c r="B98" s="247" t="s">
        <v>573</v>
      </c>
      <c r="C98" s="228">
        <v>143</v>
      </c>
      <c r="D98" s="228"/>
      <c r="E98" s="228">
        <v>143</v>
      </c>
      <c r="F98" s="250">
        <v>128</v>
      </c>
      <c r="G98" s="228"/>
      <c r="H98" s="228">
        <v>128</v>
      </c>
      <c r="I98" s="241">
        <v>-10.489510489510494</v>
      </c>
      <c r="J98" s="241"/>
      <c r="K98" s="241">
        <v>-10.489510489510494</v>
      </c>
    </row>
    <row r="99" spans="1:11" ht="42">
      <c r="A99" s="265">
        <v>3</v>
      </c>
      <c r="B99" s="231" t="s">
        <v>574</v>
      </c>
      <c r="C99" s="228">
        <v>227</v>
      </c>
      <c r="D99" s="228"/>
      <c r="E99" s="228">
        <v>227</v>
      </c>
      <c r="F99" s="250">
        <v>196</v>
      </c>
      <c r="G99" s="228"/>
      <c r="H99" s="228">
        <v>196</v>
      </c>
      <c r="I99" s="241">
        <v>-13.656387665198238</v>
      </c>
      <c r="J99" s="241"/>
      <c r="K99" s="241">
        <v>-13.656387665198238</v>
      </c>
    </row>
    <row r="100" spans="1:11" ht="14">
      <c r="A100" s="265">
        <v>4</v>
      </c>
      <c r="B100" s="258" t="s">
        <v>575</v>
      </c>
      <c r="C100" s="255">
        <v>195</v>
      </c>
      <c r="D100" s="255"/>
      <c r="E100" s="255">
        <v>195</v>
      </c>
      <c r="F100" s="259">
        <v>141</v>
      </c>
      <c r="G100" s="255"/>
      <c r="H100" s="259">
        <v>195</v>
      </c>
      <c r="I100" s="257">
        <v>-27.692307692307693</v>
      </c>
      <c r="J100" s="257"/>
      <c r="K100" s="257">
        <v>1</v>
      </c>
    </row>
    <row r="101" spans="1:11" ht="17" customHeight="1">
      <c r="A101" s="265">
        <v>5</v>
      </c>
      <c r="B101" s="258" t="s">
        <v>576</v>
      </c>
      <c r="C101" s="255">
        <v>32</v>
      </c>
      <c r="D101" s="255"/>
      <c r="E101" s="255">
        <v>32</v>
      </c>
      <c r="F101" s="259">
        <v>55</v>
      </c>
      <c r="G101" s="255"/>
      <c r="H101" s="259">
        <v>32</v>
      </c>
      <c r="I101" s="257">
        <v>71.875</v>
      </c>
      <c r="J101" s="257"/>
      <c r="K101" s="257">
        <v>-23.8</v>
      </c>
    </row>
    <row r="102" spans="1:11" ht="29.5" customHeight="1">
      <c r="A102" s="265">
        <v>6</v>
      </c>
      <c r="B102" s="258" t="s">
        <v>556</v>
      </c>
      <c r="C102" s="255">
        <v>0</v>
      </c>
      <c r="D102" s="255"/>
      <c r="E102" s="255">
        <v>0</v>
      </c>
      <c r="F102" s="259">
        <v>0</v>
      </c>
      <c r="G102" s="255"/>
      <c r="H102" s="255">
        <v>0</v>
      </c>
      <c r="I102" s="257" t="s">
        <v>161</v>
      </c>
      <c r="J102" s="257"/>
      <c r="K102" s="257" t="s">
        <v>161</v>
      </c>
    </row>
    <row r="103" spans="1:11" ht="21.5" customHeight="1">
      <c r="A103" s="548" t="s">
        <v>577</v>
      </c>
      <c r="B103" s="549"/>
      <c r="C103" s="549"/>
      <c r="D103" s="549"/>
      <c r="E103" s="549"/>
      <c r="F103" s="549"/>
      <c r="G103" s="549"/>
      <c r="H103" s="549"/>
      <c r="I103" s="549"/>
      <c r="J103" s="549"/>
      <c r="K103" s="550"/>
    </row>
    <row r="104" spans="1:11" ht="19.5" customHeight="1">
      <c r="A104" s="548" t="s">
        <v>578</v>
      </c>
      <c r="B104" s="549"/>
      <c r="C104" s="549"/>
      <c r="D104" s="549"/>
      <c r="E104" s="549"/>
      <c r="F104" s="549"/>
      <c r="G104" s="549"/>
      <c r="H104" s="549"/>
      <c r="I104" s="549"/>
      <c r="J104" s="549"/>
      <c r="K104" s="550"/>
    </row>
    <row r="105" spans="1:11" ht="22" customHeight="1">
      <c r="A105" s="234" t="s">
        <v>96</v>
      </c>
      <c r="B105" s="237" t="s">
        <v>97</v>
      </c>
      <c r="C105" s="228"/>
      <c r="D105" s="228"/>
      <c r="E105" s="228"/>
      <c r="F105" s="228"/>
      <c r="G105" s="228"/>
      <c r="H105" s="228"/>
      <c r="I105" s="241"/>
      <c r="J105" s="241"/>
      <c r="K105" s="241"/>
    </row>
    <row r="106" spans="1:11" ht="84">
      <c r="A106" s="265">
        <v>1</v>
      </c>
      <c r="B106" s="231" t="s">
        <v>557</v>
      </c>
      <c r="C106" s="228">
        <v>0</v>
      </c>
      <c r="D106" s="228"/>
      <c r="E106" s="228">
        <v>0</v>
      </c>
      <c r="F106" s="250">
        <v>0</v>
      </c>
      <c r="G106" s="228"/>
      <c r="H106" s="228">
        <v>0</v>
      </c>
      <c r="I106" s="241" t="s">
        <v>161</v>
      </c>
      <c r="J106" s="241"/>
      <c r="K106" s="241" t="s">
        <v>161</v>
      </c>
    </row>
    <row r="107" spans="1:11" ht="84">
      <c r="A107" s="265">
        <v>2</v>
      </c>
      <c r="B107" s="247" t="s">
        <v>558</v>
      </c>
      <c r="C107" s="269">
        <v>12334.4</v>
      </c>
      <c r="D107" s="269"/>
      <c r="E107" s="269">
        <v>12334.4</v>
      </c>
      <c r="F107" s="275">
        <v>13797.99</v>
      </c>
      <c r="G107" s="273"/>
      <c r="H107" s="273">
        <v>13797.99</v>
      </c>
      <c r="I107" s="271">
        <v>11.865919704241804</v>
      </c>
      <c r="J107" s="271"/>
      <c r="K107" s="271">
        <v>11.865919704241804</v>
      </c>
    </row>
    <row r="108" spans="1:11" ht="70">
      <c r="A108" s="265">
        <v>3</v>
      </c>
      <c r="B108" s="247" t="s">
        <v>559</v>
      </c>
      <c r="C108" s="273">
        <v>254536.4</v>
      </c>
      <c r="D108" s="269"/>
      <c r="E108" s="273">
        <v>254536.4</v>
      </c>
      <c r="F108" s="275">
        <v>300489.56</v>
      </c>
      <c r="G108" s="273"/>
      <c r="H108" s="273">
        <v>300489.56</v>
      </c>
      <c r="I108" s="271">
        <v>18.053669337666435</v>
      </c>
      <c r="J108" s="271"/>
      <c r="K108" s="271">
        <v>18.053669337666435</v>
      </c>
    </row>
    <row r="109" spans="1:11" ht="70">
      <c r="A109" s="265">
        <v>4</v>
      </c>
      <c r="B109" s="231" t="s">
        <v>579</v>
      </c>
      <c r="C109" s="269">
        <v>17656.8</v>
      </c>
      <c r="D109" s="269"/>
      <c r="E109" s="269">
        <v>17656.8</v>
      </c>
      <c r="F109" s="275">
        <v>20991.47</v>
      </c>
      <c r="G109" s="273"/>
      <c r="H109" s="273">
        <v>20991.47</v>
      </c>
      <c r="I109" s="271">
        <v>18.88603824022475</v>
      </c>
      <c r="J109" s="271"/>
      <c r="K109" s="271">
        <v>18.88603824022475</v>
      </c>
    </row>
    <row r="110" spans="1:11" ht="98">
      <c r="A110" s="265">
        <v>5</v>
      </c>
      <c r="B110" s="247" t="s">
        <v>560</v>
      </c>
      <c r="C110" s="269">
        <v>0</v>
      </c>
      <c r="D110" s="269"/>
      <c r="E110" s="269">
        <v>0</v>
      </c>
      <c r="F110" s="269">
        <v>0</v>
      </c>
      <c r="G110" s="269"/>
      <c r="H110" s="269">
        <v>0</v>
      </c>
      <c r="I110" s="271" t="s">
        <v>161</v>
      </c>
      <c r="J110" s="271"/>
      <c r="K110" s="271" t="s">
        <v>161</v>
      </c>
    </row>
    <row r="111" spans="1:11" ht="25.5" customHeight="1">
      <c r="A111" s="548" t="s">
        <v>580</v>
      </c>
      <c r="B111" s="549"/>
      <c r="C111" s="549"/>
      <c r="D111" s="549"/>
      <c r="E111" s="549"/>
      <c r="F111" s="549"/>
      <c r="G111" s="549"/>
      <c r="H111" s="549"/>
      <c r="I111" s="549"/>
      <c r="J111" s="549"/>
      <c r="K111" s="550"/>
    </row>
    <row r="112" spans="1:11" ht="14">
      <c r="A112" s="234">
        <v>4</v>
      </c>
      <c r="B112" s="240" t="s">
        <v>248</v>
      </c>
      <c r="C112" s="228"/>
      <c r="D112" s="228"/>
      <c r="E112" s="228"/>
      <c r="F112" s="228"/>
      <c r="G112" s="228"/>
      <c r="H112" s="228"/>
      <c r="I112" s="241"/>
      <c r="J112" s="241"/>
      <c r="K112" s="241"/>
    </row>
    <row r="113" spans="1:11" ht="70">
      <c r="A113" s="267">
        <v>1</v>
      </c>
      <c r="B113" s="277" t="s">
        <v>563</v>
      </c>
      <c r="C113" s="250">
        <v>96.6</v>
      </c>
      <c r="D113" s="250"/>
      <c r="E113" s="250">
        <v>96.6</v>
      </c>
      <c r="F113" s="250">
        <v>86</v>
      </c>
      <c r="G113" s="250"/>
      <c r="H113" s="250">
        <v>86</v>
      </c>
      <c r="I113" s="268">
        <v>-10.973084886128362</v>
      </c>
      <c r="J113" s="268"/>
      <c r="K113" s="268">
        <v>-10.973084886128362</v>
      </c>
    </row>
    <row r="114" spans="1:11" ht="63" customHeight="1">
      <c r="A114" s="265">
        <v>2</v>
      </c>
      <c r="B114" s="231" t="s">
        <v>581</v>
      </c>
      <c r="C114" s="250">
        <v>0</v>
      </c>
      <c r="D114" s="250"/>
      <c r="E114" s="250">
        <v>0</v>
      </c>
      <c r="F114" s="228">
        <v>2</v>
      </c>
      <c r="G114" s="228"/>
      <c r="H114" s="228">
        <v>2</v>
      </c>
      <c r="I114" s="241" t="s">
        <v>161</v>
      </c>
      <c r="J114" s="241"/>
      <c r="K114" s="241" t="s">
        <v>161</v>
      </c>
    </row>
    <row r="115" spans="1:11" ht="70">
      <c r="A115" s="267">
        <v>3</v>
      </c>
      <c r="B115" s="277" t="s">
        <v>582</v>
      </c>
      <c r="C115" s="250">
        <v>2</v>
      </c>
      <c r="D115" s="250"/>
      <c r="E115" s="250">
        <v>2</v>
      </c>
      <c r="F115" s="250">
        <v>0</v>
      </c>
      <c r="G115" s="250"/>
      <c r="H115" s="250">
        <v>0</v>
      </c>
      <c r="I115" s="268">
        <v>-100</v>
      </c>
      <c r="J115" s="268"/>
      <c r="K115" s="268">
        <v>-100</v>
      </c>
    </row>
    <row r="116" spans="1:11" ht="56">
      <c r="A116" s="265">
        <v>4</v>
      </c>
      <c r="B116" s="247" t="s">
        <v>583</v>
      </c>
      <c r="C116" s="228">
        <v>0</v>
      </c>
      <c r="D116" s="228"/>
      <c r="E116" s="228">
        <v>0</v>
      </c>
      <c r="F116" s="250">
        <v>3</v>
      </c>
      <c r="G116" s="228"/>
      <c r="H116" s="228">
        <v>3</v>
      </c>
      <c r="I116" s="261" t="s">
        <v>161</v>
      </c>
      <c r="J116" s="261"/>
      <c r="K116" s="261" t="s">
        <v>161</v>
      </c>
    </row>
    <row r="117" spans="1:11" ht="70">
      <c r="A117" s="267">
        <v>5</v>
      </c>
      <c r="B117" s="277" t="s">
        <v>584</v>
      </c>
      <c r="C117" s="250">
        <v>105</v>
      </c>
      <c r="D117" s="250"/>
      <c r="E117" s="250">
        <v>105</v>
      </c>
      <c r="F117" s="250">
        <v>116</v>
      </c>
      <c r="G117" s="250"/>
      <c r="H117" s="250">
        <v>116</v>
      </c>
      <c r="I117" s="268">
        <v>10.476190476190482</v>
      </c>
      <c r="J117" s="268"/>
      <c r="K117" s="268">
        <v>10.476190476190482</v>
      </c>
    </row>
    <row r="118" spans="1:11" ht="28">
      <c r="A118" s="266">
        <v>6</v>
      </c>
      <c r="B118" s="260" t="s">
        <v>568</v>
      </c>
      <c r="C118" s="255">
        <v>0</v>
      </c>
      <c r="D118" s="255"/>
      <c r="E118" s="255">
        <v>0</v>
      </c>
      <c r="F118" s="259">
        <v>0</v>
      </c>
      <c r="G118" s="255"/>
      <c r="H118" s="255">
        <v>0</v>
      </c>
      <c r="I118" s="257" t="s">
        <v>161</v>
      </c>
      <c r="J118" s="257"/>
      <c r="K118" s="257" t="s">
        <v>161</v>
      </c>
    </row>
    <row r="119" spans="1:11" ht="18" customHeight="1">
      <c r="A119" s="565" t="s">
        <v>38</v>
      </c>
      <c r="B119" s="565"/>
      <c r="C119" s="565"/>
      <c r="D119" s="565"/>
      <c r="E119" s="565"/>
      <c r="F119" s="565"/>
      <c r="G119" s="565"/>
      <c r="H119" s="565"/>
      <c r="I119" s="565"/>
      <c r="J119" s="565"/>
      <c r="K119" s="565"/>
    </row>
    <row r="120" spans="1:11" ht="44.5" customHeight="1">
      <c r="A120" s="545" t="s">
        <v>585</v>
      </c>
      <c r="B120" s="546"/>
      <c r="C120" s="546"/>
      <c r="D120" s="546"/>
      <c r="E120" s="546"/>
      <c r="F120" s="546"/>
      <c r="G120" s="546"/>
      <c r="H120" s="546"/>
      <c r="I120" s="546"/>
      <c r="J120" s="546"/>
      <c r="K120" s="547"/>
    </row>
    <row r="121" spans="1:11" ht="17" customHeight="1">
      <c r="A121" s="558" t="s">
        <v>586</v>
      </c>
      <c r="B121" s="559"/>
      <c r="C121" s="559"/>
      <c r="D121" s="559"/>
      <c r="E121" s="559"/>
      <c r="F121" s="559"/>
      <c r="G121" s="559"/>
      <c r="H121" s="559"/>
      <c r="I121" s="559"/>
      <c r="J121" s="559"/>
      <c r="K121" s="559"/>
    </row>
    <row r="122" spans="1:11" ht="69">
      <c r="A122" s="230" t="s">
        <v>103</v>
      </c>
      <c r="B122" s="230" t="s">
        <v>68</v>
      </c>
      <c r="C122" s="232" t="s">
        <v>41</v>
      </c>
      <c r="D122" s="232" t="s">
        <v>42</v>
      </c>
      <c r="E122" s="232" t="s">
        <v>43</v>
      </c>
      <c r="F122" s="232" t="s">
        <v>30</v>
      </c>
      <c r="G122" s="232" t="s">
        <v>44</v>
      </c>
      <c r="H122" s="232" t="s">
        <v>45</v>
      </c>
      <c r="I122" s="223"/>
      <c r="J122" s="223"/>
      <c r="K122" s="223"/>
    </row>
    <row r="123" spans="1:11" ht="14">
      <c r="A123" s="230" t="s">
        <v>64</v>
      </c>
      <c r="B123" s="230" t="s">
        <v>76</v>
      </c>
      <c r="C123" s="230" t="s">
        <v>85</v>
      </c>
      <c r="D123" s="230" t="s">
        <v>104</v>
      </c>
      <c r="E123" s="230" t="s">
        <v>105</v>
      </c>
      <c r="F123" s="230" t="s">
        <v>106</v>
      </c>
      <c r="G123" s="230" t="s">
        <v>107</v>
      </c>
      <c r="H123" s="230" t="s">
        <v>108</v>
      </c>
      <c r="I123" s="223"/>
      <c r="J123" s="223"/>
      <c r="K123" s="223"/>
    </row>
    <row r="124" spans="1:11" ht="19" customHeight="1">
      <c r="A124" s="230" t="s">
        <v>109</v>
      </c>
      <c r="B124" s="230" t="s">
        <v>110</v>
      </c>
      <c r="C124" s="230" t="s">
        <v>70</v>
      </c>
      <c r="D124" s="230"/>
      <c r="E124" s="230"/>
      <c r="F124" s="230">
        <v>0</v>
      </c>
      <c r="G124" s="230" t="s">
        <v>70</v>
      </c>
      <c r="H124" s="230" t="s">
        <v>70</v>
      </c>
      <c r="I124" s="223"/>
      <c r="J124" s="223"/>
      <c r="K124" s="223"/>
    </row>
    <row r="125" spans="1:11" ht="21" customHeight="1">
      <c r="A125" s="230"/>
      <c r="B125" s="230" t="s">
        <v>111</v>
      </c>
      <c r="C125" s="230" t="s">
        <v>70</v>
      </c>
      <c r="D125" s="230"/>
      <c r="E125" s="230"/>
      <c r="F125" s="230">
        <v>0</v>
      </c>
      <c r="G125" s="230" t="s">
        <v>70</v>
      </c>
      <c r="H125" s="230" t="s">
        <v>70</v>
      </c>
      <c r="I125" s="223"/>
      <c r="J125" s="223"/>
      <c r="K125" s="223"/>
    </row>
    <row r="126" spans="1:11" ht="35.5" customHeight="1">
      <c r="A126" s="230"/>
      <c r="B126" s="230" t="s">
        <v>112</v>
      </c>
      <c r="C126" s="230" t="s">
        <v>70</v>
      </c>
      <c r="D126" s="230"/>
      <c r="E126" s="230"/>
      <c r="F126" s="230">
        <v>0</v>
      </c>
      <c r="G126" s="230" t="s">
        <v>70</v>
      </c>
      <c r="H126" s="230" t="s">
        <v>70</v>
      </c>
      <c r="I126" s="223"/>
      <c r="J126" s="223"/>
      <c r="K126" s="223"/>
    </row>
    <row r="127" spans="1:11" ht="21.5" customHeight="1">
      <c r="A127" s="230"/>
      <c r="B127" s="230" t="s">
        <v>113</v>
      </c>
      <c r="C127" s="230" t="s">
        <v>70</v>
      </c>
      <c r="D127" s="230"/>
      <c r="E127" s="230"/>
      <c r="F127" s="230"/>
      <c r="G127" s="230" t="s">
        <v>70</v>
      </c>
      <c r="H127" s="230" t="s">
        <v>70</v>
      </c>
      <c r="I127" s="223"/>
      <c r="J127" s="223"/>
      <c r="K127" s="223"/>
    </row>
    <row r="128" spans="1:11" ht="18.5" customHeight="1">
      <c r="A128" s="230"/>
      <c r="B128" s="230" t="s">
        <v>114</v>
      </c>
      <c r="C128" s="230" t="s">
        <v>70</v>
      </c>
      <c r="D128" s="230"/>
      <c r="E128" s="230"/>
      <c r="F128" s="230"/>
      <c r="G128" s="230" t="s">
        <v>70</v>
      </c>
      <c r="H128" s="230" t="s">
        <v>70</v>
      </c>
      <c r="I128" s="223"/>
      <c r="J128" s="223"/>
      <c r="K128" s="223"/>
    </row>
    <row r="129" spans="1:11" ht="21.5" customHeight="1">
      <c r="A129" s="566" t="s">
        <v>279</v>
      </c>
      <c r="B129" s="553"/>
      <c r="C129" s="553"/>
      <c r="D129" s="553"/>
      <c r="E129" s="553"/>
      <c r="F129" s="553"/>
      <c r="G129" s="553"/>
      <c r="H129" s="553"/>
      <c r="I129" s="223"/>
      <c r="J129" s="223"/>
      <c r="K129" s="223"/>
    </row>
    <row r="130" spans="1:11" ht="24" customHeight="1">
      <c r="A130" s="230" t="s">
        <v>76</v>
      </c>
      <c r="B130" s="230" t="s">
        <v>116</v>
      </c>
      <c r="C130" s="230" t="s">
        <v>70</v>
      </c>
      <c r="D130" s="230"/>
      <c r="E130" s="230"/>
      <c r="F130" s="230">
        <v>0</v>
      </c>
      <c r="G130" s="230" t="s">
        <v>70</v>
      </c>
      <c r="H130" s="230" t="s">
        <v>70</v>
      </c>
      <c r="I130" s="223"/>
      <c r="J130" s="223"/>
      <c r="K130" s="223"/>
    </row>
    <row r="131" spans="1:11" ht="13">
      <c r="A131" s="566" t="s">
        <v>280</v>
      </c>
      <c r="B131" s="553"/>
      <c r="C131" s="553"/>
      <c r="D131" s="553"/>
      <c r="E131" s="553"/>
      <c r="F131" s="553"/>
      <c r="G131" s="553"/>
      <c r="H131" s="553"/>
      <c r="I131" s="223"/>
      <c r="J131" s="223"/>
      <c r="K131" s="223"/>
    </row>
    <row r="132" spans="1:11" ht="13">
      <c r="A132" s="553" t="s">
        <v>117</v>
      </c>
      <c r="B132" s="553"/>
      <c r="C132" s="553"/>
      <c r="D132" s="553"/>
      <c r="E132" s="553"/>
      <c r="F132" s="553"/>
      <c r="G132" s="553"/>
      <c r="H132" s="553"/>
      <c r="I132" s="223"/>
      <c r="J132" s="223"/>
      <c r="K132" s="223"/>
    </row>
    <row r="133" spans="1:11" ht="19.5" customHeight="1">
      <c r="A133" s="230" t="s">
        <v>78</v>
      </c>
      <c r="B133" s="230" t="s">
        <v>118</v>
      </c>
      <c r="C133" s="230"/>
      <c r="D133" s="230"/>
      <c r="E133" s="230"/>
      <c r="F133" s="230"/>
      <c r="G133" s="230"/>
      <c r="H133" s="230"/>
      <c r="I133" s="223"/>
      <c r="J133" s="223"/>
      <c r="K133" s="223"/>
    </row>
    <row r="134" spans="1:11" ht="21" customHeight="1">
      <c r="A134" s="230"/>
      <c r="B134" s="230" t="s">
        <v>119</v>
      </c>
      <c r="C134" s="230"/>
      <c r="D134" s="230"/>
      <c r="E134" s="230"/>
      <c r="F134" s="230">
        <v>0</v>
      </c>
      <c r="G134" s="230"/>
      <c r="H134" s="230"/>
      <c r="I134" s="223"/>
      <c r="J134" s="223"/>
      <c r="K134" s="223"/>
    </row>
    <row r="135" spans="1:11" ht="37.5" customHeight="1" thickBot="1">
      <c r="A135" s="561" t="s">
        <v>120</v>
      </c>
      <c r="B135" s="562"/>
      <c r="C135" s="562"/>
      <c r="D135" s="562"/>
      <c r="E135" s="562"/>
      <c r="F135" s="562"/>
      <c r="G135" s="562"/>
      <c r="H135" s="563"/>
      <c r="I135" s="223"/>
      <c r="J135" s="223"/>
      <c r="K135" s="223"/>
    </row>
    <row r="136" spans="1:11" ht="26.5" customHeight="1">
      <c r="A136" s="230"/>
      <c r="B136" s="231" t="s">
        <v>281</v>
      </c>
      <c r="C136" s="230"/>
      <c r="D136" s="230"/>
      <c r="E136" s="230"/>
      <c r="F136" s="230">
        <v>0</v>
      </c>
      <c r="G136" s="230"/>
      <c r="H136" s="230"/>
      <c r="I136" s="223"/>
      <c r="J136" s="223"/>
      <c r="K136" s="223"/>
    </row>
    <row r="137" spans="1:11" ht="23" customHeight="1">
      <c r="A137" s="230"/>
      <c r="B137" s="230" t="s">
        <v>122</v>
      </c>
      <c r="C137" s="230"/>
      <c r="D137" s="230"/>
      <c r="E137" s="230"/>
      <c r="F137" s="230"/>
      <c r="G137" s="230"/>
      <c r="H137" s="230"/>
      <c r="I137" s="223"/>
      <c r="J137" s="223"/>
      <c r="K137" s="223"/>
    </row>
    <row r="138" spans="1:11" ht="28" customHeight="1">
      <c r="A138" s="230" t="s">
        <v>79</v>
      </c>
      <c r="B138" s="230" t="s">
        <v>123</v>
      </c>
      <c r="C138" s="230" t="s">
        <v>70</v>
      </c>
      <c r="D138" s="230"/>
      <c r="E138" s="230"/>
      <c r="F138" s="230"/>
      <c r="G138" s="230" t="s">
        <v>70</v>
      </c>
      <c r="H138" s="230" t="s">
        <v>70</v>
      </c>
      <c r="I138" s="223"/>
      <c r="J138" s="223"/>
      <c r="K138" s="223"/>
    </row>
    <row r="139" spans="1:11" ht="18.5" customHeight="1">
      <c r="A139" s="568" t="s">
        <v>124</v>
      </c>
      <c r="B139" s="568"/>
      <c r="C139" s="568"/>
      <c r="D139" s="568"/>
      <c r="E139" s="568"/>
      <c r="F139" s="568"/>
      <c r="G139" s="568"/>
      <c r="H139" s="568"/>
      <c r="I139" s="568"/>
      <c r="J139" s="568"/>
      <c r="K139" s="568"/>
    </row>
    <row r="140" spans="1:11" ht="20.5" customHeight="1">
      <c r="A140" s="568" t="s">
        <v>587</v>
      </c>
      <c r="B140" s="568"/>
      <c r="C140" s="568"/>
      <c r="D140" s="568"/>
      <c r="E140" s="568"/>
      <c r="F140" s="568"/>
      <c r="G140" s="568"/>
      <c r="H140" s="568"/>
      <c r="I140" s="568"/>
      <c r="J140" s="568"/>
      <c r="K140" s="568"/>
    </row>
    <row r="141" spans="1:11" ht="16.5" customHeight="1">
      <c r="A141" s="568" t="s">
        <v>588</v>
      </c>
      <c r="B141" s="559"/>
      <c r="C141" s="559"/>
      <c r="D141" s="559"/>
      <c r="E141" s="559"/>
      <c r="F141" s="559"/>
      <c r="G141" s="559"/>
      <c r="H141" s="559"/>
      <c r="I141" s="559"/>
      <c r="J141" s="559"/>
      <c r="K141" s="559"/>
    </row>
    <row r="142" spans="1:11" ht="55.5" customHeight="1">
      <c r="A142" s="569" t="s">
        <v>589</v>
      </c>
      <c r="B142" s="570"/>
      <c r="C142" s="570"/>
      <c r="D142" s="570"/>
      <c r="E142" s="570"/>
      <c r="F142" s="570"/>
      <c r="G142" s="570"/>
      <c r="H142" s="570"/>
      <c r="I142" s="570"/>
      <c r="J142" s="570"/>
      <c r="K142" s="570"/>
    </row>
    <row r="143" spans="1:11" ht="54" customHeight="1">
      <c r="A143" s="571" t="s">
        <v>590</v>
      </c>
      <c r="B143" s="571"/>
      <c r="C143" s="571"/>
      <c r="D143" s="571"/>
      <c r="E143" s="571"/>
      <c r="F143" s="571"/>
      <c r="G143" s="571"/>
      <c r="H143" s="571"/>
      <c r="I143" s="571"/>
      <c r="J143" s="571"/>
      <c r="K143" s="571"/>
    </row>
    <row r="144" spans="1:11" ht="41" customHeight="1">
      <c r="A144" s="568" t="s">
        <v>591</v>
      </c>
      <c r="B144" s="568"/>
      <c r="C144" s="568"/>
      <c r="D144" s="568"/>
      <c r="E144" s="568"/>
      <c r="F144" s="568"/>
      <c r="G144" s="568"/>
      <c r="H144" s="568"/>
      <c r="I144" s="568"/>
      <c r="J144" s="568"/>
      <c r="K144" s="568"/>
    </row>
    <row r="145" spans="1:11" ht="35" customHeight="1">
      <c r="A145" s="571" t="s">
        <v>536</v>
      </c>
      <c r="B145" s="571"/>
      <c r="C145" s="571"/>
      <c r="D145" s="571"/>
      <c r="E145" s="571"/>
      <c r="F145" s="571"/>
      <c r="G145" s="571"/>
      <c r="H145" s="571"/>
      <c r="I145" s="571"/>
      <c r="J145" s="571"/>
      <c r="K145" s="571"/>
    </row>
    <row r="146" spans="1:11" ht="23" customHeight="1">
      <c r="A146" s="223"/>
      <c r="B146" s="236" t="s">
        <v>57</v>
      </c>
      <c r="C146" s="236"/>
      <c r="D146" s="236"/>
      <c r="E146" s="567" t="s">
        <v>145</v>
      </c>
      <c r="F146" s="567"/>
      <c r="G146" s="567"/>
      <c r="H146" s="223"/>
      <c r="I146" s="223"/>
      <c r="J146" s="223"/>
      <c r="K146" s="223"/>
    </row>
  </sheetData>
  <mergeCells count="75">
    <mergeCell ref="A13:A14"/>
    <mergeCell ref="B13:B14"/>
    <mergeCell ref="D5:K5"/>
    <mergeCell ref="H1:K1"/>
    <mergeCell ref="H2:K2"/>
    <mergeCell ref="A3:K3"/>
    <mergeCell ref="D4:K4"/>
    <mergeCell ref="C13:E13"/>
    <mergeCell ref="F13:H13"/>
    <mergeCell ref="I13:K13"/>
    <mergeCell ref="D6:K6"/>
    <mergeCell ref="D7:K7"/>
    <mergeCell ref="D8:K8"/>
    <mergeCell ref="C10:K10"/>
    <mergeCell ref="B11:K11"/>
    <mergeCell ref="A12:K12"/>
    <mergeCell ref="A41:A42"/>
    <mergeCell ref="B41:B42"/>
    <mergeCell ref="C41:E41"/>
    <mergeCell ref="F41:H41"/>
    <mergeCell ref="I41:K41"/>
    <mergeCell ref="A17:K17"/>
    <mergeCell ref="A20:K20"/>
    <mergeCell ref="A26:E26"/>
    <mergeCell ref="A33:E33"/>
    <mergeCell ref="A39:K39"/>
    <mergeCell ref="C43:E43"/>
    <mergeCell ref="F43:H43"/>
    <mergeCell ref="I43:K43"/>
    <mergeCell ref="A50:K50"/>
    <mergeCell ref="I79:K79"/>
    <mergeCell ref="A58:K58"/>
    <mergeCell ref="C59:E59"/>
    <mergeCell ref="F59:H59"/>
    <mergeCell ref="I59:K59"/>
    <mergeCell ref="A65:K65"/>
    <mergeCell ref="C51:E51"/>
    <mergeCell ref="F51:H51"/>
    <mergeCell ref="I51:K51"/>
    <mergeCell ref="C66:E66"/>
    <mergeCell ref="F66:H66"/>
    <mergeCell ref="I66:K66"/>
    <mergeCell ref="E146:G146"/>
    <mergeCell ref="A139:K139"/>
    <mergeCell ref="A140:K140"/>
    <mergeCell ref="A141:K141"/>
    <mergeCell ref="A142:K142"/>
    <mergeCell ref="A143:K143"/>
    <mergeCell ref="A144:K144"/>
    <mergeCell ref="A145:K145"/>
    <mergeCell ref="A135:H135"/>
    <mergeCell ref="A83:K83"/>
    <mergeCell ref="A86:K86"/>
    <mergeCell ref="A87:K87"/>
    <mergeCell ref="A119:K119"/>
    <mergeCell ref="A121:K121"/>
    <mergeCell ref="A129:H129"/>
    <mergeCell ref="A131:H131"/>
    <mergeCell ref="A103:K103"/>
    <mergeCell ref="A132:H132"/>
    <mergeCell ref="A95:K95"/>
    <mergeCell ref="A104:K104"/>
    <mergeCell ref="A77:K77"/>
    <mergeCell ref="A76:K76"/>
    <mergeCell ref="A120:K120"/>
    <mergeCell ref="A111:K111"/>
    <mergeCell ref="A73:K73"/>
    <mergeCell ref="A82:K82"/>
    <mergeCell ref="A74:K74"/>
    <mergeCell ref="A75:K75"/>
    <mergeCell ref="A78:K78"/>
    <mergeCell ref="A79:A80"/>
    <mergeCell ref="B79:B80"/>
    <mergeCell ref="C79:E79"/>
    <mergeCell ref="F79:H79"/>
  </mergeCell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K113"/>
  <sheetViews>
    <sheetView topLeftCell="A109" workbookViewId="0">
      <selection activeCell="B89" sqref="B89"/>
    </sheetView>
  </sheetViews>
  <sheetFormatPr defaultRowHeight="12.5"/>
  <cols>
    <col min="2" max="2" width="34.81640625" customWidth="1"/>
    <col min="3" max="3" width="11.6328125" customWidth="1"/>
    <col min="8" max="8" width="10.6328125" customWidth="1"/>
    <col min="10" max="10" width="12.36328125" customWidth="1"/>
    <col min="11" max="11" width="10.54296875" customWidth="1"/>
  </cols>
  <sheetData>
    <row r="1" spans="1:11" ht="13">
      <c r="A1" s="278"/>
      <c r="B1" s="278"/>
      <c r="C1" s="278"/>
      <c r="D1" s="278"/>
      <c r="E1" s="278"/>
      <c r="F1" s="278"/>
      <c r="G1" s="278"/>
      <c r="H1" s="619" t="s">
        <v>0</v>
      </c>
      <c r="I1" s="619"/>
      <c r="J1" s="619"/>
      <c r="K1" s="619"/>
    </row>
    <row r="2" spans="1:11" ht="32.5" customHeight="1">
      <c r="A2" s="278"/>
      <c r="B2" s="278"/>
      <c r="C2" s="278"/>
      <c r="D2" s="278"/>
      <c r="E2" s="278"/>
      <c r="F2" s="278"/>
      <c r="G2" s="278"/>
      <c r="H2" s="619" t="s">
        <v>1</v>
      </c>
      <c r="I2" s="619"/>
      <c r="J2" s="619"/>
      <c r="K2" s="619"/>
    </row>
    <row r="3" spans="1:11" ht="17.5">
      <c r="A3" s="620" t="s">
        <v>167</v>
      </c>
      <c r="B3" s="620"/>
      <c r="C3" s="620"/>
      <c r="D3" s="620"/>
      <c r="E3" s="620"/>
      <c r="F3" s="620"/>
      <c r="G3" s="620"/>
      <c r="H3" s="620"/>
      <c r="I3" s="620"/>
      <c r="J3" s="620"/>
      <c r="K3" s="620"/>
    </row>
    <row r="4" spans="1:11" ht="36.5" customHeight="1">
      <c r="A4" s="279" t="s">
        <v>2</v>
      </c>
      <c r="B4" s="279">
        <v>1100000</v>
      </c>
      <c r="C4" s="279"/>
      <c r="D4" s="621" t="s">
        <v>55</v>
      </c>
      <c r="E4" s="621"/>
      <c r="F4" s="621"/>
      <c r="G4" s="621"/>
      <c r="H4" s="621"/>
      <c r="I4" s="621"/>
      <c r="J4" s="621"/>
      <c r="K4" s="621"/>
    </row>
    <row r="5" spans="1:11" ht="19" customHeight="1">
      <c r="A5" s="280"/>
      <c r="B5" s="280" t="s">
        <v>3</v>
      </c>
      <c r="C5" s="280"/>
      <c r="D5" s="618" t="s">
        <v>4</v>
      </c>
      <c r="E5" s="618"/>
      <c r="F5" s="618"/>
      <c r="G5" s="618"/>
      <c r="H5" s="618"/>
      <c r="I5" s="618"/>
      <c r="J5" s="618"/>
      <c r="K5" s="618"/>
    </row>
    <row r="6" spans="1:11" ht="42.5" customHeight="1">
      <c r="A6" s="279" t="s">
        <v>5</v>
      </c>
      <c r="B6" s="279">
        <v>1110000</v>
      </c>
      <c r="C6" s="279"/>
      <c r="D6" s="621" t="s">
        <v>55</v>
      </c>
      <c r="E6" s="621"/>
      <c r="F6" s="621"/>
      <c r="G6" s="621"/>
      <c r="H6" s="621"/>
      <c r="I6" s="621"/>
      <c r="J6" s="621"/>
      <c r="K6" s="621"/>
    </row>
    <row r="7" spans="1:11" ht="26.5" customHeight="1">
      <c r="A7" s="278"/>
      <c r="B7" s="280" t="s">
        <v>3</v>
      </c>
      <c r="C7" s="278"/>
      <c r="D7" s="618" t="s">
        <v>6</v>
      </c>
      <c r="E7" s="618"/>
      <c r="F7" s="618"/>
      <c r="G7" s="618"/>
      <c r="H7" s="618"/>
      <c r="I7" s="618"/>
      <c r="J7" s="618"/>
      <c r="K7" s="618"/>
    </row>
    <row r="8" spans="1:11" ht="42.5" customHeight="1">
      <c r="A8" s="279" t="s">
        <v>7</v>
      </c>
      <c r="B8" s="279">
        <v>1115049</v>
      </c>
      <c r="C8" s="297" t="s">
        <v>176</v>
      </c>
      <c r="D8" s="622" t="s">
        <v>592</v>
      </c>
      <c r="E8" s="620"/>
      <c r="F8" s="620"/>
      <c r="G8" s="620"/>
      <c r="H8" s="620"/>
      <c r="I8" s="620"/>
      <c r="J8" s="620"/>
      <c r="K8" s="620"/>
    </row>
    <row r="9" spans="1:11" ht="20.5" customHeight="1">
      <c r="A9" s="279"/>
      <c r="B9" s="280" t="s">
        <v>3</v>
      </c>
      <c r="C9" s="281" t="s">
        <v>9</v>
      </c>
      <c r="D9" s="280"/>
      <c r="E9" s="280"/>
      <c r="F9" s="280"/>
      <c r="G9" s="280"/>
      <c r="H9" s="280"/>
      <c r="I9" s="280"/>
      <c r="J9" s="280"/>
      <c r="K9" s="280"/>
    </row>
    <row r="10" spans="1:11" ht="61" customHeight="1">
      <c r="A10" s="279" t="s">
        <v>10</v>
      </c>
      <c r="B10" s="279" t="s">
        <v>11</v>
      </c>
      <c r="C10" s="623" t="s">
        <v>593</v>
      </c>
      <c r="D10" s="623"/>
      <c r="E10" s="623"/>
      <c r="F10" s="623"/>
      <c r="G10" s="623"/>
      <c r="H10" s="623"/>
      <c r="I10" s="623"/>
      <c r="J10" s="623"/>
      <c r="K10" s="623"/>
    </row>
    <row r="11" spans="1:11" ht="17.5">
      <c r="A11" s="279" t="s">
        <v>12</v>
      </c>
      <c r="B11" s="624" t="s">
        <v>13</v>
      </c>
      <c r="C11" s="624"/>
      <c r="D11" s="624"/>
      <c r="E11" s="624"/>
      <c r="F11" s="624"/>
      <c r="G11" s="624"/>
      <c r="H11" s="624"/>
      <c r="I11" s="624"/>
      <c r="J11" s="624"/>
      <c r="K11" s="624"/>
    </row>
    <row r="12" spans="1:11" ht="19" customHeight="1">
      <c r="A12" s="599" t="s">
        <v>179</v>
      </c>
      <c r="B12" s="600"/>
      <c r="C12" s="600"/>
      <c r="D12" s="600"/>
      <c r="E12" s="600"/>
      <c r="F12" s="600"/>
      <c r="G12" s="600"/>
      <c r="H12" s="600"/>
      <c r="I12" s="600"/>
      <c r="J12" s="600"/>
      <c r="K12" s="600"/>
    </row>
    <row r="13" spans="1:11" ht="27" customHeight="1">
      <c r="A13" s="594" t="s">
        <v>59</v>
      </c>
      <c r="B13" s="594" t="s">
        <v>60</v>
      </c>
      <c r="C13" s="601" t="s">
        <v>61</v>
      </c>
      <c r="D13" s="601"/>
      <c r="E13" s="601"/>
      <c r="F13" s="601" t="s">
        <v>62</v>
      </c>
      <c r="G13" s="601"/>
      <c r="H13" s="601"/>
      <c r="I13" s="601" t="s">
        <v>63</v>
      </c>
      <c r="J13" s="601"/>
      <c r="K13" s="601"/>
    </row>
    <row r="14" spans="1:11" ht="30.5" customHeight="1">
      <c r="A14" s="594"/>
      <c r="B14" s="594"/>
      <c r="C14" s="282" t="s">
        <v>14</v>
      </c>
      <c r="D14" s="282" t="s">
        <v>15</v>
      </c>
      <c r="E14" s="282" t="s">
        <v>16</v>
      </c>
      <c r="F14" s="282" t="s">
        <v>14</v>
      </c>
      <c r="G14" s="282" t="s">
        <v>180</v>
      </c>
      <c r="H14" s="282" t="s">
        <v>16</v>
      </c>
      <c r="I14" s="282" t="s">
        <v>17</v>
      </c>
      <c r="J14" s="282" t="s">
        <v>18</v>
      </c>
      <c r="K14" s="282" t="s">
        <v>16</v>
      </c>
    </row>
    <row r="15" spans="1:11">
      <c r="A15" s="282"/>
      <c r="B15" s="282"/>
      <c r="C15" s="282" t="s">
        <v>19</v>
      </c>
      <c r="D15" s="282" t="s">
        <v>20</v>
      </c>
      <c r="E15" s="282" t="s">
        <v>21</v>
      </c>
      <c r="F15" s="282" t="s">
        <v>22</v>
      </c>
      <c r="G15" s="282" t="s">
        <v>23</v>
      </c>
      <c r="H15" s="282" t="s">
        <v>24</v>
      </c>
      <c r="I15" s="282" t="s">
        <v>25</v>
      </c>
      <c r="J15" s="282" t="s">
        <v>26</v>
      </c>
      <c r="K15" s="282" t="s">
        <v>27</v>
      </c>
    </row>
    <row r="16" spans="1:11" ht="28.5" customHeight="1">
      <c r="A16" s="283" t="s">
        <v>64</v>
      </c>
      <c r="B16" s="284" t="s">
        <v>46</v>
      </c>
      <c r="C16" s="310">
        <v>86.2</v>
      </c>
      <c r="D16" s="310"/>
      <c r="E16" s="310">
        <v>86.2</v>
      </c>
      <c r="F16" s="310">
        <v>86.2</v>
      </c>
      <c r="G16" s="310"/>
      <c r="H16" s="310">
        <v>86.2</v>
      </c>
      <c r="I16" s="283">
        <v>0</v>
      </c>
      <c r="J16" s="283"/>
      <c r="K16" s="283">
        <v>0</v>
      </c>
    </row>
    <row r="17" spans="1:11" ht="27.5" customHeight="1">
      <c r="A17" s="617" t="s">
        <v>594</v>
      </c>
      <c r="B17" s="600"/>
      <c r="C17" s="600"/>
      <c r="D17" s="600"/>
      <c r="E17" s="600"/>
      <c r="F17" s="600"/>
      <c r="G17" s="600"/>
      <c r="H17" s="600"/>
      <c r="I17" s="600"/>
      <c r="J17" s="600"/>
      <c r="K17" s="600"/>
    </row>
    <row r="18" spans="1:11" ht="15.5">
      <c r="A18" s="285"/>
      <c r="B18" s="285" t="s">
        <v>65</v>
      </c>
      <c r="C18" s="285"/>
      <c r="D18" s="285"/>
      <c r="E18" s="285"/>
      <c r="F18" s="285"/>
      <c r="G18" s="285"/>
      <c r="H18" s="285"/>
      <c r="I18" s="285"/>
      <c r="J18" s="285"/>
      <c r="K18" s="285"/>
    </row>
    <row r="19" spans="1:11" ht="62" customHeight="1">
      <c r="A19" s="283">
        <v>1</v>
      </c>
      <c r="B19" s="304" t="s">
        <v>595</v>
      </c>
      <c r="C19" s="310">
        <v>86.2</v>
      </c>
      <c r="D19" s="310"/>
      <c r="E19" s="310">
        <v>86.2</v>
      </c>
      <c r="F19" s="310">
        <v>86.2</v>
      </c>
      <c r="G19" s="310"/>
      <c r="H19" s="310">
        <v>86.2</v>
      </c>
      <c r="I19" s="283">
        <v>0</v>
      </c>
      <c r="J19" s="283"/>
      <c r="K19" s="283">
        <v>0</v>
      </c>
    </row>
    <row r="20" spans="1:11" ht="23" customHeight="1">
      <c r="A20" s="599" t="s">
        <v>542</v>
      </c>
      <c r="B20" s="600"/>
      <c r="C20" s="600"/>
      <c r="D20" s="600"/>
      <c r="E20" s="600"/>
      <c r="F20" s="600"/>
      <c r="G20" s="600"/>
      <c r="H20" s="600"/>
      <c r="I20" s="600"/>
      <c r="J20" s="600"/>
      <c r="K20" s="600"/>
    </row>
    <row r="21" spans="1:11" ht="34.5">
      <c r="A21" s="285" t="s">
        <v>67</v>
      </c>
      <c r="B21" s="285" t="s">
        <v>68</v>
      </c>
      <c r="C21" s="287" t="s">
        <v>28</v>
      </c>
      <c r="D21" s="287" t="s">
        <v>29</v>
      </c>
      <c r="E21" s="287" t="s">
        <v>30</v>
      </c>
      <c r="F21" s="278"/>
      <c r="G21" s="278"/>
      <c r="H21" s="278"/>
      <c r="I21" s="278"/>
      <c r="J21" s="278"/>
      <c r="K21" s="278"/>
    </row>
    <row r="22" spans="1:11" ht="24" customHeight="1">
      <c r="A22" s="285" t="s">
        <v>64</v>
      </c>
      <c r="B22" s="285" t="s">
        <v>69</v>
      </c>
      <c r="C22" s="285" t="s">
        <v>70</v>
      </c>
      <c r="D22" s="283">
        <v>0</v>
      </c>
      <c r="E22" s="285" t="s">
        <v>70</v>
      </c>
      <c r="F22" s="278"/>
      <c r="G22" s="278"/>
      <c r="H22" s="278"/>
      <c r="I22" s="278"/>
      <c r="J22" s="278"/>
      <c r="K22" s="278"/>
    </row>
    <row r="23" spans="1:11" ht="14">
      <c r="A23" s="285"/>
      <c r="B23" s="285" t="s">
        <v>71</v>
      </c>
      <c r="C23" s="285"/>
      <c r="D23" s="283"/>
      <c r="E23" s="285"/>
      <c r="F23" s="278"/>
      <c r="G23" s="278"/>
      <c r="H23" s="278"/>
      <c r="I23" s="278"/>
      <c r="J23" s="278"/>
      <c r="K23" s="278"/>
    </row>
    <row r="24" spans="1:11" ht="20.5" customHeight="1">
      <c r="A24" s="285" t="s">
        <v>72</v>
      </c>
      <c r="B24" s="285" t="s">
        <v>73</v>
      </c>
      <c r="C24" s="285" t="s">
        <v>70</v>
      </c>
      <c r="D24" s="283"/>
      <c r="E24" s="285" t="s">
        <v>70</v>
      </c>
      <c r="F24" s="278"/>
      <c r="G24" s="278"/>
      <c r="H24" s="278"/>
      <c r="I24" s="278"/>
      <c r="J24" s="278"/>
      <c r="K24" s="278"/>
    </row>
    <row r="25" spans="1:11" ht="23.5" customHeight="1">
      <c r="A25" s="285" t="s">
        <v>74</v>
      </c>
      <c r="B25" s="285" t="s">
        <v>75</v>
      </c>
      <c r="C25" s="285" t="s">
        <v>70</v>
      </c>
      <c r="D25" s="283"/>
      <c r="E25" s="285" t="s">
        <v>70</v>
      </c>
      <c r="F25" s="278"/>
      <c r="G25" s="278"/>
      <c r="H25" s="278"/>
      <c r="I25" s="278"/>
      <c r="J25" s="278"/>
      <c r="K25" s="278"/>
    </row>
    <row r="26" spans="1:11" ht="50" customHeight="1">
      <c r="A26" s="606" t="s">
        <v>160</v>
      </c>
      <c r="B26" s="594"/>
      <c r="C26" s="594"/>
      <c r="D26" s="594"/>
      <c r="E26" s="594"/>
      <c r="F26" s="278"/>
      <c r="G26" s="278"/>
      <c r="H26" s="278"/>
      <c r="I26" s="278"/>
      <c r="J26" s="278"/>
      <c r="K26" s="278"/>
    </row>
    <row r="27" spans="1:11" ht="23.5" customHeight="1">
      <c r="A27" s="285" t="s">
        <v>76</v>
      </c>
      <c r="B27" s="285" t="s">
        <v>77</v>
      </c>
      <c r="C27" s="283">
        <v>0</v>
      </c>
      <c r="D27" s="283">
        <v>0</v>
      </c>
      <c r="E27" s="283">
        <v>0</v>
      </c>
      <c r="F27" s="278"/>
      <c r="G27" s="278"/>
      <c r="H27" s="278"/>
      <c r="I27" s="278"/>
      <c r="J27" s="278"/>
      <c r="K27" s="278"/>
    </row>
    <row r="28" spans="1:11" ht="14">
      <c r="A28" s="285"/>
      <c r="B28" s="285" t="s">
        <v>71</v>
      </c>
      <c r="C28" s="283"/>
      <c r="D28" s="283"/>
      <c r="E28" s="283"/>
      <c r="F28" s="278"/>
      <c r="G28" s="278"/>
      <c r="H28" s="278"/>
      <c r="I28" s="278"/>
      <c r="J28" s="278"/>
      <c r="K28" s="278"/>
    </row>
    <row r="29" spans="1:11" ht="22" customHeight="1">
      <c r="A29" s="285" t="s">
        <v>78</v>
      </c>
      <c r="B29" s="285" t="s">
        <v>73</v>
      </c>
      <c r="C29" s="283"/>
      <c r="D29" s="283"/>
      <c r="E29" s="283">
        <v>0</v>
      </c>
      <c r="F29" s="278"/>
      <c r="G29" s="278"/>
      <c r="H29" s="278"/>
      <c r="I29" s="278"/>
      <c r="J29" s="278"/>
      <c r="K29" s="278"/>
    </row>
    <row r="30" spans="1:11" ht="18.5" customHeight="1">
      <c r="A30" s="285" t="s">
        <v>79</v>
      </c>
      <c r="B30" s="285" t="s">
        <v>80</v>
      </c>
      <c r="C30" s="283"/>
      <c r="D30" s="283"/>
      <c r="E30" s="283">
        <v>0</v>
      </c>
      <c r="F30" s="278"/>
      <c r="G30" s="278"/>
      <c r="H30" s="278"/>
      <c r="I30" s="278"/>
      <c r="J30" s="278"/>
      <c r="K30" s="278"/>
    </row>
    <row r="31" spans="1:11" ht="20.5" customHeight="1">
      <c r="A31" s="285" t="s">
        <v>81</v>
      </c>
      <c r="B31" s="285" t="s">
        <v>82</v>
      </c>
      <c r="C31" s="283"/>
      <c r="D31" s="283"/>
      <c r="E31" s="283">
        <v>0</v>
      </c>
      <c r="F31" s="278"/>
      <c r="G31" s="278"/>
      <c r="H31" s="278"/>
      <c r="I31" s="278"/>
      <c r="J31" s="278"/>
      <c r="K31" s="278"/>
    </row>
    <row r="32" spans="1:11" ht="22" customHeight="1">
      <c r="A32" s="285" t="s">
        <v>83</v>
      </c>
      <c r="B32" s="285" t="s">
        <v>84</v>
      </c>
      <c r="C32" s="283"/>
      <c r="D32" s="283"/>
      <c r="E32" s="283">
        <v>0</v>
      </c>
      <c r="F32" s="278"/>
      <c r="G32" s="278"/>
      <c r="H32" s="278"/>
      <c r="I32" s="278"/>
      <c r="J32" s="278"/>
      <c r="K32" s="278"/>
    </row>
    <row r="33" spans="1:11" ht="21" customHeight="1">
      <c r="A33" s="594" t="s">
        <v>544</v>
      </c>
      <c r="B33" s="594"/>
      <c r="C33" s="594"/>
      <c r="D33" s="594"/>
      <c r="E33" s="594"/>
      <c r="F33" s="278"/>
      <c r="G33" s="278"/>
      <c r="H33" s="278"/>
      <c r="I33" s="278"/>
      <c r="J33" s="278"/>
      <c r="K33" s="278"/>
    </row>
    <row r="34" spans="1:11" ht="23" customHeight="1">
      <c r="A34" s="285" t="s">
        <v>85</v>
      </c>
      <c r="B34" s="285" t="s">
        <v>86</v>
      </c>
      <c r="C34" s="285" t="s">
        <v>70</v>
      </c>
      <c r="D34" s="283">
        <v>0</v>
      </c>
      <c r="E34" s="285" t="s">
        <v>70</v>
      </c>
      <c r="F34" s="278"/>
      <c r="G34" s="278"/>
      <c r="H34" s="278"/>
      <c r="I34" s="278"/>
      <c r="J34" s="278"/>
      <c r="K34" s="278"/>
    </row>
    <row r="35" spans="1:11" ht="14">
      <c r="A35" s="285"/>
      <c r="B35" s="285" t="s">
        <v>71</v>
      </c>
      <c r="C35" s="285"/>
      <c r="D35" s="283"/>
      <c r="E35" s="285"/>
      <c r="F35" s="278"/>
      <c r="G35" s="278"/>
      <c r="H35" s="278"/>
      <c r="I35" s="278"/>
      <c r="J35" s="278"/>
      <c r="K35" s="278"/>
    </row>
    <row r="36" spans="1:11" ht="22" customHeight="1">
      <c r="A36" s="285" t="s">
        <v>87</v>
      </c>
      <c r="B36" s="285" t="s">
        <v>73</v>
      </c>
      <c r="C36" s="285" t="s">
        <v>70</v>
      </c>
      <c r="D36" s="283"/>
      <c r="E36" s="285" t="s">
        <v>70</v>
      </c>
      <c r="F36" s="278"/>
      <c r="G36" s="278"/>
      <c r="H36" s="278"/>
      <c r="I36" s="278"/>
      <c r="J36" s="278"/>
      <c r="K36" s="278"/>
    </row>
    <row r="37" spans="1:11" ht="17" customHeight="1">
      <c r="A37" s="285" t="s">
        <v>88</v>
      </c>
      <c r="B37" s="285" t="s">
        <v>84</v>
      </c>
      <c r="C37" s="285" t="s">
        <v>70</v>
      </c>
      <c r="D37" s="283"/>
      <c r="E37" s="285" t="s">
        <v>70</v>
      </c>
      <c r="F37" s="278"/>
      <c r="G37" s="278"/>
      <c r="H37" s="278"/>
      <c r="I37" s="278"/>
      <c r="J37" s="278"/>
      <c r="K37" s="278"/>
    </row>
    <row r="39" spans="1:11" ht="21.5" customHeight="1">
      <c r="A39" s="599" t="s">
        <v>545</v>
      </c>
      <c r="B39" s="600"/>
      <c r="C39" s="600"/>
      <c r="D39" s="600"/>
      <c r="E39" s="600"/>
      <c r="F39" s="600"/>
      <c r="G39" s="600"/>
      <c r="H39" s="600"/>
      <c r="I39" s="600"/>
      <c r="J39" s="600"/>
      <c r="K39" s="600"/>
    </row>
    <row r="41" spans="1:11" ht="45" customHeight="1">
      <c r="A41" s="594" t="s">
        <v>67</v>
      </c>
      <c r="B41" s="594" t="s">
        <v>68</v>
      </c>
      <c r="C41" s="594" t="s">
        <v>89</v>
      </c>
      <c r="D41" s="594"/>
      <c r="E41" s="594"/>
      <c r="F41" s="594" t="s">
        <v>90</v>
      </c>
      <c r="G41" s="594"/>
      <c r="H41" s="594"/>
      <c r="I41" s="606" t="s">
        <v>30</v>
      </c>
      <c r="J41" s="594"/>
      <c r="K41" s="594"/>
    </row>
    <row r="42" spans="1:11" ht="29" customHeight="1">
      <c r="A42" s="594"/>
      <c r="B42" s="594"/>
      <c r="C42" s="282" t="s">
        <v>134</v>
      </c>
      <c r="D42" s="282" t="s">
        <v>137</v>
      </c>
      <c r="E42" s="282" t="s">
        <v>16</v>
      </c>
      <c r="F42" s="282" t="s">
        <v>136</v>
      </c>
      <c r="G42" s="282" t="s">
        <v>137</v>
      </c>
      <c r="H42" s="282" t="s">
        <v>16</v>
      </c>
      <c r="I42" s="282" t="s">
        <v>136</v>
      </c>
      <c r="J42" s="282" t="s">
        <v>138</v>
      </c>
      <c r="K42" s="282" t="s">
        <v>16</v>
      </c>
    </row>
    <row r="43" spans="1:11" ht="14">
      <c r="A43" s="289" t="s">
        <v>92</v>
      </c>
      <c r="B43" s="292" t="s">
        <v>93</v>
      </c>
      <c r="C43" s="612"/>
      <c r="D43" s="612"/>
      <c r="E43" s="612"/>
      <c r="F43" s="612"/>
      <c r="G43" s="612"/>
      <c r="H43" s="612"/>
      <c r="I43" s="612"/>
      <c r="J43" s="612"/>
      <c r="K43" s="612"/>
    </row>
    <row r="44" spans="1:11" ht="40" customHeight="1">
      <c r="A44" s="293">
        <v>1</v>
      </c>
      <c r="B44" s="286" t="s">
        <v>596</v>
      </c>
      <c r="C44" s="315">
        <v>86.2</v>
      </c>
      <c r="D44" s="298"/>
      <c r="E44" s="288">
        <v>86.2</v>
      </c>
      <c r="F44" s="288">
        <v>86.2</v>
      </c>
      <c r="G44" s="298"/>
      <c r="H44" s="288">
        <v>86.2</v>
      </c>
      <c r="I44" s="298">
        <v>0</v>
      </c>
      <c r="J44" s="298"/>
      <c r="K44" s="298">
        <v>0</v>
      </c>
    </row>
    <row r="45" spans="1:11" ht="19" customHeight="1">
      <c r="A45" s="592" t="s">
        <v>597</v>
      </c>
      <c r="B45" s="612"/>
      <c r="C45" s="612"/>
      <c r="D45" s="612"/>
      <c r="E45" s="612"/>
      <c r="F45" s="612"/>
      <c r="G45" s="612"/>
      <c r="H45" s="612"/>
      <c r="I45" s="612"/>
      <c r="J45" s="612"/>
      <c r="K45" s="612"/>
    </row>
    <row r="46" spans="1:11" ht="23" customHeight="1">
      <c r="A46" s="289" t="s">
        <v>94</v>
      </c>
      <c r="B46" s="292" t="s">
        <v>95</v>
      </c>
      <c r="C46" s="612"/>
      <c r="D46" s="612"/>
      <c r="E46" s="612"/>
      <c r="F46" s="612"/>
      <c r="G46" s="612"/>
      <c r="H46" s="612"/>
      <c r="I46" s="612"/>
      <c r="J46" s="612"/>
      <c r="K46" s="612"/>
    </row>
    <row r="47" spans="1:11" ht="19.5" customHeight="1">
      <c r="A47" s="293">
        <v>1</v>
      </c>
      <c r="B47" s="299" t="s">
        <v>598</v>
      </c>
      <c r="C47" s="294">
        <v>1</v>
      </c>
      <c r="D47" s="283"/>
      <c r="E47" s="283">
        <v>1</v>
      </c>
      <c r="F47" s="283">
        <v>1</v>
      </c>
      <c r="G47" s="283"/>
      <c r="H47" s="283">
        <v>1</v>
      </c>
      <c r="I47" s="283">
        <v>0</v>
      </c>
      <c r="J47" s="283"/>
      <c r="K47" s="283">
        <v>0</v>
      </c>
    </row>
    <row r="48" spans="1:11" ht="18.5" customHeight="1">
      <c r="A48" s="293">
        <v>2</v>
      </c>
      <c r="B48" s="299" t="s">
        <v>599</v>
      </c>
      <c r="C48" s="294">
        <v>1</v>
      </c>
      <c r="D48" s="283"/>
      <c r="E48" s="283">
        <v>1</v>
      </c>
      <c r="F48" s="283">
        <v>1</v>
      </c>
      <c r="G48" s="283"/>
      <c r="H48" s="283">
        <v>1</v>
      </c>
      <c r="I48" s="283">
        <v>0</v>
      </c>
      <c r="J48" s="283"/>
      <c r="K48" s="283">
        <v>0</v>
      </c>
    </row>
    <row r="49" spans="1:11" ht="33.5" customHeight="1">
      <c r="A49" s="293">
        <v>3</v>
      </c>
      <c r="B49" s="299" t="s">
        <v>600</v>
      </c>
      <c r="C49" s="294">
        <v>2430</v>
      </c>
      <c r="D49" s="283"/>
      <c r="E49" s="283">
        <v>2430</v>
      </c>
      <c r="F49" s="283">
        <v>2430</v>
      </c>
      <c r="G49" s="283"/>
      <c r="H49" s="283">
        <v>2430</v>
      </c>
      <c r="I49" s="283">
        <v>0</v>
      </c>
      <c r="J49" s="283"/>
      <c r="K49" s="283">
        <v>0</v>
      </c>
    </row>
    <row r="50" spans="1:11" ht="20.5" customHeight="1">
      <c r="A50" s="614" t="s">
        <v>263</v>
      </c>
      <c r="B50" s="615"/>
      <c r="C50" s="616"/>
      <c r="D50" s="616"/>
      <c r="E50" s="616"/>
      <c r="F50" s="616"/>
      <c r="G50" s="616"/>
      <c r="H50" s="616"/>
      <c r="I50" s="616"/>
      <c r="J50" s="616"/>
      <c r="K50" s="616"/>
    </row>
    <row r="51" spans="1:11" ht="18" customHeight="1">
      <c r="A51" s="289" t="s">
        <v>96</v>
      </c>
      <c r="B51" s="292" t="s">
        <v>97</v>
      </c>
      <c r="C51" s="612"/>
      <c r="D51" s="612"/>
      <c r="E51" s="612"/>
      <c r="F51" s="612"/>
      <c r="G51" s="612"/>
      <c r="H51" s="612"/>
      <c r="I51" s="612"/>
      <c r="J51" s="612"/>
      <c r="K51" s="612"/>
    </row>
    <row r="52" spans="1:11" ht="31" customHeight="1">
      <c r="A52" s="293">
        <v>1</v>
      </c>
      <c r="B52" s="299" t="s">
        <v>601</v>
      </c>
      <c r="C52" s="294">
        <v>86.2</v>
      </c>
      <c r="D52" s="283"/>
      <c r="E52" s="283">
        <v>86.2</v>
      </c>
      <c r="F52" s="283">
        <v>86.2</v>
      </c>
      <c r="G52" s="283"/>
      <c r="H52" s="283">
        <v>86.2</v>
      </c>
      <c r="I52" s="283">
        <v>0</v>
      </c>
      <c r="J52" s="283"/>
      <c r="K52" s="283">
        <v>0</v>
      </c>
    </row>
    <row r="53" spans="1:11" ht="20" customHeight="1">
      <c r="A53" s="293">
        <v>2</v>
      </c>
      <c r="B53" s="299" t="s">
        <v>602</v>
      </c>
      <c r="C53" s="312">
        <v>35.47</v>
      </c>
      <c r="D53" s="310"/>
      <c r="E53" s="313">
        <v>35.47</v>
      </c>
      <c r="F53" s="313">
        <v>35.47</v>
      </c>
      <c r="G53" s="310"/>
      <c r="H53" s="313">
        <v>35.47</v>
      </c>
      <c r="I53" s="310">
        <v>0</v>
      </c>
      <c r="J53" s="310"/>
      <c r="K53" s="310">
        <v>0</v>
      </c>
    </row>
    <row r="54" spans="1:11" ht="19" customHeight="1">
      <c r="A54" s="614" t="s">
        <v>603</v>
      </c>
      <c r="B54" s="615"/>
      <c r="C54" s="616"/>
      <c r="D54" s="616"/>
      <c r="E54" s="616"/>
      <c r="F54" s="616"/>
      <c r="G54" s="616"/>
      <c r="H54" s="616"/>
      <c r="I54" s="616"/>
      <c r="J54" s="616"/>
      <c r="K54" s="616"/>
    </row>
    <row r="55" spans="1:11" ht="14">
      <c r="A55" s="289">
        <v>4</v>
      </c>
      <c r="B55" s="295" t="s">
        <v>248</v>
      </c>
      <c r="C55" s="612"/>
      <c r="D55" s="612"/>
      <c r="E55" s="612"/>
      <c r="F55" s="612"/>
      <c r="G55" s="612"/>
      <c r="H55" s="612"/>
      <c r="I55" s="612"/>
      <c r="J55" s="612"/>
      <c r="K55" s="612"/>
    </row>
    <row r="56" spans="1:11" ht="30" customHeight="1">
      <c r="A56" s="293">
        <v>1</v>
      </c>
      <c r="B56" s="299" t="s">
        <v>604</v>
      </c>
      <c r="C56" s="305">
        <v>100</v>
      </c>
      <c r="D56" s="303"/>
      <c r="E56" s="303">
        <v>100</v>
      </c>
      <c r="F56" s="303">
        <v>100</v>
      </c>
      <c r="G56" s="303"/>
      <c r="H56" s="303">
        <v>100</v>
      </c>
      <c r="I56" s="303" t="s">
        <v>161</v>
      </c>
      <c r="J56" s="303"/>
      <c r="K56" s="303" t="s">
        <v>161</v>
      </c>
    </row>
    <row r="57" spans="1:11" ht="20.5" customHeight="1">
      <c r="A57" s="293">
        <v>2</v>
      </c>
      <c r="B57" s="299" t="s">
        <v>605</v>
      </c>
      <c r="C57" s="294">
        <v>0</v>
      </c>
      <c r="D57" s="283"/>
      <c r="E57" s="283">
        <v>0</v>
      </c>
      <c r="F57" s="283">
        <v>100</v>
      </c>
      <c r="G57" s="283"/>
      <c r="H57" s="283">
        <v>100</v>
      </c>
      <c r="I57" s="283" t="s">
        <v>161</v>
      </c>
      <c r="J57" s="283"/>
      <c r="K57" s="283" t="s">
        <v>161</v>
      </c>
    </row>
    <row r="58" spans="1:11" ht="19" customHeight="1">
      <c r="A58" s="592" t="s">
        <v>263</v>
      </c>
      <c r="B58" s="593"/>
      <c r="C58" s="594"/>
      <c r="D58" s="594"/>
      <c r="E58" s="594"/>
      <c r="F58" s="594"/>
      <c r="G58" s="594"/>
      <c r="H58" s="594"/>
      <c r="I58" s="594"/>
      <c r="J58" s="594"/>
      <c r="K58" s="594"/>
    </row>
    <row r="59" spans="1:11" ht="32.5" customHeight="1">
      <c r="A59" s="596" t="s">
        <v>53</v>
      </c>
      <c r="B59" s="597"/>
      <c r="C59" s="597"/>
      <c r="D59" s="597"/>
      <c r="E59" s="597"/>
      <c r="F59" s="597"/>
      <c r="G59" s="597"/>
      <c r="H59" s="597"/>
      <c r="I59" s="597"/>
      <c r="J59" s="597"/>
      <c r="K59" s="597"/>
    </row>
    <row r="60" spans="1:11" ht="14" customHeight="1" thickBot="1">
      <c r="A60" s="598" t="s">
        <v>265</v>
      </c>
      <c r="B60" s="598"/>
      <c r="C60" s="598"/>
      <c r="D60" s="598"/>
      <c r="E60" s="598"/>
      <c r="F60" s="598"/>
      <c r="G60" s="598"/>
      <c r="H60" s="598"/>
      <c r="I60" s="598"/>
      <c r="J60" s="598"/>
      <c r="K60" s="598"/>
    </row>
    <row r="61" spans="1:11" ht="14">
      <c r="A61" s="585" t="s">
        <v>34</v>
      </c>
      <c r="B61" s="585"/>
      <c r="C61" s="585"/>
      <c r="D61" s="585"/>
      <c r="E61" s="585"/>
      <c r="F61" s="585"/>
      <c r="G61" s="585"/>
      <c r="H61" s="585"/>
      <c r="I61" s="585"/>
      <c r="J61" s="585"/>
      <c r="K61" s="585"/>
    </row>
    <row r="62" spans="1:11" ht="13">
      <c r="A62" s="584" t="s">
        <v>266</v>
      </c>
      <c r="B62" s="584"/>
      <c r="C62" s="584"/>
      <c r="D62" s="584"/>
      <c r="E62" s="584"/>
      <c r="F62" s="584"/>
      <c r="G62" s="584"/>
      <c r="H62" s="584"/>
      <c r="I62" s="584"/>
      <c r="J62" s="584"/>
      <c r="K62" s="584"/>
    </row>
    <row r="63" spans="1:11" ht="21" customHeight="1">
      <c r="A63" s="599" t="s">
        <v>267</v>
      </c>
      <c r="B63" s="600"/>
      <c r="C63" s="600"/>
      <c r="D63" s="600"/>
      <c r="E63" s="600"/>
      <c r="F63" s="600"/>
      <c r="G63" s="600"/>
      <c r="H63" s="600"/>
      <c r="I63" s="600"/>
      <c r="J63" s="600"/>
      <c r="K63" s="600"/>
    </row>
    <row r="64" spans="1:11" ht="35" customHeight="1">
      <c r="A64" s="594" t="s">
        <v>67</v>
      </c>
      <c r="B64" s="594" t="s">
        <v>68</v>
      </c>
      <c r="C64" s="601" t="s">
        <v>98</v>
      </c>
      <c r="D64" s="601"/>
      <c r="E64" s="601"/>
      <c r="F64" s="601" t="s">
        <v>99</v>
      </c>
      <c r="G64" s="601"/>
      <c r="H64" s="601"/>
      <c r="I64" s="613" t="s">
        <v>36</v>
      </c>
      <c r="J64" s="601"/>
      <c r="K64" s="601"/>
    </row>
    <row r="65" spans="1:11" ht="21">
      <c r="A65" s="594"/>
      <c r="B65" s="594"/>
      <c r="C65" s="282" t="s">
        <v>14</v>
      </c>
      <c r="D65" s="282" t="s">
        <v>15</v>
      </c>
      <c r="E65" s="282" t="s">
        <v>16</v>
      </c>
      <c r="F65" s="282" t="s">
        <v>14</v>
      </c>
      <c r="G65" s="282" t="s">
        <v>15</v>
      </c>
      <c r="H65" s="282" t="s">
        <v>16</v>
      </c>
      <c r="I65" s="282" t="s">
        <v>14</v>
      </c>
      <c r="J65" s="282" t="s">
        <v>15</v>
      </c>
      <c r="K65" s="282" t="s">
        <v>16</v>
      </c>
    </row>
    <row r="66" spans="1:11" ht="24" customHeight="1">
      <c r="A66" s="285"/>
      <c r="B66" s="285" t="s">
        <v>100</v>
      </c>
      <c r="C66" s="300">
        <v>0</v>
      </c>
      <c r="D66" s="300"/>
      <c r="E66" s="300">
        <v>0</v>
      </c>
      <c r="F66" s="306">
        <v>86.2</v>
      </c>
      <c r="G66" s="306"/>
      <c r="H66" s="306">
        <v>86.2</v>
      </c>
      <c r="I66" s="300" t="s">
        <v>161</v>
      </c>
      <c r="J66" s="300"/>
      <c r="K66" s="300" t="s">
        <v>161</v>
      </c>
    </row>
    <row r="67" spans="1:11" ht="14">
      <c r="A67" s="595" t="s">
        <v>606</v>
      </c>
      <c r="B67" s="595"/>
      <c r="C67" s="595"/>
      <c r="D67" s="595"/>
      <c r="E67" s="595"/>
      <c r="F67" s="595"/>
      <c r="G67" s="595"/>
      <c r="H67" s="595"/>
      <c r="I67" s="595"/>
      <c r="J67" s="595"/>
      <c r="K67" s="595"/>
    </row>
    <row r="68" spans="1:11" ht="14">
      <c r="A68" s="285"/>
      <c r="B68" s="285" t="s">
        <v>71</v>
      </c>
      <c r="C68" s="285"/>
      <c r="D68" s="285"/>
      <c r="E68" s="285"/>
      <c r="F68" s="290"/>
      <c r="G68" s="290"/>
      <c r="H68" s="290"/>
      <c r="I68" s="290"/>
      <c r="J68" s="290"/>
      <c r="K68" s="290"/>
    </row>
    <row r="69" spans="1:11" ht="65.5" customHeight="1">
      <c r="A69" s="285"/>
      <c r="B69" s="304" t="s">
        <v>595</v>
      </c>
      <c r="C69" s="300">
        <v>0</v>
      </c>
      <c r="D69" s="300"/>
      <c r="E69" s="300">
        <v>0</v>
      </c>
      <c r="F69" s="306">
        <v>86.2</v>
      </c>
      <c r="G69" s="306"/>
      <c r="H69" s="306">
        <v>86.2</v>
      </c>
      <c r="I69" s="300" t="s">
        <v>161</v>
      </c>
      <c r="J69" s="300"/>
      <c r="K69" s="300" t="s">
        <v>161</v>
      </c>
    </row>
    <row r="70" spans="1:11" ht="56" customHeight="1">
      <c r="A70" s="605" t="s">
        <v>607</v>
      </c>
      <c r="B70" s="601"/>
      <c r="C70" s="601"/>
      <c r="D70" s="601"/>
      <c r="E70" s="601"/>
      <c r="F70" s="601"/>
      <c r="G70" s="601"/>
      <c r="H70" s="601"/>
      <c r="I70" s="601"/>
      <c r="J70" s="601"/>
      <c r="K70" s="601"/>
    </row>
    <row r="71" spans="1:11" ht="14">
      <c r="A71" s="289" t="s">
        <v>92</v>
      </c>
      <c r="B71" s="292" t="s">
        <v>93</v>
      </c>
      <c r="C71" s="301"/>
      <c r="D71" s="301"/>
      <c r="E71" s="301"/>
      <c r="F71" s="301"/>
      <c r="G71" s="301"/>
      <c r="H71" s="301"/>
      <c r="I71" s="301"/>
      <c r="J71" s="301"/>
      <c r="K71" s="301"/>
    </row>
    <row r="72" spans="1:11" ht="27.5" customHeight="1">
      <c r="A72" s="307">
        <v>1</v>
      </c>
      <c r="B72" s="286" t="s">
        <v>596</v>
      </c>
      <c r="C72" s="283">
        <v>0</v>
      </c>
      <c r="D72" s="283"/>
      <c r="E72" s="283">
        <v>0</v>
      </c>
      <c r="F72" s="288">
        <v>86.2</v>
      </c>
      <c r="G72" s="283"/>
      <c r="H72" s="283">
        <v>86.2</v>
      </c>
      <c r="I72" s="296" t="s">
        <v>161</v>
      </c>
      <c r="J72" s="296"/>
      <c r="K72" s="296" t="s">
        <v>161</v>
      </c>
    </row>
    <row r="73" spans="1:11" ht="24.5" customHeight="1">
      <c r="A73" s="589" t="s">
        <v>608</v>
      </c>
      <c r="B73" s="590"/>
      <c r="C73" s="590"/>
      <c r="D73" s="590"/>
      <c r="E73" s="590"/>
      <c r="F73" s="590"/>
      <c r="G73" s="590"/>
      <c r="H73" s="590"/>
      <c r="I73" s="590"/>
      <c r="J73" s="590"/>
      <c r="K73" s="591"/>
    </row>
    <row r="74" spans="1:11" ht="23" customHeight="1">
      <c r="A74" s="289" t="s">
        <v>94</v>
      </c>
      <c r="B74" s="292" t="s">
        <v>95</v>
      </c>
      <c r="C74" s="283"/>
      <c r="D74" s="283"/>
      <c r="E74" s="283"/>
      <c r="F74" s="283"/>
      <c r="G74" s="283"/>
      <c r="H74" s="283"/>
      <c r="I74" s="296"/>
      <c r="J74" s="296"/>
      <c r="K74" s="296"/>
    </row>
    <row r="75" spans="1:11" ht="16" customHeight="1">
      <c r="A75" s="307">
        <v>1</v>
      </c>
      <c r="B75" s="299" t="s">
        <v>598</v>
      </c>
      <c r="C75" s="283">
        <v>0</v>
      </c>
      <c r="D75" s="283"/>
      <c r="E75" s="283">
        <v>0</v>
      </c>
      <c r="F75" s="283">
        <v>1</v>
      </c>
      <c r="G75" s="283"/>
      <c r="H75" s="283">
        <v>1</v>
      </c>
      <c r="I75" s="296" t="s">
        <v>161</v>
      </c>
      <c r="J75" s="296"/>
      <c r="K75" s="296" t="s">
        <v>161</v>
      </c>
    </row>
    <row r="76" spans="1:11" ht="14" customHeight="1">
      <c r="A76" s="307">
        <v>2</v>
      </c>
      <c r="B76" s="299" t="s">
        <v>599</v>
      </c>
      <c r="C76" s="283">
        <v>0</v>
      </c>
      <c r="D76" s="283"/>
      <c r="E76" s="283">
        <v>0</v>
      </c>
      <c r="F76" s="302">
        <v>1</v>
      </c>
      <c r="G76" s="283"/>
      <c r="H76" s="283">
        <v>1</v>
      </c>
      <c r="I76" s="296" t="s">
        <v>161</v>
      </c>
      <c r="J76" s="296"/>
      <c r="K76" s="296" t="s">
        <v>161</v>
      </c>
    </row>
    <row r="77" spans="1:11" ht="30" customHeight="1">
      <c r="A77" s="307">
        <v>3</v>
      </c>
      <c r="B77" s="299" t="s">
        <v>600</v>
      </c>
      <c r="C77" s="283">
        <v>0</v>
      </c>
      <c r="D77" s="283"/>
      <c r="E77" s="283">
        <v>0</v>
      </c>
      <c r="F77" s="302">
        <v>2430</v>
      </c>
      <c r="G77" s="283"/>
      <c r="H77" s="283">
        <v>2430</v>
      </c>
      <c r="I77" s="296" t="s">
        <v>161</v>
      </c>
      <c r="J77" s="296"/>
      <c r="K77" s="296" t="s">
        <v>161</v>
      </c>
    </row>
    <row r="78" spans="1:11" ht="18" customHeight="1">
      <c r="A78" s="589" t="s">
        <v>608</v>
      </c>
      <c r="B78" s="590"/>
      <c r="C78" s="590"/>
      <c r="D78" s="590"/>
      <c r="E78" s="590"/>
      <c r="F78" s="590"/>
      <c r="G78" s="590"/>
      <c r="H78" s="590"/>
      <c r="I78" s="590"/>
      <c r="J78" s="590"/>
      <c r="K78" s="591"/>
    </row>
    <row r="79" spans="1:11" ht="20" customHeight="1">
      <c r="A79" s="289" t="s">
        <v>96</v>
      </c>
      <c r="B79" s="292" t="s">
        <v>97</v>
      </c>
      <c r="C79" s="283"/>
      <c r="D79" s="283"/>
      <c r="E79" s="283"/>
      <c r="F79" s="283"/>
      <c r="G79" s="283"/>
      <c r="H79" s="283"/>
      <c r="I79" s="296"/>
      <c r="J79" s="296"/>
      <c r="K79" s="296"/>
    </row>
    <row r="80" spans="1:11" ht="34" customHeight="1">
      <c r="A80" s="307">
        <v>1</v>
      </c>
      <c r="B80" s="299" t="s">
        <v>609</v>
      </c>
      <c r="C80" s="283">
        <v>0</v>
      </c>
      <c r="D80" s="283"/>
      <c r="E80" s="283">
        <v>0</v>
      </c>
      <c r="F80" s="302">
        <v>86.2</v>
      </c>
      <c r="G80" s="283"/>
      <c r="H80" s="283">
        <v>86.2</v>
      </c>
      <c r="I80" s="296" t="s">
        <v>161</v>
      </c>
      <c r="J80" s="296"/>
      <c r="K80" s="296" t="s">
        <v>161</v>
      </c>
    </row>
    <row r="81" spans="1:11" ht="20.5" customHeight="1">
      <c r="A81" s="307">
        <v>2</v>
      </c>
      <c r="B81" s="299" t="s">
        <v>602</v>
      </c>
      <c r="C81" s="310">
        <v>0</v>
      </c>
      <c r="D81" s="310"/>
      <c r="E81" s="310">
        <v>0</v>
      </c>
      <c r="F81" s="314">
        <v>35.47</v>
      </c>
      <c r="G81" s="313"/>
      <c r="H81" s="313">
        <v>35.47</v>
      </c>
      <c r="I81" s="311" t="s">
        <v>161</v>
      </c>
      <c r="J81" s="311"/>
      <c r="K81" s="311" t="s">
        <v>161</v>
      </c>
    </row>
    <row r="82" spans="1:11" ht="17.5" customHeight="1">
      <c r="A82" s="589" t="s">
        <v>608</v>
      </c>
      <c r="B82" s="590"/>
      <c r="C82" s="590"/>
      <c r="D82" s="590"/>
      <c r="E82" s="590"/>
      <c r="F82" s="590"/>
      <c r="G82" s="590"/>
      <c r="H82" s="590"/>
      <c r="I82" s="590"/>
      <c r="J82" s="590"/>
      <c r="K82" s="591"/>
    </row>
    <row r="83" spans="1:11" ht="14">
      <c r="A83" s="289">
        <v>4</v>
      </c>
      <c r="B83" s="295" t="s">
        <v>248</v>
      </c>
      <c r="C83" s="283"/>
      <c r="D83" s="283"/>
      <c r="E83" s="283"/>
      <c r="F83" s="283"/>
      <c r="G83" s="283"/>
      <c r="H83" s="283"/>
      <c r="I83" s="296"/>
      <c r="J83" s="296"/>
      <c r="K83" s="296"/>
    </row>
    <row r="84" spans="1:11" ht="33.5" customHeight="1">
      <c r="A84" s="308">
        <v>1</v>
      </c>
      <c r="B84" s="299" t="s">
        <v>604</v>
      </c>
      <c r="C84" s="302">
        <v>0</v>
      </c>
      <c r="D84" s="302"/>
      <c r="E84" s="302">
        <v>0</v>
      </c>
      <c r="F84" s="302">
        <v>100</v>
      </c>
      <c r="G84" s="302"/>
      <c r="H84" s="302">
        <v>100</v>
      </c>
      <c r="I84" s="309" t="s">
        <v>161</v>
      </c>
      <c r="J84" s="309"/>
      <c r="K84" s="309" t="s">
        <v>161</v>
      </c>
    </row>
    <row r="85" spans="1:11" ht="20.5" customHeight="1">
      <c r="A85" s="307">
        <v>2</v>
      </c>
      <c r="B85" s="299" t="s">
        <v>605</v>
      </c>
      <c r="C85" s="302">
        <v>0</v>
      </c>
      <c r="D85" s="302"/>
      <c r="E85" s="302">
        <v>0</v>
      </c>
      <c r="F85" s="283">
        <v>100</v>
      </c>
      <c r="G85" s="283"/>
      <c r="H85" s="283">
        <v>100</v>
      </c>
      <c r="I85" s="296" t="s">
        <v>161</v>
      </c>
      <c r="J85" s="296"/>
      <c r="K85" s="296" t="s">
        <v>161</v>
      </c>
    </row>
    <row r="86" spans="1:11" ht="21.5" customHeight="1">
      <c r="A86" s="605" t="s">
        <v>38</v>
      </c>
      <c r="B86" s="605"/>
      <c r="C86" s="605"/>
      <c r="D86" s="605"/>
      <c r="E86" s="605"/>
      <c r="F86" s="605"/>
      <c r="G86" s="605"/>
      <c r="H86" s="605"/>
      <c r="I86" s="605"/>
      <c r="J86" s="605"/>
      <c r="K86" s="605"/>
    </row>
    <row r="87" spans="1:11" ht="23" customHeight="1">
      <c r="A87" s="586" t="s">
        <v>608</v>
      </c>
      <c r="B87" s="587"/>
      <c r="C87" s="587"/>
      <c r="D87" s="587"/>
      <c r="E87" s="587"/>
      <c r="F87" s="587"/>
      <c r="G87" s="587"/>
      <c r="H87" s="587"/>
      <c r="I87" s="587"/>
      <c r="J87" s="587"/>
      <c r="K87" s="588"/>
    </row>
    <row r="88" spans="1:11" ht="27" customHeight="1">
      <c r="A88" s="599" t="s">
        <v>586</v>
      </c>
      <c r="B88" s="600"/>
      <c r="C88" s="600"/>
      <c r="D88" s="600"/>
      <c r="E88" s="600"/>
      <c r="F88" s="600"/>
      <c r="G88" s="600"/>
      <c r="H88" s="600"/>
      <c r="I88" s="600"/>
      <c r="J88" s="600"/>
      <c r="K88" s="600"/>
    </row>
    <row r="89" spans="1:11" ht="69">
      <c r="A89" s="285" t="s">
        <v>103</v>
      </c>
      <c r="B89" s="285" t="s">
        <v>68</v>
      </c>
      <c r="C89" s="287" t="s">
        <v>41</v>
      </c>
      <c r="D89" s="287" t="s">
        <v>42</v>
      </c>
      <c r="E89" s="287" t="s">
        <v>43</v>
      </c>
      <c r="F89" s="287" t="s">
        <v>30</v>
      </c>
      <c r="G89" s="287" t="s">
        <v>44</v>
      </c>
      <c r="H89" s="287" t="s">
        <v>45</v>
      </c>
      <c r="I89" s="278"/>
      <c r="J89" s="278"/>
      <c r="K89" s="278"/>
    </row>
    <row r="90" spans="1:11" ht="14">
      <c r="A90" s="285" t="s">
        <v>64</v>
      </c>
      <c r="B90" s="285" t="s">
        <v>76</v>
      </c>
      <c r="C90" s="285" t="s">
        <v>85</v>
      </c>
      <c r="D90" s="285" t="s">
        <v>104</v>
      </c>
      <c r="E90" s="285" t="s">
        <v>105</v>
      </c>
      <c r="F90" s="285" t="s">
        <v>106</v>
      </c>
      <c r="G90" s="285" t="s">
        <v>107</v>
      </c>
      <c r="H90" s="285" t="s">
        <v>108</v>
      </c>
      <c r="I90" s="278"/>
      <c r="J90" s="278"/>
      <c r="K90" s="278"/>
    </row>
    <row r="91" spans="1:11" ht="18" customHeight="1">
      <c r="A91" s="285" t="s">
        <v>109</v>
      </c>
      <c r="B91" s="285" t="s">
        <v>110</v>
      </c>
      <c r="C91" s="285" t="s">
        <v>70</v>
      </c>
      <c r="D91" s="285"/>
      <c r="E91" s="285"/>
      <c r="F91" s="285">
        <v>0</v>
      </c>
      <c r="G91" s="285" t="s">
        <v>70</v>
      </c>
      <c r="H91" s="285" t="s">
        <v>70</v>
      </c>
      <c r="I91" s="278"/>
      <c r="J91" s="278"/>
      <c r="K91" s="278"/>
    </row>
    <row r="92" spans="1:11" ht="23" customHeight="1">
      <c r="A92" s="285"/>
      <c r="B92" s="285" t="s">
        <v>111</v>
      </c>
      <c r="C92" s="285" t="s">
        <v>70</v>
      </c>
      <c r="D92" s="285"/>
      <c r="E92" s="285"/>
      <c r="F92" s="285">
        <v>0</v>
      </c>
      <c r="G92" s="285" t="s">
        <v>70</v>
      </c>
      <c r="H92" s="285" t="s">
        <v>70</v>
      </c>
      <c r="I92" s="278"/>
      <c r="J92" s="278"/>
      <c r="K92" s="278"/>
    </row>
    <row r="93" spans="1:11" ht="32" customHeight="1">
      <c r="A93" s="285"/>
      <c r="B93" s="285" t="s">
        <v>112</v>
      </c>
      <c r="C93" s="285" t="s">
        <v>70</v>
      </c>
      <c r="D93" s="285"/>
      <c r="E93" s="285"/>
      <c r="F93" s="285">
        <v>0</v>
      </c>
      <c r="G93" s="285" t="s">
        <v>70</v>
      </c>
      <c r="H93" s="285" t="s">
        <v>70</v>
      </c>
      <c r="I93" s="278"/>
      <c r="J93" s="278"/>
      <c r="K93" s="278"/>
    </row>
    <row r="94" spans="1:11" ht="24.5" customHeight="1">
      <c r="A94" s="285"/>
      <c r="B94" s="285" t="s">
        <v>113</v>
      </c>
      <c r="C94" s="285" t="s">
        <v>70</v>
      </c>
      <c r="D94" s="285"/>
      <c r="E94" s="285"/>
      <c r="F94" s="285"/>
      <c r="G94" s="285" t="s">
        <v>70</v>
      </c>
      <c r="H94" s="285" t="s">
        <v>70</v>
      </c>
      <c r="I94" s="278"/>
      <c r="J94" s="278"/>
      <c r="K94" s="278"/>
    </row>
    <row r="95" spans="1:11" ht="19" customHeight="1">
      <c r="A95" s="285"/>
      <c r="B95" s="285" t="s">
        <v>114</v>
      </c>
      <c r="C95" s="285" t="s">
        <v>70</v>
      </c>
      <c r="D95" s="285"/>
      <c r="E95" s="285"/>
      <c r="F95" s="285"/>
      <c r="G95" s="285" t="s">
        <v>70</v>
      </c>
      <c r="H95" s="285" t="s">
        <v>70</v>
      </c>
      <c r="I95" s="278"/>
      <c r="J95" s="278"/>
      <c r="K95" s="278"/>
    </row>
    <row r="96" spans="1:11" ht="13">
      <c r="A96" s="606" t="s">
        <v>279</v>
      </c>
      <c r="B96" s="594"/>
      <c r="C96" s="594"/>
      <c r="D96" s="594"/>
      <c r="E96" s="594"/>
      <c r="F96" s="594"/>
      <c r="G96" s="594"/>
      <c r="H96" s="594"/>
      <c r="I96" s="278"/>
      <c r="J96" s="278"/>
      <c r="K96" s="278"/>
    </row>
    <row r="97" spans="1:11" ht="23.5" customHeight="1">
      <c r="A97" s="285" t="s">
        <v>76</v>
      </c>
      <c r="B97" s="285" t="s">
        <v>116</v>
      </c>
      <c r="C97" s="285" t="s">
        <v>70</v>
      </c>
      <c r="D97" s="285"/>
      <c r="E97" s="285"/>
      <c r="F97" s="285">
        <v>0</v>
      </c>
      <c r="G97" s="285" t="s">
        <v>70</v>
      </c>
      <c r="H97" s="285" t="s">
        <v>70</v>
      </c>
      <c r="I97" s="278"/>
      <c r="J97" s="278"/>
      <c r="K97" s="278"/>
    </row>
    <row r="98" spans="1:11" ht="18.5" customHeight="1">
      <c r="A98" s="606" t="s">
        <v>280</v>
      </c>
      <c r="B98" s="594"/>
      <c r="C98" s="594"/>
      <c r="D98" s="594"/>
      <c r="E98" s="594"/>
      <c r="F98" s="594"/>
      <c r="G98" s="594"/>
      <c r="H98" s="594"/>
      <c r="I98" s="278"/>
      <c r="J98" s="278"/>
      <c r="K98" s="278"/>
    </row>
    <row r="99" spans="1:11" ht="21" customHeight="1">
      <c r="A99" s="594" t="s">
        <v>117</v>
      </c>
      <c r="B99" s="594"/>
      <c r="C99" s="594"/>
      <c r="D99" s="594"/>
      <c r="E99" s="594"/>
      <c r="F99" s="594"/>
      <c r="G99" s="594"/>
      <c r="H99" s="594"/>
      <c r="I99" s="278"/>
      <c r="J99" s="278"/>
      <c r="K99" s="278"/>
    </row>
    <row r="100" spans="1:11" ht="26.5" customHeight="1">
      <c r="A100" s="285" t="s">
        <v>78</v>
      </c>
      <c r="B100" s="285" t="s">
        <v>118</v>
      </c>
      <c r="C100" s="285"/>
      <c r="D100" s="285"/>
      <c r="E100" s="285"/>
      <c r="F100" s="285"/>
      <c r="G100" s="285"/>
      <c r="H100" s="285"/>
      <c r="I100" s="278"/>
      <c r="J100" s="278"/>
      <c r="K100" s="278"/>
    </row>
    <row r="101" spans="1:11" ht="21" customHeight="1">
      <c r="A101" s="285"/>
      <c r="B101" s="285" t="s">
        <v>119</v>
      </c>
      <c r="C101" s="285"/>
      <c r="D101" s="285"/>
      <c r="E101" s="285"/>
      <c r="F101" s="285">
        <v>0</v>
      </c>
      <c r="G101" s="285"/>
      <c r="H101" s="285"/>
      <c r="I101" s="278"/>
      <c r="J101" s="278"/>
      <c r="K101" s="278"/>
    </row>
    <row r="102" spans="1:11" ht="36" customHeight="1" thickBot="1">
      <c r="A102" s="602" t="s">
        <v>120</v>
      </c>
      <c r="B102" s="603"/>
      <c r="C102" s="603"/>
      <c r="D102" s="603"/>
      <c r="E102" s="603"/>
      <c r="F102" s="603"/>
      <c r="G102" s="603"/>
      <c r="H102" s="604"/>
      <c r="I102" s="278"/>
      <c r="J102" s="278"/>
      <c r="K102" s="278"/>
    </row>
    <row r="103" spans="1:11" ht="22.5" customHeight="1">
      <c r="A103" s="285"/>
      <c r="B103" s="286" t="s">
        <v>281</v>
      </c>
      <c r="C103" s="285"/>
      <c r="D103" s="285"/>
      <c r="E103" s="285"/>
      <c r="F103" s="285">
        <v>0</v>
      </c>
      <c r="G103" s="285"/>
      <c r="H103" s="285"/>
      <c r="I103" s="278"/>
      <c r="J103" s="278"/>
      <c r="K103" s="278"/>
    </row>
    <row r="104" spans="1:11" ht="20.5" customHeight="1">
      <c r="A104" s="285"/>
      <c r="B104" s="285" t="s">
        <v>122</v>
      </c>
      <c r="C104" s="285"/>
      <c r="D104" s="285"/>
      <c r="E104" s="285"/>
      <c r="F104" s="285"/>
      <c r="G104" s="285"/>
      <c r="H104" s="285"/>
      <c r="I104" s="278"/>
      <c r="J104" s="278"/>
      <c r="K104" s="278"/>
    </row>
    <row r="105" spans="1:11" ht="39.5" customHeight="1">
      <c r="A105" s="285" t="s">
        <v>79</v>
      </c>
      <c r="B105" s="285" t="s">
        <v>123</v>
      </c>
      <c r="C105" s="285" t="s">
        <v>70</v>
      </c>
      <c r="D105" s="285"/>
      <c r="E105" s="285"/>
      <c r="F105" s="285"/>
      <c r="G105" s="285" t="s">
        <v>70</v>
      </c>
      <c r="H105" s="285" t="s">
        <v>70</v>
      </c>
      <c r="I105" s="278"/>
      <c r="J105" s="278"/>
      <c r="K105" s="278"/>
    </row>
    <row r="106" spans="1:11" ht="22.5" customHeight="1">
      <c r="A106" s="608" t="s">
        <v>124</v>
      </c>
      <c r="B106" s="608"/>
      <c r="C106" s="608"/>
      <c r="D106" s="608"/>
      <c r="E106" s="608"/>
      <c r="F106" s="608"/>
      <c r="G106" s="608"/>
      <c r="H106" s="608"/>
      <c r="I106" s="608"/>
      <c r="J106" s="608"/>
      <c r="K106" s="608"/>
    </row>
    <row r="107" spans="1:11" ht="22" customHeight="1">
      <c r="A107" s="608" t="s">
        <v>610</v>
      </c>
      <c r="B107" s="608"/>
      <c r="C107" s="608"/>
      <c r="D107" s="608"/>
      <c r="E107" s="608"/>
      <c r="F107" s="608"/>
      <c r="G107" s="608"/>
      <c r="H107" s="608"/>
      <c r="I107" s="608"/>
      <c r="J107" s="608"/>
      <c r="K107" s="608"/>
    </row>
    <row r="108" spans="1:11" ht="13">
      <c r="A108" s="608" t="s">
        <v>588</v>
      </c>
      <c r="B108" s="600"/>
      <c r="C108" s="600"/>
      <c r="D108" s="600"/>
      <c r="E108" s="600"/>
      <c r="F108" s="600"/>
      <c r="G108" s="600"/>
      <c r="H108" s="600"/>
      <c r="I108" s="600"/>
      <c r="J108" s="600"/>
      <c r="K108" s="600"/>
    </row>
    <row r="109" spans="1:11" ht="63.5" customHeight="1">
      <c r="A109" s="609" t="s">
        <v>611</v>
      </c>
      <c r="B109" s="610"/>
      <c r="C109" s="610"/>
      <c r="D109" s="610"/>
      <c r="E109" s="610"/>
      <c r="F109" s="610"/>
      <c r="G109" s="610"/>
      <c r="H109" s="610"/>
      <c r="I109" s="610"/>
      <c r="J109" s="610"/>
      <c r="K109" s="610"/>
    </row>
    <row r="110" spans="1:11" ht="51.5" customHeight="1">
      <c r="A110" s="611" t="s">
        <v>612</v>
      </c>
      <c r="B110" s="611"/>
      <c r="C110" s="611"/>
      <c r="D110" s="611"/>
      <c r="E110" s="611"/>
      <c r="F110" s="611"/>
      <c r="G110" s="611"/>
      <c r="H110" s="611"/>
      <c r="I110" s="611"/>
      <c r="J110" s="611"/>
      <c r="K110" s="611"/>
    </row>
    <row r="111" spans="1:11" ht="56" customHeight="1">
      <c r="A111" s="608" t="s">
        <v>613</v>
      </c>
      <c r="B111" s="608"/>
      <c r="C111" s="608"/>
      <c r="D111" s="608"/>
      <c r="E111" s="608"/>
      <c r="F111" s="608"/>
      <c r="G111" s="608"/>
      <c r="H111" s="608"/>
      <c r="I111" s="608"/>
      <c r="J111" s="608"/>
      <c r="K111" s="608"/>
    </row>
    <row r="112" spans="1:11" ht="24" customHeight="1">
      <c r="A112" s="611" t="s">
        <v>614</v>
      </c>
      <c r="B112" s="611"/>
      <c r="C112" s="611"/>
      <c r="D112" s="611"/>
      <c r="E112" s="611"/>
      <c r="F112" s="611"/>
      <c r="G112" s="611"/>
      <c r="H112" s="611"/>
      <c r="I112" s="611"/>
      <c r="J112" s="611"/>
      <c r="K112" s="611"/>
    </row>
    <row r="113" spans="2:7" ht="23.5" customHeight="1">
      <c r="B113" s="291" t="s">
        <v>57</v>
      </c>
      <c r="C113" s="291"/>
      <c r="D113" s="291"/>
      <c r="E113" s="607" t="s">
        <v>145</v>
      </c>
      <c r="F113" s="607"/>
      <c r="G113" s="607"/>
    </row>
  </sheetData>
  <mergeCells count="72">
    <mergeCell ref="A13:A14"/>
    <mergeCell ref="B13:B14"/>
    <mergeCell ref="D5:K5"/>
    <mergeCell ref="H1:K1"/>
    <mergeCell ref="H2:K2"/>
    <mergeCell ref="A3:K3"/>
    <mergeCell ref="D4:K4"/>
    <mergeCell ref="C13:E13"/>
    <mergeCell ref="F13:H13"/>
    <mergeCell ref="I13:K13"/>
    <mergeCell ref="D6:K6"/>
    <mergeCell ref="D7:K7"/>
    <mergeCell ref="D8:K8"/>
    <mergeCell ref="C10:K10"/>
    <mergeCell ref="B11:K11"/>
    <mergeCell ref="A12:K12"/>
    <mergeCell ref="A41:A42"/>
    <mergeCell ref="B41:B42"/>
    <mergeCell ref="C41:E41"/>
    <mergeCell ref="F41:H41"/>
    <mergeCell ref="I41:K41"/>
    <mergeCell ref="A17:K17"/>
    <mergeCell ref="A20:K20"/>
    <mergeCell ref="A26:E26"/>
    <mergeCell ref="A33:E33"/>
    <mergeCell ref="A39:K39"/>
    <mergeCell ref="C43:E43"/>
    <mergeCell ref="F43:H43"/>
    <mergeCell ref="I43:K43"/>
    <mergeCell ref="A45:K45"/>
    <mergeCell ref="I64:K64"/>
    <mergeCell ref="A50:K50"/>
    <mergeCell ref="C51:E51"/>
    <mergeCell ref="F51:H51"/>
    <mergeCell ref="I51:K51"/>
    <mergeCell ref="A54:K54"/>
    <mergeCell ref="C46:E46"/>
    <mergeCell ref="F46:H46"/>
    <mergeCell ref="I46:K46"/>
    <mergeCell ref="C55:E55"/>
    <mergeCell ref="F55:H55"/>
    <mergeCell ref="I55:K55"/>
    <mergeCell ref="E113:G113"/>
    <mergeCell ref="A106:K106"/>
    <mergeCell ref="A107:K107"/>
    <mergeCell ref="A108:K108"/>
    <mergeCell ref="A109:K109"/>
    <mergeCell ref="A110:K110"/>
    <mergeCell ref="A111:K111"/>
    <mergeCell ref="A112:K112"/>
    <mergeCell ref="A102:H102"/>
    <mergeCell ref="A70:K70"/>
    <mergeCell ref="A86:K86"/>
    <mergeCell ref="A88:K88"/>
    <mergeCell ref="A96:H96"/>
    <mergeCell ref="A98:H98"/>
    <mergeCell ref="A99:H99"/>
    <mergeCell ref="A73:K73"/>
    <mergeCell ref="A78:K78"/>
    <mergeCell ref="A62:K62"/>
    <mergeCell ref="A61:K61"/>
    <mergeCell ref="A87:K87"/>
    <mergeCell ref="A82:K82"/>
    <mergeCell ref="A58:K58"/>
    <mergeCell ref="A67:K67"/>
    <mergeCell ref="A59:K59"/>
    <mergeCell ref="A60:K60"/>
    <mergeCell ref="A63:K63"/>
    <mergeCell ref="A64:A65"/>
    <mergeCell ref="B64:B65"/>
    <mergeCell ref="C64:E64"/>
    <mergeCell ref="F64:H64"/>
  </mergeCell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K227"/>
  <sheetViews>
    <sheetView topLeftCell="A16" workbookViewId="0">
      <selection activeCell="A166" sqref="A166"/>
    </sheetView>
  </sheetViews>
  <sheetFormatPr defaultRowHeight="13"/>
  <cols>
    <col min="1" max="1" width="6.08984375" style="316" customWidth="1"/>
    <col min="2" max="2" width="46.1796875" style="316" customWidth="1"/>
    <col min="3" max="3" width="11.7265625" style="316" customWidth="1"/>
    <col min="4" max="6" width="8.7265625" style="316"/>
    <col min="7" max="7" width="11.08984375" style="316" customWidth="1"/>
    <col min="8" max="9" width="8.7265625" style="316"/>
    <col min="10" max="10" width="11.6328125" style="316" customWidth="1"/>
    <col min="11" max="16384" width="8.7265625" style="316"/>
  </cols>
  <sheetData>
    <row r="1" spans="1:11">
      <c r="H1" s="490" t="s">
        <v>0</v>
      </c>
      <c r="I1" s="490"/>
      <c r="J1" s="490"/>
      <c r="K1" s="490"/>
    </row>
    <row r="2" spans="1:11">
      <c r="H2" s="490" t="s">
        <v>1</v>
      </c>
      <c r="I2" s="490"/>
      <c r="J2" s="490"/>
      <c r="K2" s="490"/>
    </row>
    <row r="3" spans="1:11" ht="17.5">
      <c r="A3" s="401" t="s">
        <v>167</v>
      </c>
      <c r="B3" s="401"/>
      <c r="C3" s="401"/>
      <c r="D3" s="401"/>
      <c r="E3" s="401"/>
      <c r="F3" s="401"/>
      <c r="G3" s="401"/>
      <c r="H3" s="401"/>
      <c r="I3" s="401"/>
      <c r="J3" s="401"/>
      <c r="K3" s="401"/>
    </row>
    <row r="4" spans="1:11" ht="43.5" customHeight="1">
      <c r="A4" s="327" t="s">
        <v>2</v>
      </c>
      <c r="B4" s="327">
        <v>1100000</v>
      </c>
      <c r="C4" s="327"/>
      <c r="D4" s="456" t="s">
        <v>55</v>
      </c>
      <c r="E4" s="456"/>
      <c r="F4" s="456"/>
      <c r="G4" s="456"/>
      <c r="H4" s="456"/>
      <c r="I4" s="456"/>
      <c r="J4" s="456"/>
      <c r="K4" s="456"/>
    </row>
    <row r="5" spans="1:11" ht="24" customHeight="1">
      <c r="A5" s="328"/>
      <c r="B5" s="328" t="s">
        <v>3</v>
      </c>
      <c r="C5" s="328"/>
      <c r="D5" s="457" t="s">
        <v>4</v>
      </c>
      <c r="E5" s="457"/>
      <c r="F5" s="457"/>
      <c r="G5" s="457"/>
      <c r="H5" s="457"/>
      <c r="I5" s="457"/>
      <c r="J5" s="457"/>
      <c r="K5" s="457"/>
    </row>
    <row r="6" spans="1:11" ht="53" customHeight="1">
      <c r="A6" s="327" t="s">
        <v>5</v>
      </c>
      <c r="B6" s="327">
        <v>1110000</v>
      </c>
      <c r="C6" s="327"/>
      <c r="D6" s="456" t="s">
        <v>55</v>
      </c>
      <c r="E6" s="456"/>
      <c r="F6" s="456"/>
      <c r="G6" s="456"/>
      <c r="H6" s="456"/>
      <c r="I6" s="456"/>
      <c r="J6" s="456"/>
      <c r="K6" s="456"/>
    </row>
    <row r="7" spans="1:11" ht="25" customHeight="1">
      <c r="B7" s="328" t="s">
        <v>3</v>
      </c>
      <c r="D7" s="457" t="s">
        <v>6</v>
      </c>
      <c r="E7" s="457"/>
      <c r="F7" s="457"/>
      <c r="G7" s="457"/>
      <c r="H7" s="457"/>
      <c r="I7" s="457"/>
      <c r="J7" s="457"/>
      <c r="K7" s="457"/>
    </row>
    <row r="8" spans="1:11" s="327" customFormat="1" ht="54.5" customHeight="1">
      <c r="A8" s="327" t="s">
        <v>7</v>
      </c>
      <c r="B8" s="327">
        <v>1115061</v>
      </c>
      <c r="C8" s="138" t="s">
        <v>176</v>
      </c>
      <c r="D8" s="650" t="s">
        <v>615</v>
      </c>
      <c r="E8" s="650"/>
      <c r="F8" s="650"/>
      <c r="G8" s="650"/>
      <c r="H8" s="650"/>
      <c r="I8" s="650"/>
      <c r="J8" s="650"/>
      <c r="K8" s="650"/>
    </row>
    <row r="9" spans="1:11" s="328" customFormat="1" ht="21.5" customHeight="1">
      <c r="A9" s="327"/>
      <c r="B9" s="328" t="s">
        <v>3</v>
      </c>
      <c r="C9" s="326" t="s">
        <v>9</v>
      </c>
    </row>
    <row r="10" spans="1:11" s="328" customFormat="1" ht="25" customHeight="1">
      <c r="A10" s="327" t="s">
        <v>10</v>
      </c>
      <c r="B10" s="327" t="s">
        <v>11</v>
      </c>
      <c r="C10" s="408" t="s">
        <v>616</v>
      </c>
      <c r="D10" s="408"/>
      <c r="E10" s="408"/>
      <c r="F10" s="408"/>
      <c r="G10" s="408"/>
      <c r="H10" s="408"/>
      <c r="I10" s="408"/>
      <c r="J10" s="408"/>
      <c r="K10" s="408"/>
    </row>
    <row r="11" spans="1:11" s="328" customFormat="1" ht="18">
      <c r="A11" s="327" t="s">
        <v>12</v>
      </c>
      <c r="B11" s="403" t="s">
        <v>13</v>
      </c>
      <c r="C11" s="403"/>
      <c r="D11" s="403"/>
      <c r="E11" s="403"/>
      <c r="F11" s="403"/>
      <c r="G11" s="403"/>
      <c r="H11" s="403"/>
      <c r="I11" s="403"/>
      <c r="J11" s="403"/>
      <c r="K11" s="403"/>
    </row>
    <row r="12" spans="1:11" ht="22.5" customHeight="1">
      <c r="A12" s="432" t="s">
        <v>179</v>
      </c>
      <c r="B12" s="433"/>
      <c r="C12" s="433"/>
      <c r="D12" s="433"/>
      <c r="E12" s="433"/>
      <c r="F12" s="433"/>
      <c r="G12" s="433"/>
      <c r="H12" s="433"/>
      <c r="I12" s="433"/>
      <c r="J12" s="433"/>
      <c r="K12" s="433"/>
    </row>
    <row r="13" spans="1:11" ht="26.5" customHeight="1">
      <c r="A13" s="379" t="s">
        <v>59</v>
      </c>
      <c r="B13" s="379" t="s">
        <v>60</v>
      </c>
      <c r="C13" s="391" t="s">
        <v>61</v>
      </c>
      <c r="D13" s="391"/>
      <c r="E13" s="391"/>
      <c r="F13" s="391" t="s">
        <v>62</v>
      </c>
      <c r="G13" s="391"/>
      <c r="H13" s="391"/>
      <c r="I13" s="391" t="s">
        <v>63</v>
      </c>
      <c r="J13" s="391"/>
      <c r="K13" s="391"/>
    </row>
    <row r="14" spans="1:11" ht="30" customHeight="1">
      <c r="A14" s="379"/>
      <c r="B14" s="379"/>
      <c r="C14" s="119" t="s">
        <v>14</v>
      </c>
      <c r="D14" s="119" t="s">
        <v>15</v>
      </c>
      <c r="E14" s="119" t="s">
        <v>16</v>
      </c>
      <c r="F14" s="119" t="s">
        <v>14</v>
      </c>
      <c r="G14" s="119" t="s">
        <v>180</v>
      </c>
      <c r="H14" s="119" t="s">
        <v>16</v>
      </c>
      <c r="I14" s="119" t="s">
        <v>17</v>
      </c>
      <c r="J14" s="119" t="s">
        <v>18</v>
      </c>
      <c r="K14" s="119" t="s">
        <v>16</v>
      </c>
    </row>
    <row r="15" spans="1:11" s="6" customFormat="1" ht="10.5">
      <c r="A15" s="119"/>
      <c r="B15" s="119"/>
      <c r="C15" s="119" t="s">
        <v>19</v>
      </c>
      <c r="D15" s="119" t="s">
        <v>20</v>
      </c>
      <c r="E15" s="119" t="s">
        <v>21</v>
      </c>
      <c r="F15" s="119" t="s">
        <v>22</v>
      </c>
      <c r="G15" s="119" t="s">
        <v>23</v>
      </c>
      <c r="H15" s="119" t="s">
        <v>24</v>
      </c>
      <c r="I15" s="119" t="s">
        <v>25</v>
      </c>
      <c r="J15" s="119" t="s">
        <v>26</v>
      </c>
      <c r="K15" s="119" t="s">
        <v>27</v>
      </c>
    </row>
    <row r="16" spans="1:11" s="326" customFormat="1" ht="26" customHeight="1">
      <c r="A16" s="325" t="s">
        <v>64</v>
      </c>
      <c r="B16" s="332" t="s">
        <v>46</v>
      </c>
      <c r="C16" s="333">
        <v>4293.5</v>
      </c>
      <c r="D16" s="333">
        <v>896.6</v>
      </c>
      <c r="E16" s="333">
        <f>C16+D16</f>
        <v>5190.1000000000004</v>
      </c>
      <c r="F16" s="333">
        <v>4195.6000000000004</v>
      </c>
      <c r="G16" s="333">
        <v>1208.7</v>
      </c>
      <c r="H16" s="333">
        <f>F16+G16</f>
        <v>5404.3</v>
      </c>
      <c r="I16" s="333">
        <f>F16-C16</f>
        <v>-97.899999999999636</v>
      </c>
      <c r="J16" s="333">
        <f>G16-D16</f>
        <v>312.10000000000002</v>
      </c>
      <c r="K16" s="333">
        <f>H16-E16</f>
        <v>214.19999999999982</v>
      </c>
    </row>
    <row r="17" spans="1:11" ht="86" customHeight="1">
      <c r="A17" s="646" t="s">
        <v>617</v>
      </c>
      <c r="B17" s="647"/>
      <c r="C17" s="647"/>
      <c r="D17" s="647"/>
      <c r="E17" s="647"/>
      <c r="F17" s="647"/>
      <c r="G17" s="647"/>
      <c r="H17" s="647"/>
      <c r="I17" s="647"/>
      <c r="J17" s="647"/>
      <c r="K17" s="647"/>
    </row>
    <row r="18" spans="1:11" ht="15.5">
      <c r="A18" s="323"/>
      <c r="B18" s="323" t="s">
        <v>65</v>
      </c>
      <c r="C18" s="323"/>
      <c r="D18" s="323"/>
      <c r="E18" s="323"/>
      <c r="F18" s="323"/>
      <c r="G18" s="323"/>
      <c r="H18" s="323"/>
      <c r="I18" s="323"/>
      <c r="J18" s="323"/>
      <c r="K18" s="323"/>
    </row>
    <row r="19" spans="1:11" ht="29" customHeight="1">
      <c r="A19" s="325">
        <v>1</v>
      </c>
      <c r="B19" s="21" t="s">
        <v>618</v>
      </c>
      <c r="C19" s="333">
        <v>4275.3999999999996</v>
      </c>
      <c r="D19" s="333">
        <v>88</v>
      </c>
      <c r="E19" s="333">
        <f>C19+D19</f>
        <v>4363.3999999999996</v>
      </c>
      <c r="F19" s="333">
        <v>4177.5</v>
      </c>
      <c r="G19" s="333">
        <v>400.1</v>
      </c>
      <c r="H19" s="333">
        <f>F19+G19</f>
        <v>4577.6000000000004</v>
      </c>
      <c r="I19" s="333">
        <f>F19-C19</f>
        <v>-97.899999999999636</v>
      </c>
      <c r="J19" s="333">
        <f>G19-D19</f>
        <v>312.10000000000002</v>
      </c>
      <c r="K19" s="333">
        <f>H19-E19</f>
        <v>214.20000000000073</v>
      </c>
    </row>
    <row r="20" spans="1:11" ht="47.5" customHeight="1">
      <c r="A20" s="325">
        <v>2</v>
      </c>
      <c r="B20" s="21" t="s">
        <v>619</v>
      </c>
      <c r="C20" s="333">
        <v>18.100000000000001</v>
      </c>
      <c r="D20" s="333"/>
      <c r="E20" s="333">
        <f>C20+D20</f>
        <v>18.100000000000001</v>
      </c>
      <c r="F20" s="333">
        <v>18.100000000000001</v>
      </c>
      <c r="G20" s="333"/>
      <c r="H20" s="333">
        <v>23.5</v>
      </c>
      <c r="I20" s="333">
        <f t="shared" ref="I20:K21" si="0">F20-C20</f>
        <v>0</v>
      </c>
      <c r="J20" s="333">
        <f t="shared" si="0"/>
        <v>0</v>
      </c>
      <c r="K20" s="333">
        <f t="shared" si="0"/>
        <v>5.3999999999999986</v>
      </c>
    </row>
    <row r="21" spans="1:11" ht="25" customHeight="1">
      <c r="A21" s="325">
        <v>3</v>
      </c>
      <c r="B21" s="334" t="s">
        <v>620</v>
      </c>
      <c r="C21" s="325">
        <v>0</v>
      </c>
      <c r="D21" s="325">
        <v>808.6</v>
      </c>
      <c r="E21" s="325">
        <f>C21+D21</f>
        <v>808.6</v>
      </c>
      <c r="F21" s="325">
        <v>0</v>
      </c>
      <c r="G21" s="325">
        <v>808.6</v>
      </c>
      <c r="H21" s="325">
        <f>F21+G21</f>
        <v>808.6</v>
      </c>
      <c r="I21" s="325">
        <f t="shared" si="0"/>
        <v>0</v>
      </c>
      <c r="J21" s="325">
        <f t="shared" si="0"/>
        <v>0</v>
      </c>
      <c r="K21" s="325">
        <f t="shared" si="0"/>
        <v>0</v>
      </c>
    </row>
    <row r="22" spans="1:11" ht="20.5" customHeight="1">
      <c r="A22" s="432" t="s">
        <v>621</v>
      </c>
      <c r="B22" s="433"/>
      <c r="C22" s="433"/>
      <c r="D22" s="433"/>
      <c r="E22" s="433"/>
      <c r="F22" s="433"/>
      <c r="G22" s="433"/>
      <c r="H22" s="433"/>
      <c r="I22" s="433"/>
      <c r="J22" s="433"/>
      <c r="K22" s="433"/>
    </row>
    <row r="23" spans="1:11" ht="34.5">
      <c r="A23" s="321" t="s">
        <v>67</v>
      </c>
      <c r="B23" s="321" t="s">
        <v>68</v>
      </c>
      <c r="C23" s="124" t="s">
        <v>28</v>
      </c>
      <c r="D23" s="124" t="s">
        <v>29</v>
      </c>
      <c r="E23" s="124" t="s">
        <v>30</v>
      </c>
    </row>
    <row r="24" spans="1:11" ht="24" customHeight="1">
      <c r="A24" s="335" t="s">
        <v>193</v>
      </c>
      <c r="B24" s="335" t="s">
        <v>194</v>
      </c>
      <c r="C24" s="335" t="s">
        <v>195</v>
      </c>
      <c r="D24" s="26">
        <v>94.7</v>
      </c>
      <c r="E24" s="335" t="s">
        <v>195</v>
      </c>
    </row>
    <row r="25" spans="1:11" ht="14">
      <c r="A25" s="335"/>
      <c r="B25" s="335" t="s">
        <v>196</v>
      </c>
      <c r="C25" s="335"/>
      <c r="D25" s="26"/>
      <c r="E25" s="335"/>
    </row>
    <row r="26" spans="1:11" ht="23.5" customHeight="1">
      <c r="A26" s="335" t="s">
        <v>197</v>
      </c>
      <c r="B26" s="335" t="s">
        <v>198</v>
      </c>
      <c r="C26" s="335" t="s">
        <v>195</v>
      </c>
      <c r="D26" s="26">
        <v>94.7</v>
      </c>
      <c r="E26" s="335" t="s">
        <v>195</v>
      </c>
    </row>
    <row r="27" spans="1:11" ht="21.5" customHeight="1">
      <c r="A27" s="335" t="s">
        <v>199</v>
      </c>
      <c r="B27" s="335" t="s">
        <v>200</v>
      </c>
      <c r="C27" s="335" t="s">
        <v>195</v>
      </c>
      <c r="D27" s="22"/>
      <c r="E27" s="335" t="s">
        <v>195</v>
      </c>
    </row>
    <row r="28" spans="1:11" ht="57" customHeight="1">
      <c r="A28" s="648" t="s">
        <v>622</v>
      </c>
      <c r="B28" s="649"/>
      <c r="C28" s="649"/>
      <c r="D28" s="649"/>
      <c r="E28" s="649"/>
    </row>
    <row r="29" spans="1:11" ht="14">
      <c r="A29" s="335" t="s">
        <v>404</v>
      </c>
      <c r="B29" s="335" t="s">
        <v>405</v>
      </c>
      <c r="C29" s="26">
        <v>896.6</v>
      </c>
      <c r="D29" s="26">
        <f>D31+D34</f>
        <v>1229.5999999999999</v>
      </c>
      <c r="E29" s="26">
        <f>SUM(E31:E34)</f>
        <v>333</v>
      </c>
    </row>
    <row r="30" spans="1:11" ht="14">
      <c r="A30" s="335"/>
      <c r="B30" s="335" t="s">
        <v>196</v>
      </c>
      <c r="C30" s="26"/>
      <c r="D30" s="26"/>
      <c r="E30" s="26"/>
    </row>
    <row r="31" spans="1:11" ht="23.5" customHeight="1">
      <c r="A31" s="335" t="s">
        <v>406</v>
      </c>
      <c r="B31" s="335" t="s">
        <v>198</v>
      </c>
      <c r="C31" s="26">
        <v>88</v>
      </c>
      <c r="D31" s="26">
        <v>421</v>
      </c>
      <c r="E31" s="26">
        <f>D31-C31</f>
        <v>333</v>
      </c>
    </row>
    <row r="32" spans="1:11" ht="22" customHeight="1">
      <c r="A32" s="335" t="s">
        <v>407</v>
      </c>
      <c r="B32" s="335" t="s">
        <v>408</v>
      </c>
      <c r="C32" s="26"/>
      <c r="D32" s="26"/>
      <c r="E32" s="26">
        <f>D32-C32</f>
        <v>0</v>
      </c>
    </row>
    <row r="33" spans="1:11" ht="19.5" customHeight="1">
      <c r="A33" s="335" t="s">
        <v>409</v>
      </c>
      <c r="B33" s="335" t="s">
        <v>410</v>
      </c>
      <c r="C33" s="26"/>
      <c r="D33" s="26"/>
      <c r="E33" s="26">
        <f>D33-C33</f>
        <v>0</v>
      </c>
    </row>
    <row r="34" spans="1:11" ht="20.5" customHeight="1">
      <c r="A34" s="335" t="s">
        <v>411</v>
      </c>
      <c r="B34" s="335" t="s">
        <v>204</v>
      </c>
      <c r="C34" s="26">
        <v>808.6</v>
      </c>
      <c r="D34" s="26">
        <v>808.6</v>
      </c>
      <c r="E34" s="26">
        <f>D34-C34</f>
        <v>0</v>
      </c>
    </row>
    <row r="35" spans="1:11" ht="38" customHeight="1">
      <c r="A35" s="485" t="s">
        <v>623</v>
      </c>
      <c r="B35" s="487"/>
      <c r="C35" s="487"/>
      <c r="D35" s="487"/>
      <c r="E35" s="487"/>
    </row>
    <row r="36" spans="1:11" ht="25.5" customHeight="1">
      <c r="A36" s="330" t="s">
        <v>413</v>
      </c>
      <c r="B36" s="330" t="s">
        <v>624</v>
      </c>
      <c r="C36" s="330" t="s">
        <v>195</v>
      </c>
      <c r="D36" s="26">
        <v>115.6</v>
      </c>
      <c r="E36" s="330" t="s">
        <v>195</v>
      </c>
    </row>
    <row r="37" spans="1:11" ht="14">
      <c r="A37" s="336"/>
      <c r="B37" s="330" t="s">
        <v>196</v>
      </c>
      <c r="C37" s="330"/>
      <c r="D37" s="26"/>
      <c r="E37" s="330"/>
    </row>
    <row r="38" spans="1:11" ht="18.5" customHeight="1">
      <c r="A38" s="330" t="s">
        <v>414</v>
      </c>
      <c r="B38" s="330" t="s">
        <v>198</v>
      </c>
      <c r="C38" s="330" t="s">
        <v>195</v>
      </c>
      <c r="D38" s="26">
        <v>115.6</v>
      </c>
      <c r="E38" s="330" t="s">
        <v>195</v>
      </c>
    </row>
    <row r="39" spans="1:11" ht="20" customHeight="1">
      <c r="A39" s="330" t="s">
        <v>203</v>
      </c>
      <c r="B39" s="330" t="s">
        <v>204</v>
      </c>
      <c r="C39" s="330" t="s">
        <v>195</v>
      </c>
      <c r="D39" s="22"/>
      <c r="E39" s="330" t="s">
        <v>195</v>
      </c>
    </row>
    <row r="40" spans="1:11" ht="80" customHeight="1">
      <c r="A40" s="485" t="s">
        <v>625</v>
      </c>
      <c r="B40" s="487"/>
      <c r="C40" s="487"/>
      <c r="D40" s="487"/>
      <c r="E40" s="487"/>
    </row>
    <row r="41" spans="1:11" ht="19.5" customHeight="1">
      <c r="A41" s="432" t="s">
        <v>545</v>
      </c>
      <c r="B41" s="433"/>
      <c r="C41" s="433"/>
      <c r="D41" s="433"/>
      <c r="E41" s="433"/>
      <c r="F41" s="433"/>
      <c r="G41" s="433"/>
      <c r="H41" s="433"/>
      <c r="I41" s="433"/>
      <c r="J41" s="433"/>
      <c r="K41" s="433"/>
    </row>
    <row r="43" spans="1:11" ht="52" customHeight="1">
      <c r="A43" s="379" t="s">
        <v>67</v>
      </c>
      <c r="B43" s="379" t="s">
        <v>68</v>
      </c>
      <c r="C43" s="379" t="s">
        <v>89</v>
      </c>
      <c r="D43" s="379"/>
      <c r="E43" s="379"/>
      <c r="F43" s="379" t="s">
        <v>90</v>
      </c>
      <c r="G43" s="379"/>
      <c r="H43" s="379"/>
      <c r="I43" s="379" t="s">
        <v>91</v>
      </c>
      <c r="J43" s="379"/>
      <c r="K43" s="379"/>
    </row>
    <row r="44" spans="1:11" ht="21">
      <c r="A44" s="379"/>
      <c r="B44" s="379"/>
      <c r="C44" s="119" t="s">
        <v>134</v>
      </c>
      <c r="D44" s="119" t="s">
        <v>137</v>
      </c>
      <c r="E44" s="119" t="s">
        <v>16</v>
      </c>
      <c r="F44" s="119" t="s">
        <v>136</v>
      </c>
      <c r="G44" s="119" t="s">
        <v>137</v>
      </c>
      <c r="H44" s="119" t="s">
        <v>16</v>
      </c>
      <c r="I44" s="119" t="s">
        <v>136</v>
      </c>
      <c r="J44" s="119" t="s">
        <v>138</v>
      </c>
      <c r="K44" s="119" t="s">
        <v>16</v>
      </c>
    </row>
    <row r="45" spans="1:11" s="319" customFormat="1" ht="14">
      <c r="A45" s="317" t="s">
        <v>92</v>
      </c>
      <c r="B45" s="131" t="s">
        <v>93</v>
      </c>
      <c r="C45" s="372"/>
      <c r="D45" s="372"/>
      <c r="E45" s="372"/>
      <c r="F45" s="372"/>
      <c r="G45" s="372"/>
      <c r="H45" s="372"/>
      <c r="I45" s="372"/>
      <c r="J45" s="372"/>
      <c r="K45" s="372"/>
    </row>
    <row r="46" spans="1:11" s="319" customFormat="1" ht="24.5" customHeight="1">
      <c r="A46" s="156">
        <v>1</v>
      </c>
      <c r="B46" s="337" t="s">
        <v>626</v>
      </c>
      <c r="C46" s="338">
        <v>1</v>
      </c>
      <c r="D46" s="22">
        <v>0</v>
      </c>
      <c r="E46" s="22">
        <f>C46+D46</f>
        <v>1</v>
      </c>
      <c r="F46" s="22">
        <v>1</v>
      </c>
      <c r="G46" s="22">
        <v>0</v>
      </c>
      <c r="H46" s="22">
        <f>F46+G46</f>
        <v>1</v>
      </c>
      <c r="I46" s="325">
        <f>F46-C46</f>
        <v>0</v>
      </c>
      <c r="J46" s="325">
        <v>0</v>
      </c>
      <c r="K46" s="325">
        <v>0</v>
      </c>
    </row>
    <row r="47" spans="1:11" s="319" customFormat="1" ht="34.5" customHeight="1">
      <c r="A47" s="156">
        <v>2</v>
      </c>
      <c r="B47" s="337" t="s">
        <v>627</v>
      </c>
      <c r="C47" s="338">
        <v>19.75</v>
      </c>
      <c r="D47" s="22">
        <v>1.25</v>
      </c>
      <c r="E47" s="22">
        <f>C47+D47</f>
        <v>21</v>
      </c>
      <c r="F47" s="22">
        <v>18</v>
      </c>
      <c r="G47" s="22">
        <v>0.5</v>
      </c>
      <c r="H47" s="22">
        <f>F47+G47</f>
        <v>18.5</v>
      </c>
      <c r="I47" s="325">
        <f>F47-C47</f>
        <v>-1.75</v>
      </c>
      <c r="J47" s="325">
        <f>G47-D47</f>
        <v>-0.75</v>
      </c>
      <c r="K47" s="325">
        <f>H47-E47</f>
        <v>-2.5</v>
      </c>
    </row>
    <row r="48" spans="1:11" s="319" customFormat="1" ht="36" customHeight="1">
      <c r="A48" s="156">
        <v>3</v>
      </c>
      <c r="B48" s="337" t="s">
        <v>628</v>
      </c>
      <c r="C48" s="338">
        <v>46</v>
      </c>
      <c r="D48" s="22"/>
      <c r="E48" s="22">
        <f>C48+D48</f>
        <v>46</v>
      </c>
      <c r="F48" s="22">
        <v>46</v>
      </c>
      <c r="G48" s="22">
        <v>0</v>
      </c>
      <c r="H48" s="22">
        <f>F48+G48</f>
        <v>46</v>
      </c>
      <c r="I48" s="325">
        <f>F48-C48</f>
        <v>0</v>
      </c>
      <c r="J48" s="325">
        <v>0</v>
      </c>
      <c r="K48" s="325">
        <f>H48-E48</f>
        <v>0</v>
      </c>
    </row>
    <row r="49" spans="1:11" s="319" customFormat="1" ht="18.5" customHeight="1">
      <c r="A49" s="156">
        <v>4</v>
      </c>
      <c r="B49" s="337" t="s">
        <v>629</v>
      </c>
      <c r="C49" s="338">
        <v>46</v>
      </c>
      <c r="D49" s="22"/>
      <c r="E49" s="22">
        <f>C49+D49</f>
        <v>46</v>
      </c>
      <c r="F49" s="22">
        <v>46</v>
      </c>
      <c r="G49" s="22"/>
      <c r="H49" s="22">
        <f>F49+G49</f>
        <v>46</v>
      </c>
      <c r="I49" s="325">
        <f>F49-C49</f>
        <v>0</v>
      </c>
      <c r="J49" s="325"/>
      <c r="K49" s="325">
        <f>H49-E49</f>
        <v>0</v>
      </c>
    </row>
    <row r="50" spans="1:11" s="319" customFormat="1" ht="20" customHeight="1">
      <c r="A50" s="321">
        <v>5</v>
      </c>
      <c r="B50" s="337" t="s">
        <v>630</v>
      </c>
      <c r="C50" s="22">
        <v>13</v>
      </c>
      <c r="D50" s="22"/>
      <c r="E50" s="22">
        <f t="shared" ref="E50:E59" si="1">C50+D50</f>
        <v>13</v>
      </c>
      <c r="F50" s="22">
        <v>13</v>
      </c>
      <c r="G50" s="22"/>
      <c r="H50" s="22">
        <f t="shared" ref="H50:H60" si="2">F50+G50</f>
        <v>13</v>
      </c>
      <c r="I50" s="325">
        <f t="shared" ref="I50:I59" si="3">F50-C50</f>
        <v>0</v>
      </c>
      <c r="J50" s="325"/>
      <c r="K50" s="325">
        <f t="shared" ref="K50:K60" si="4">H50-E50</f>
        <v>0</v>
      </c>
    </row>
    <row r="51" spans="1:11" s="319" customFormat="1" ht="18" customHeight="1">
      <c r="A51" s="321">
        <v>6</v>
      </c>
      <c r="B51" s="337" t="s">
        <v>631</v>
      </c>
      <c r="C51" s="22">
        <v>2</v>
      </c>
      <c r="D51" s="22"/>
      <c r="E51" s="22">
        <f t="shared" si="1"/>
        <v>2</v>
      </c>
      <c r="F51" s="22">
        <v>2</v>
      </c>
      <c r="G51" s="22"/>
      <c r="H51" s="22">
        <f t="shared" si="2"/>
        <v>2</v>
      </c>
      <c r="I51" s="325">
        <f t="shared" si="3"/>
        <v>0</v>
      </c>
      <c r="J51" s="325"/>
      <c r="K51" s="325">
        <f t="shared" si="4"/>
        <v>0</v>
      </c>
    </row>
    <row r="52" spans="1:11" s="319" customFormat="1" ht="19.5" customHeight="1">
      <c r="A52" s="321">
        <v>7</v>
      </c>
      <c r="B52" s="337" t="s">
        <v>632</v>
      </c>
      <c r="C52" s="22">
        <v>2</v>
      </c>
      <c r="D52" s="22"/>
      <c r="E52" s="22">
        <f t="shared" si="1"/>
        <v>2</v>
      </c>
      <c r="F52" s="22">
        <v>2</v>
      </c>
      <c r="G52" s="22"/>
      <c r="H52" s="22">
        <f t="shared" si="2"/>
        <v>2</v>
      </c>
      <c r="I52" s="325">
        <f t="shared" si="3"/>
        <v>0</v>
      </c>
      <c r="J52" s="325"/>
      <c r="K52" s="325">
        <f t="shared" si="4"/>
        <v>0</v>
      </c>
    </row>
    <row r="53" spans="1:11" s="319" customFormat="1" ht="14">
      <c r="A53" s="321">
        <v>8</v>
      </c>
      <c r="B53" s="337" t="s">
        <v>633</v>
      </c>
      <c r="C53" s="22">
        <v>3</v>
      </c>
      <c r="D53" s="22"/>
      <c r="E53" s="22">
        <f t="shared" si="1"/>
        <v>3</v>
      </c>
      <c r="F53" s="22">
        <v>3</v>
      </c>
      <c r="G53" s="22"/>
      <c r="H53" s="22">
        <f t="shared" si="2"/>
        <v>3</v>
      </c>
      <c r="I53" s="325">
        <f t="shared" si="3"/>
        <v>0</v>
      </c>
      <c r="J53" s="325"/>
      <c r="K53" s="325">
        <f t="shared" si="4"/>
        <v>0</v>
      </c>
    </row>
    <row r="54" spans="1:11" s="319" customFormat="1" ht="18" customHeight="1">
      <c r="A54" s="321">
        <v>9</v>
      </c>
      <c r="B54" s="337" t="s">
        <v>634</v>
      </c>
      <c r="C54" s="22">
        <v>6</v>
      </c>
      <c r="D54" s="22"/>
      <c r="E54" s="22">
        <f t="shared" si="1"/>
        <v>6</v>
      </c>
      <c r="F54" s="22">
        <v>6</v>
      </c>
      <c r="G54" s="22"/>
      <c r="H54" s="22">
        <f t="shared" si="2"/>
        <v>6</v>
      </c>
      <c r="I54" s="325">
        <f t="shared" si="3"/>
        <v>0</v>
      </c>
      <c r="J54" s="325"/>
      <c r="K54" s="325">
        <f t="shared" si="4"/>
        <v>0</v>
      </c>
    </row>
    <row r="55" spans="1:11" s="319" customFormat="1" ht="14">
      <c r="A55" s="321">
        <v>10</v>
      </c>
      <c r="B55" s="337" t="s">
        <v>636</v>
      </c>
      <c r="C55" s="22">
        <v>7</v>
      </c>
      <c r="D55" s="22"/>
      <c r="E55" s="22">
        <f t="shared" si="1"/>
        <v>7</v>
      </c>
      <c r="F55" s="22">
        <v>7</v>
      </c>
      <c r="G55" s="22"/>
      <c r="H55" s="22">
        <f t="shared" si="2"/>
        <v>7</v>
      </c>
      <c r="I55" s="325">
        <f t="shared" si="3"/>
        <v>0</v>
      </c>
      <c r="J55" s="325"/>
      <c r="K55" s="325">
        <f t="shared" si="4"/>
        <v>0</v>
      </c>
    </row>
    <row r="56" spans="1:11" s="319" customFormat="1" ht="16.5" customHeight="1">
      <c r="A56" s="321">
        <v>12</v>
      </c>
      <c r="B56" s="337" t="s">
        <v>635</v>
      </c>
      <c r="C56" s="22">
        <v>2</v>
      </c>
      <c r="D56" s="22"/>
      <c r="E56" s="22">
        <f t="shared" si="1"/>
        <v>2</v>
      </c>
      <c r="F56" s="22">
        <v>2</v>
      </c>
      <c r="G56" s="22"/>
      <c r="H56" s="22">
        <f t="shared" si="2"/>
        <v>2</v>
      </c>
      <c r="I56" s="325">
        <f t="shared" si="3"/>
        <v>0</v>
      </c>
      <c r="J56" s="325"/>
      <c r="K56" s="325">
        <f t="shared" si="4"/>
        <v>0</v>
      </c>
    </row>
    <row r="57" spans="1:11" s="319" customFormat="1" ht="14">
      <c r="A57" s="321">
        <v>13</v>
      </c>
      <c r="B57" s="337" t="s">
        <v>638</v>
      </c>
      <c r="C57" s="22">
        <v>1</v>
      </c>
      <c r="D57" s="22"/>
      <c r="E57" s="22">
        <f t="shared" si="1"/>
        <v>1</v>
      </c>
      <c r="F57" s="22">
        <v>1</v>
      </c>
      <c r="G57" s="22"/>
      <c r="H57" s="22">
        <f t="shared" si="2"/>
        <v>1</v>
      </c>
      <c r="I57" s="325">
        <f t="shared" si="3"/>
        <v>0</v>
      </c>
      <c r="J57" s="325"/>
      <c r="K57" s="325">
        <f t="shared" si="4"/>
        <v>0</v>
      </c>
    </row>
    <row r="58" spans="1:11" s="319" customFormat="1" ht="14">
      <c r="A58" s="321">
        <v>14</v>
      </c>
      <c r="B58" s="337" t="s">
        <v>639</v>
      </c>
      <c r="C58" s="22">
        <v>9</v>
      </c>
      <c r="D58" s="22"/>
      <c r="E58" s="22">
        <f t="shared" si="1"/>
        <v>9</v>
      </c>
      <c r="F58" s="22">
        <v>9</v>
      </c>
      <c r="G58" s="22"/>
      <c r="H58" s="22">
        <f t="shared" si="2"/>
        <v>9</v>
      </c>
      <c r="I58" s="325">
        <f t="shared" si="3"/>
        <v>0</v>
      </c>
      <c r="J58" s="325"/>
      <c r="K58" s="325">
        <f t="shared" si="4"/>
        <v>0</v>
      </c>
    </row>
    <row r="59" spans="1:11" s="319" customFormat="1" ht="17" customHeight="1">
      <c r="A59" s="135">
        <v>15</v>
      </c>
      <c r="B59" s="339" t="s">
        <v>640</v>
      </c>
      <c r="C59" s="340">
        <v>1</v>
      </c>
      <c r="D59" s="340"/>
      <c r="E59" s="340">
        <f t="shared" si="1"/>
        <v>1</v>
      </c>
      <c r="F59" s="340">
        <v>1</v>
      </c>
      <c r="G59" s="340"/>
      <c r="H59" s="22">
        <f t="shared" si="2"/>
        <v>1</v>
      </c>
      <c r="I59" s="341">
        <f t="shared" si="3"/>
        <v>0</v>
      </c>
      <c r="J59" s="325"/>
      <c r="K59" s="325">
        <f t="shared" si="4"/>
        <v>0</v>
      </c>
    </row>
    <row r="60" spans="1:11" s="319" customFormat="1" ht="15.5" customHeight="1">
      <c r="A60" s="135">
        <v>16</v>
      </c>
      <c r="B60" s="339" t="s">
        <v>641</v>
      </c>
      <c r="C60" s="342"/>
      <c r="D60" s="343">
        <v>808.6</v>
      </c>
      <c r="E60" s="344">
        <v>808.6</v>
      </c>
      <c r="F60" s="344"/>
      <c r="G60" s="344">
        <v>808.6</v>
      </c>
      <c r="H60" s="23">
        <f t="shared" si="2"/>
        <v>808.6</v>
      </c>
      <c r="I60" s="345"/>
      <c r="J60" s="346">
        <f>G60-D60</f>
        <v>0</v>
      </c>
      <c r="K60" s="333">
        <f t="shared" si="4"/>
        <v>0</v>
      </c>
    </row>
    <row r="61" spans="1:11" ht="21" customHeight="1">
      <c r="A61" s="640" t="s">
        <v>642</v>
      </c>
      <c r="B61" s="641"/>
      <c r="C61" s="641"/>
      <c r="D61" s="641"/>
      <c r="E61" s="641"/>
      <c r="F61" s="641"/>
      <c r="G61" s="641"/>
      <c r="H61" s="641"/>
      <c r="I61" s="641"/>
      <c r="J61" s="641"/>
      <c r="K61" s="641"/>
    </row>
    <row r="62" spans="1:11" ht="14">
      <c r="A62" s="642" t="s">
        <v>643</v>
      </c>
      <c r="B62" s="643"/>
      <c r="C62" s="643"/>
      <c r="D62" s="643"/>
      <c r="E62" s="643"/>
      <c r="F62" s="643"/>
      <c r="G62" s="643"/>
      <c r="H62" s="643"/>
      <c r="I62" s="643"/>
      <c r="J62" s="643"/>
      <c r="K62" s="644"/>
    </row>
    <row r="63" spans="1:11" s="319" customFormat="1" ht="23.5" customHeight="1">
      <c r="A63" s="75" t="s">
        <v>94</v>
      </c>
      <c r="B63" s="317" t="s">
        <v>95</v>
      </c>
      <c r="C63" s="645"/>
      <c r="D63" s="372"/>
      <c r="E63" s="372"/>
      <c r="F63" s="372"/>
      <c r="G63" s="372"/>
      <c r="H63" s="372"/>
      <c r="I63" s="372"/>
      <c r="J63" s="372"/>
      <c r="K63" s="372"/>
    </row>
    <row r="64" spans="1:11" s="319" customFormat="1" ht="42.5" customHeight="1">
      <c r="A64" s="156">
        <v>1</v>
      </c>
      <c r="B64" s="347" t="s">
        <v>644</v>
      </c>
      <c r="C64" s="338">
        <v>1514</v>
      </c>
      <c r="D64" s="31"/>
      <c r="E64" s="22">
        <f>C64+D64</f>
        <v>1514</v>
      </c>
      <c r="F64" s="22">
        <v>1514</v>
      </c>
      <c r="G64" s="22"/>
      <c r="H64" s="22">
        <f>F64+G64</f>
        <v>1514</v>
      </c>
      <c r="I64" s="325">
        <f t="shared" ref="I64:I75" si="5">F64-C64</f>
        <v>0</v>
      </c>
      <c r="J64" s="325"/>
      <c r="K64" s="325">
        <f>H64-E64</f>
        <v>0</v>
      </c>
    </row>
    <row r="65" spans="1:11" s="319" customFormat="1" ht="21" customHeight="1">
      <c r="A65" s="156">
        <v>2</v>
      </c>
      <c r="B65" s="348" t="s">
        <v>645</v>
      </c>
      <c r="C65" s="338">
        <v>588</v>
      </c>
      <c r="D65" s="22"/>
      <c r="E65" s="22">
        <f t="shared" ref="E65:E74" si="6">C65+D65</f>
        <v>588</v>
      </c>
      <c r="F65" s="22">
        <v>588</v>
      </c>
      <c r="G65" s="22"/>
      <c r="H65" s="22">
        <f t="shared" ref="H65:H74" si="7">F65+G65</f>
        <v>588</v>
      </c>
      <c r="I65" s="325">
        <f t="shared" si="5"/>
        <v>0</v>
      </c>
      <c r="J65" s="325"/>
      <c r="K65" s="325">
        <f t="shared" ref="K65:K74" si="8">H65-E65</f>
        <v>0</v>
      </c>
    </row>
    <row r="66" spans="1:11" s="319" customFormat="1" ht="19" customHeight="1">
      <c r="A66" s="321">
        <v>3</v>
      </c>
      <c r="B66" s="337" t="s">
        <v>631</v>
      </c>
      <c r="C66" s="338">
        <v>30</v>
      </c>
      <c r="D66" s="22"/>
      <c r="E66" s="22">
        <f t="shared" si="6"/>
        <v>30</v>
      </c>
      <c r="F66" s="22">
        <v>30</v>
      </c>
      <c r="G66" s="22"/>
      <c r="H66" s="22">
        <f t="shared" si="7"/>
        <v>30</v>
      </c>
      <c r="I66" s="325">
        <f t="shared" si="5"/>
        <v>0</v>
      </c>
      <c r="J66" s="325"/>
      <c r="K66" s="325">
        <f t="shared" si="8"/>
        <v>0</v>
      </c>
    </row>
    <row r="67" spans="1:11" s="319" customFormat="1" ht="17" customHeight="1">
      <c r="A67" s="321">
        <v>4</v>
      </c>
      <c r="B67" s="337" t="s">
        <v>632</v>
      </c>
      <c r="C67" s="338">
        <v>53</v>
      </c>
      <c r="D67" s="22"/>
      <c r="E67" s="22">
        <f t="shared" si="6"/>
        <v>53</v>
      </c>
      <c r="F67" s="22">
        <v>53</v>
      </c>
      <c r="G67" s="22"/>
      <c r="H67" s="22">
        <f t="shared" si="7"/>
        <v>53</v>
      </c>
      <c r="I67" s="325">
        <f t="shared" si="5"/>
        <v>0</v>
      </c>
      <c r="J67" s="325"/>
      <c r="K67" s="325">
        <f t="shared" si="8"/>
        <v>0</v>
      </c>
    </row>
    <row r="68" spans="1:11" s="319" customFormat="1" ht="14">
      <c r="A68" s="321">
        <v>5</v>
      </c>
      <c r="B68" s="337" t="s">
        <v>633</v>
      </c>
      <c r="C68" s="338">
        <v>28</v>
      </c>
      <c r="D68" s="22"/>
      <c r="E68" s="22">
        <f t="shared" si="6"/>
        <v>28</v>
      </c>
      <c r="F68" s="22">
        <v>28</v>
      </c>
      <c r="G68" s="22"/>
      <c r="H68" s="22">
        <f t="shared" si="7"/>
        <v>28</v>
      </c>
      <c r="I68" s="325">
        <f t="shared" si="5"/>
        <v>0</v>
      </c>
      <c r="J68" s="325"/>
      <c r="K68" s="325">
        <f t="shared" si="8"/>
        <v>0</v>
      </c>
    </row>
    <row r="69" spans="1:11" s="319" customFormat="1" ht="18" customHeight="1">
      <c r="A69" s="321">
        <v>6</v>
      </c>
      <c r="B69" s="337" t="s">
        <v>634</v>
      </c>
      <c r="C69" s="338">
        <v>106</v>
      </c>
      <c r="D69" s="22"/>
      <c r="E69" s="22">
        <f t="shared" si="6"/>
        <v>106</v>
      </c>
      <c r="F69" s="22">
        <v>106</v>
      </c>
      <c r="G69" s="22"/>
      <c r="H69" s="22">
        <f t="shared" si="7"/>
        <v>106</v>
      </c>
      <c r="I69" s="325">
        <f t="shared" si="5"/>
        <v>0</v>
      </c>
      <c r="J69" s="325"/>
      <c r="K69" s="325">
        <f t="shared" si="8"/>
        <v>0</v>
      </c>
    </row>
    <row r="70" spans="1:11" s="319" customFormat="1" ht="14">
      <c r="A70" s="321">
        <v>7</v>
      </c>
      <c r="B70" s="337" t="s">
        <v>636</v>
      </c>
      <c r="C70" s="338">
        <v>246</v>
      </c>
      <c r="D70" s="22"/>
      <c r="E70" s="22">
        <f t="shared" si="6"/>
        <v>246</v>
      </c>
      <c r="F70" s="22">
        <v>246</v>
      </c>
      <c r="G70" s="22"/>
      <c r="H70" s="22">
        <f t="shared" si="7"/>
        <v>246</v>
      </c>
      <c r="I70" s="325">
        <f t="shared" si="5"/>
        <v>0</v>
      </c>
      <c r="J70" s="325"/>
      <c r="K70" s="325">
        <f t="shared" si="8"/>
        <v>0</v>
      </c>
    </row>
    <row r="71" spans="1:11" s="319" customFormat="1" ht="17.5" customHeight="1">
      <c r="A71" s="321">
        <v>8</v>
      </c>
      <c r="B71" s="337" t="s">
        <v>635</v>
      </c>
      <c r="C71" s="338">
        <v>44</v>
      </c>
      <c r="D71" s="22"/>
      <c r="E71" s="22">
        <f t="shared" si="6"/>
        <v>44</v>
      </c>
      <c r="F71" s="22">
        <v>44</v>
      </c>
      <c r="G71" s="22"/>
      <c r="H71" s="22">
        <f t="shared" si="7"/>
        <v>44</v>
      </c>
      <c r="I71" s="325">
        <f t="shared" si="5"/>
        <v>0</v>
      </c>
      <c r="J71" s="325"/>
      <c r="K71" s="325">
        <f t="shared" si="8"/>
        <v>0</v>
      </c>
    </row>
    <row r="72" spans="1:11" s="319" customFormat="1" ht="14">
      <c r="A72" s="321">
        <v>9</v>
      </c>
      <c r="B72" s="337" t="s">
        <v>638</v>
      </c>
      <c r="C72" s="338">
        <v>46</v>
      </c>
      <c r="D72" s="22"/>
      <c r="E72" s="22">
        <f t="shared" si="6"/>
        <v>46</v>
      </c>
      <c r="F72" s="22">
        <v>46</v>
      </c>
      <c r="G72" s="22"/>
      <c r="H72" s="22">
        <f t="shared" si="7"/>
        <v>46</v>
      </c>
      <c r="I72" s="325">
        <f t="shared" si="5"/>
        <v>0</v>
      </c>
      <c r="J72" s="325"/>
      <c r="K72" s="325">
        <f t="shared" si="8"/>
        <v>0</v>
      </c>
    </row>
    <row r="73" spans="1:11" s="319" customFormat="1" ht="14">
      <c r="A73" s="321">
        <v>10</v>
      </c>
      <c r="B73" s="337" t="s">
        <v>639</v>
      </c>
      <c r="C73" s="338">
        <v>289</v>
      </c>
      <c r="D73" s="22"/>
      <c r="E73" s="22">
        <f t="shared" si="6"/>
        <v>289</v>
      </c>
      <c r="F73" s="22">
        <v>289</v>
      </c>
      <c r="G73" s="22"/>
      <c r="H73" s="22">
        <f t="shared" si="7"/>
        <v>289</v>
      </c>
      <c r="I73" s="325">
        <f t="shared" si="5"/>
        <v>0</v>
      </c>
      <c r="J73" s="325"/>
      <c r="K73" s="325">
        <f t="shared" si="8"/>
        <v>0</v>
      </c>
    </row>
    <row r="74" spans="1:11" s="319" customFormat="1" ht="18" customHeight="1">
      <c r="A74" s="135">
        <v>11</v>
      </c>
      <c r="B74" s="339" t="s">
        <v>640</v>
      </c>
      <c r="C74" s="338">
        <v>84</v>
      </c>
      <c r="D74" s="22"/>
      <c r="E74" s="22">
        <f t="shared" si="6"/>
        <v>84</v>
      </c>
      <c r="F74" s="22">
        <v>84</v>
      </c>
      <c r="G74" s="22"/>
      <c r="H74" s="22">
        <f t="shared" si="7"/>
        <v>84</v>
      </c>
      <c r="I74" s="325">
        <f t="shared" si="5"/>
        <v>0</v>
      </c>
      <c r="J74" s="325"/>
      <c r="K74" s="325">
        <f t="shared" si="8"/>
        <v>0</v>
      </c>
    </row>
    <row r="75" spans="1:11" s="319" customFormat="1" ht="12.5" customHeight="1">
      <c r="A75" s="156">
        <v>12</v>
      </c>
      <c r="B75" s="348" t="s">
        <v>646</v>
      </c>
      <c r="C75" s="338"/>
      <c r="D75" s="22">
        <v>2</v>
      </c>
      <c r="E75" s="22">
        <v>2</v>
      </c>
      <c r="F75" s="22"/>
      <c r="G75" s="22">
        <v>2</v>
      </c>
      <c r="H75" s="22">
        <v>2</v>
      </c>
      <c r="I75" s="325">
        <f t="shared" si="5"/>
        <v>0</v>
      </c>
      <c r="J75" s="325">
        <f>G75-D75</f>
        <v>0</v>
      </c>
      <c r="K75" s="325">
        <v>0</v>
      </c>
    </row>
    <row r="76" spans="1:11" ht="25.5" customHeight="1">
      <c r="A76" s="485" t="s">
        <v>263</v>
      </c>
      <c r="B76" s="486"/>
      <c r="C76" s="487"/>
      <c r="D76" s="487"/>
      <c r="E76" s="487"/>
      <c r="F76" s="487"/>
      <c r="G76" s="487"/>
      <c r="H76" s="487"/>
      <c r="I76" s="487"/>
      <c r="J76" s="487"/>
      <c r="K76" s="487"/>
    </row>
    <row r="77" spans="1:11" s="319" customFormat="1" ht="22" customHeight="1">
      <c r="A77" s="317" t="s">
        <v>96</v>
      </c>
      <c r="B77" s="131" t="s">
        <v>97</v>
      </c>
      <c r="C77" s="372"/>
      <c r="D77" s="372"/>
      <c r="E77" s="372"/>
      <c r="F77" s="372"/>
      <c r="G77" s="372"/>
      <c r="H77" s="372"/>
      <c r="I77" s="372"/>
      <c r="J77" s="372"/>
      <c r="K77" s="372"/>
    </row>
    <row r="78" spans="1:11" ht="35" customHeight="1">
      <c r="A78" s="156">
        <v>1</v>
      </c>
      <c r="B78" s="337" t="s">
        <v>647</v>
      </c>
      <c r="C78" s="22">
        <v>4275.3999999999996</v>
      </c>
      <c r="D78" s="22">
        <v>896.6</v>
      </c>
      <c r="E78" s="22">
        <f>C78+D78</f>
        <v>5172</v>
      </c>
      <c r="F78" s="22">
        <v>4177.5</v>
      </c>
      <c r="G78" s="22">
        <v>1208.7</v>
      </c>
      <c r="H78" s="22">
        <f>F78+G78</f>
        <v>5386.2</v>
      </c>
      <c r="I78" s="325">
        <f>F78-C78</f>
        <v>-97.899999999999636</v>
      </c>
      <c r="J78" s="325">
        <f>G78-D78</f>
        <v>312.10000000000002</v>
      </c>
      <c r="K78" s="325">
        <f>I78+J78</f>
        <v>214.20000000000039</v>
      </c>
    </row>
    <row r="79" spans="1:11" ht="37.5" customHeight="1">
      <c r="A79" s="156">
        <v>2</v>
      </c>
      <c r="B79" s="337" t="s">
        <v>648</v>
      </c>
      <c r="C79" s="338">
        <v>9257.3799999999992</v>
      </c>
      <c r="D79" s="22">
        <v>3933.33</v>
      </c>
      <c r="E79" s="22">
        <v>8940.48</v>
      </c>
      <c r="F79" s="22">
        <v>10157.049999999999</v>
      </c>
      <c r="G79" s="22">
        <v>11848.17</v>
      </c>
      <c r="H79" s="22">
        <v>10202.75</v>
      </c>
      <c r="I79" s="325">
        <f>F79-C79</f>
        <v>899.67000000000007</v>
      </c>
      <c r="J79" s="325">
        <f>G79-D79</f>
        <v>7914.84</v>
      </c>
      <c r="K79" s="325">
        <f>H79-E79</f>
        <v>1262.2700000000004</v>
      </c>
    </row>
    <row r="80" spans="1:11" s="319" customFormat="1" ht="50.5" customHeight="1">
      <c r="A80" s="156">
        <v>3</v>
      </c>
      <c r="B80" s="337" t="s">
        <v>649</v>
      </c>
      <c r="C80" s="338">
        <v>536.67999999999995</v>
      </c>
      <c r="D80" s="22"/>
      <c r="E80" s="22">
        <f>C80+D80</f>
        <v>536.67999999999995</v>
      </c>
      <c r="F80" s="22">
        <v>536.67999999999995</v>
      </c>
      <c r="G80" s="22"/>
      <c r="H80" s="22">
        <f>F80+G80</f>
        <v>536.67999999999995</v>
      </c>
      <c r="I80" s="325">
        <f>F80-C80</f>
        <v>0</v>
      </c>
      <c r="J80" s="325"/>
      <c r="K80" s="325">
        <f>I80+J80</f>
        <v>0</v>
      </c>
    </row>
    <row r="81" spans="1:11" s="319" customFormat="1" ht="18" customHeight="1">
      <c r="A81" s="156">
        <v>4</v>
      </c>
      <c r="B81" s="337" t="s">
        <v>650</v>
      </c>
      <c r="C81" s="349">
        <v>396.15</v>
      </c>
      <c r="D81" s="26"/>
      <c r="E81" s="23">
        <f t="shared" ref="E81:E91" si="9">C81+D81</f>
        <v>396.15</v>
      </c>
      <c r="F81" s="23">
        <v>396.15</v>
      </c>
      <c r="G81" s="26"/>
      <c r="H81" s="23">
        <f t="shared" ref="H81:H91" si="10">F81+G81</f>
        <v>396.15</v>
      </c>
      <c r="I81" s="333">
        <f t="shared" ref="I81:I91" si="11">F81-C81</f>
        <v>0</v>
      </c>
      <c r="J81" s="333"/>
      <c r="K81" s="333">
        <f t="shared" ref="K81:K91" si="12">I81+J81</f>
        <v>0</v>
      </c>
    </row>
    <row r="82" spans="1:11" s="319" customFormat="1" ht="17.5" customHeight="1">
      <c r="A82" s="156">
        <v>5</v>
      </c>
      <c r="B82" s="337" t="s">
        <v>651</v>
      </c>
      <c r="C82" s="350">
        <v>0</v>
      </c>
      <c r="D82" s="26"/>
      <c r="E82" s="26">
        <v>0</v>
      </c>
      <c r="F82" s="26">
        <v>0</v>
      </c>
      <c r="G82" s="26"/>
      <c r="H82" s="26">
        <v>0</v>
      </c>
      <c r="I82" s="333">
        <f t="shared" si="11"/>
        <v>0</v>
      </c>
      <c r="J82" s="333"/>
      <c r="K82" s="333"/>
    </row>
    <row r="83" spans="1:11" s="319" customFormat="1" ht="16" customHeight="1">
      <c r="A83" s="156">
        <v>5</v>
      </c>
      <c r="B83" s="337" t="s">
        <v>631</v>
      </c>
      <c r="C83" s="349">
        <v>175.5</v>
      </c>
      <c r="D83" s="23"/>
      <c r="E83" s="23">
        <f t="shared" si="9"/>
        <v>175.5</v>
      </c>
      <c r="F83" s="23">
        <v>175.5</v>
      </c>
      <c r="G83" s="23"/>
      <c r="H83" s="23">
        <f t="shared" si="10"/>
        <v>175.5</v>
      </c>
      <c r="I83" s="333">
        <f t="shared" si="11"/>
        <v>0</v>
      </c>
      <c r="J83" s="333"/>
      <c r="K83" s="333">
        <f t="shared" si="12"/>
        <v>0</v>
      </c>
    </row>
    <row r="84" spans="1:11" s="319" customFormat="1" ht="16.5" customHeight="1">
      <c r="A84" s="156">
        <v>6</v>
      </c>
      <c r="B84" s="337" t="s">
        <v>632</v>
      </c>
      <c r="C84" s="349">
        <v>855.25</v>
      </c>
      <c r="D84" s="26"/>
      <c r="E84" s="23">
        <f t="shared" si="9"/>
        <v>855.25</v>
      </c>
      <c r="F84" s="23">
        <v>855.25</v>
      </c>
      <c r="G84" s="26"/>
      <c r="H84" s="23">
        <f t="shared" si="10"/>
        <v>855.25</v>
      </c>
      <c r="I84" s="333">
        <f t="shared" si="11"/>
        <v>0</v>
      </c>
      <c r="J84" s="333"/>
      <c r="K84" s="333">
        <f t="shared" si="12"/>
        <v>0</v>
      </c>
    </row>
    <row r="85" spans="1:11" s="319" customFormat="1" ht="14">
      <c r="A85" s="156">
        <v>7</v>
      </c>
      <c r="B85" s="337" t="s">
        <v>633</v>
      </c>
      <c r="C85" s="349">
        <v>597.66999999999996</v>
      </c>
      <c r="D85" s="26"/>
      <c r="E85" s="23">
        <f t="shared" si="9"/>
        <v>597.66999999999996</v>
      </c>
      <c r="F85" s="23">
        <v>597.66999999999996</v>
      </c>
      <c r="G85" s="26"/>
      <c r="H85" s="23">
        <f t="shared" si="10"/>
        <v>597.66999999999996</v>
      </c>
      <c r="I85" s="333">
        <f t="shared" si="11"/>
        <v>0</v>
      </c>
      <c r="J85" s="333"/>
      <c r="K85" s="333">
        <f t="shared" si="12"/>
        <v>0</v>
      </c>
    </row>
    <row r="86" spans="1:11" s="319" customFormat="1" ht="16.5" customHeight="1">
      <c r="A86" s="156">
        <v>8</v>
      </c>
      <c r="B86" s="337" t="s">
        <v>634</v>
      </c>
      <c r="C86" s="349">
        <v>486.83</v>
      </c>
      <c r="D86" s="26"/>
      <c r="E86" s="23">
        <f t="shared" si="9"/>
        <v>486.83</v>
      </c>
      <c r="F86" s="23">
        <v>486.83</v>
      </c>
      <c r="G86" s="26"/>
      <c r="H86" s="23">
        <f t="shared" si="10"/>
        <v>486.83</v>
      </c>
      <c r="I86" s="333">
        <f t="shared" si="11"/>
        <v>0</v>
      </c>
      <c r="J86" s="333"/>
      <c r="K86" s="333">
        <f t="shared" si="12"/>
        <v>0</v>
      </c>
    </row>
    <row r="87" spans="1:11" s="319" customFormat="1" ht="14">
      <c r="A87" s="156">
        <v>9</v>
      </c>
      <c r="B87" s="337" t="s">
        <v>636</v>
      </c>
      <c r="C87" s="349">
        <v>527.5</v>
      </c>
      <c r="D87" s="26"/>
      <c r="E87" s="23">
        <f t="shared" si="9"/>
        <v>527.5</v>
      </c>
      <c r="F87" s="23">
        <v>527.5</v>
      </c>
      <c r="G87" s="26"/>
      <c r="H87" s="23">
        <f t="shared" si="10"/>
        <v>527.5</v>
      </c>
      <c r="I87" s="333">
        <f t="shared" si="11"/>
        <v>0</v>
      </c>
      <c r="J87" s="333"/>
      <c r="K87" s="333">
        <f t="shared" si="12"/>
        <v>0</v>
      </c>
    </row>
    <row r="88" spans="1:11" s="319" customFormat="1" ht="17" customHeight="1">
      <c r="A88" s="156">
        <v>10</v>
      </c>
      <c r="B88" s="337" t="s">
        <v>635</v>
      </c>
      <c r="C88" s="350">
        <v>417</v>
      </c>
      <c r="D88" s="26"/>
      <c r="E88" s="26">
        <f t="shared" si="9"/>
        <v>417</v>
      </c>
      <c r="F88" s="26">
        <v>417</v>
      </c>
      <c r="G88" s="26"/>
      <c r="H88" s="26">
        <f t="shared" si="10"/>
        <v>417</v>
      </c>
      <c r="I88" s="333">
        <f t="shared" si="11"/>
        <v>0</v>
      </c>
      <c r="J88" s="333"/>
      <c r="K88" s="333">
        <f t="shared" si="12"/>
        <v>0</v>
      </c>
    </row>
    <row r="89" spans="1:11" s="319" customFormat="1" ht="14">
      <c r="A89" s="156">
        <v>11</v>
      </c>
      <c r="B89" s="337" t="s">
        <v>638</v>
      </c>
      <c r="C89" s="350">
        <v>1196</v>
      </c>
      <c r="D89" s="26"/>
      <c r="E89" s="26">
        <f t="shared" si="9"/>
        <v>1196</v>
      </c>
      <c r="F89" s="26">
        <v>1196</v>
      </c>
      <c r="G89" s="26"/>
      <c r="H89" s="26">
        <f t="shared" si="10"/>
        <v>1196</v>
      </c>
      <c r="I89" s="333">
        <f t="shared" si="11"/>
        <v>0</v>
      </c>
      <c r="J89" s="333"/>
      <c r="K89" s="333">
        <f t="shared" si="12"/>
        <v>0</v>
      </c>
    </row>
    <row r="90" spans="1:11" s="319" customFormat="1" ht="14">
      <c r="A90" s="156">
        <v>12</v>
      </c>
      <c r="B90" s="337" t="s">
        <v>639</v>
      </c>
      <c r="C90" s="349">
        <v>761.33</v>
      </c>
      <c r="D90" s="26"/>
      <c r="E90" s="23">
        <f t="shared" si="9"/>
        <v>761.33</v>
      </c>
      <c r="F90" s="23">
        <v>761.33</v>
      </c>
      <c r="G90" s="26"/>
      <c r="H90" s="23">
        <f t="shared" si="10"/>
        <v>761.33</v>
      </c>
      <c r="I90" s="333">
        <f t="shared" si="11"/>
        <v>0</v>
      </c>
      <c r="J90" s="333"/>
      <c r="K90" s="333">
        <f t="shared" si="12"/>
        <v>0</v>
      </c>
    </row>
    <row r="91" spans="1:11" s="319" customFormat="1" ht="17.5" customHeight="1">
      <c r="A91" s="156">
        <v>13</v>
      </c>
      <c r="B91" s="339" t="s">
        <v>640</v>
      </c>
      <c r="C91" s="349">
        <v>187.5</v>
      </c>
      <c r="D91" s="26"/>
      <c r="E91" s="23">
        <f t="shared" si="9"/>
        <v>187.5</v>
      </c>
      <c r="F91" s="23">
        <v>187.5</v>
      </c>
      <c r="G91" s="26"/>
      <c r="H91" s="23">
        <f t="shared" si="10"/>
        <v>187.5</v>
      </c>
      <c r="I91" s="333">
        <f t="shared" si="11"/>
        <v>0</v>
      </c>
      <c r="J91" s="333"/>
      <c r="K91" s="333">
        <f t="shared" si="12"/>
        <v>0</v>
      </c>
    </row>
    <row r="92" spans="1:11" s="319" customFormat="1" ht="47" customHeight="1">
      <c r="A92" s="156">
        <v>14</v>
      </c>
      <c r="B92" s="351" t="s">
        <v>652</v>
      </c>
      <c r="C92" s="352">
        <v>16.309999999999999</v>
      </c>
      <c r="D92" s="40"/>
      <c r="E92" s="40">
        <f>C92+D92</f>
        <v>16.309999999999999</v>
      </c>
      <c r="F92" s="40">
        <v>16.309999999999999</v>
      </c>
      <c r="G92" s="40"/>
      <c r="H92" s="40">
        <f>F92+G92</f>
        <v>16.309999999999999</v>
      </c>
      <c r="I92" s="353">
        <f>F92-C92</f>
        <v>0</v>
      </c>
      <c r="J92" s="353"/>
      <c r="K92" s="353">
        <f>I92+J92</f>
        <v>0</v>
      </c>
    </row>
    <row r="93" spans="1:11" s="319" customFormat="1" ht="19.5" customHeight="1">
      <c r="A93" s="156">
        <v>15</v>
      </c>
      <c r="B93" s="337" t="s">
        <v>650</v>
      </c>
      <c r="C93" s="349">
        <v>8.76</v>
      </c>
      <c r="D93" s="23"/>
      <c r="E93" s="23">
        <f t="shared" ref="E93:E103" si="13">C93+D93</f>
        <v>8.76</v>
      </c>
      <c r="F93" s="23">
        <v>8.76</v>
      </c>
      <c r="G93" s="23"/>
      <c r="H93" s="23">
        <f t="shared" ref="H93:H103" si="14">F93+G93</f>
        <v>8.76</v>
      </c>
      <c r="I93" s="346">
        <f t="shared" ref="I93:I102" si="15">F93-C93</f>
        <v>0</v>
      </c>
      <c r="J93" s="346"/>
      <c r="K93" s="346">
        <f t="shared" ref="K93:K102" si="16">I93+J93</f>
        <v>0</v>
      </c>
    </row>
    <row r="94" spans="1:11" s="319" customFormat="1" ht="15.5" customHeight="1">
      <c r="A94" s="156">
        <v>16</v>
      </c>
      <c r="B94" s="337" t="s">
        <v>631</v>
      </c>
      <c r="C94" s="349">
        <v>11.7</v>
      </c>
      <c r="D94" s="23"/>
      <c r="E94" s="23">
        <f t="shared" si="13"/>
        <v>11.7</v>
      </c>
      <c r="F94" s="23">
        <v>11.7</v>
      </c>
      <c r="G94" s="23"/>
      <c r="H94" s="23">
        <f t="shared" si="14"/>
        <v>11.7</v>
      </c>
      <c r="I94" s="346">
        <f t="shared" si="15"/>
        <v>0</v>
      </c>
      <c r="J94" s="346"/>
      <c r="K94" s="346">
        <f t="shared" si="16"/>
        <v>0</v>
      </c>
    </row>
    <row r="95" spans="1:11" s="319" customFormat="1" ht="14" customHeight="1">
      <c r="A95" s="156">
        <v>17</v>
      </c>
      <c r="B95" s="337" t="s">
        <v>632</v>
      </c>
      <c r="C95" s="349">
        <v>32.270000000000003</v>
      </c>
      <c r="D95" s="23"/>
      <c r="E95" s="23">
        <f t="shared" si="13"/>
        <v>32.270000000000003</v>
      </c>
      <c r="F95" s="23">
        <v>32.270000000000003</v>
      </c>
      <c r="G95" s="23"/>
      <c r="H95" s="23">
        <f t="shared" si="14"/>
        <v>32.270000000000003</v>
      </c>
      <c r="I95" s="346">
        <f t="shared" si="15"/>
        <v>0</v>
      </c>
      <c r="J95" s="346"/>
      <c r="K95" s="346">
        <f t="shared" si="16"/>
        <v>0</v>
      </c>
    </row>
    <row r="96" spans="1:11" s="319" customFormat="1" ht="14">
      <c r="A96" s="156">
        <v>18</v>
      </c>
      <c r="B96" s="337" t="s">
        <v>633</v>
      </c>
      <c r="C96" s="349">
        <v>64.040000000000006</v>
      </c>
      <c r="D96" s="23"/>
      <c r="E96" s="23">
        <f t="shared" si="13"/>
        <v>64.040000000000006</v>
      </c>
      <c r="F96" s="23">
        <v>64.040000000000006</v>
      </c>
      <c r="G96" s="23"/>
      <c r="H96" s="23">
        <f t="shared" si="14"/>
        <v>64.040000000000006</v>
      </c>
      <c r="I96" s="346">
        <f t="shared" si="15"/>
        <v>0</v>
      </c>
      <c r="J96" s="346"/>
      <c r="K96" s="346">
        <f t="shared" si="16"/>
        <v>0</v>
      </c>
    </row>
    <row r="97" spans="1:11" s="319" customFormat="1" ht="15.5" customHeight="1">
      <c r="A97" s="156">
        <v>19</v>
      </c>
      <c r="B97" s="337" t="s">
        <v>634</v>
      </c>
      <c r="C97" s="349">
        <v>27.56</v>
      </c>
      <c r="D97" s="23"/>
      <c r="E97" s="23">
        <f t="shared" si="13"/>
        <v>27.56</v>
      </c>
      <c r="F97" s="23">
        <v>27.56</v>
      </c>
      <c r="G97" s="23"/>
      <c r="H97" s="23">
        <f t="shared" si="14"/>
        <v>27.56</v>
      </c>
      <c r="I97" s="346">
        <f t="shared" si="15"/>
        <v>0</v>
      </c>
      <c r="J97" s="346"/>
      <c r="K97" s="346">
        <f t="shared" si="16"/>
        <v>0</v>
      </c>
    </row>
    <row r="98" spans="1:11" s="319" customFormat="1" ht="14">
      <c r="A98" s="156">
        <v>20</v>
      </c>
      <c r="B98" s="337" t="s">
        <v>636</v>
      </c>
      <c r="C98" s="349">
        <v>15.01</v>
      </c>
      <c r="D98" s="23"/>
      <c r="E98" s="23">
        <f t="shared" si="13"/>
        <v>15.01</v>
      </c>
      <c r="F98" s="23">
        <v>15.01</v>
      </c>
      <c r="G98" s="23"/>
      <c r="H98" s="23">
        <f t="shared" si="14"/>
        <v>15.01</v>
      </c>
      <c r="I98" s="346">
        <f t="shared" si="15"/>
        <v>0</v>
      </c>
      <c r="J98" s="346"/>
      <c r="K98" s="346">
        <f t="shared" si="16"/>
        <v>0</v>
      </c>
    </row>
    <row r="99" spans="1:11" s="319" customFormat="1" ht="13.5" customHeight="1">
      <c r="A99" s="156">
        <v>21</v>
      </c>
      <c r="B99" s="337" t="s">
        <v>635</v>
      </c>
      <c r="C99" s="349">
        <v>18.95</v>
      </c>
      <c r="D99" s="23"/>
      <c r="E99" s="23">
        <f t="shared" si="13"/>
        <v>18.95</v>
      </c>
      <c r="F99" s="23">
        <v>18.95</v>
      </c>
      <c r="G99" s="23"/>
      <c r="H99" s="23">
        <f t="shared" si="14"/>
        <v>18.95</v>
      </c>
      <c r="I99" s="346">
        <f t="shared" si="15"/>
        <v>0</v>
      </c>
      <c r="J99" s="346"/>
      <c r="K99" s="346">
        <f t="shared" si="16"/>
        <v>0</v>
      </c>
    </row>
    <row r="100" spans="1:11" s="319" customFormat="1" ht="14">
      <c r="A100" s="156">
        <v>22</v>
      </c>
      <c r="B100" s="337" t="s">
        <v>638</v>
      </c>
      <c r="C100" s="349">
        <v>26</v>
      </c>
      <c r="D100" s="23"/>
      <c r="E100" s="23">
        <f t="shared" si="13"/>
        <v>26</v>
      </c>
      <c r="F100" s="23">
        <v>26</v>
      </c>
      <c r="G100" s="23"/>
      <c r="H100" s="23">
        <f t="shared" si="14"/>
        <v>26</v>
      </c>
      <c r="I100" s="346">
        <f t="shared" si="15"/>
        <v>0</v>
      </c>
      <c r="J100" s="346"/>
      <c r="K100" s="346">
        <f t="shared" si="16"/>
        <v>0</v>
      </c>
    </row>
    <row r="101" spans="1:11" s="319" customFormat="1" ht="14">
      <c r="A101" s="156">
        <v>23</v>
      </c>
      <c r="B101" s="337" t="s">
        <v>639</v>
      </c>
      <c r="C101" s="349">
        <v>23.71</v>
      </c>
      <c r="D101" s="23"/>
      <c r="E101" s="23">
        <f t="shared" si="13"/>
        <v>23.71</v>
      </c>
      <c r="F101" s="23">
        <v>23.71</v>
      </c>
      <c r="G101" s="23"/>
      <c r="H101" s="23">
        <f t="shared" si="14"/>
        <v>23.71</v>
      </c>
      <c r="I101" s="346">
        <f t="shared" si="15"/>
        <v>0</v>
      </c>
      <c r="J101" s="346"/>
      <c r="K101" s="346">
        <f t="shared" si="16"/>
        <v>0</v>
      </c>
    </row>
    <row r="102" spans="1:11" s="319" customFormat="1" ht="13.5" customHeight="1">
      <c r="A102" s="156">
        <v>24</v>
      </c>
      <c r="B102" s="339" t="s">
        <v>640</v>
      </c>
      <c r="C102" s="349">
        <v>2.23</v>
      </c>
      <c r="D102" s="23"/>
      <c r="E102" s="23">
        <f t="shared" si="13"/>
        <v>2.23</v>
      </c>
      <c r="F102" s="23">
        <v>2.23</v>
      </c>
      <c r="G102" s="23"/>
      <c r="H102" s="23">
        <f t="shared" si="14"/>
        <v>2.23</v>
      </c>
      <c r="I102" s="346">
        <f t="shared" si="15"/>
        <v>0</v>
      </c>
      <c r="J102" s="346"/>
      <c r="K102" s="346">
        <f t="shared" si="16"/>
        <v>0</v>
      </c>
    </row>
    <row r="103" spans="1:11" s="319" customFormat="1" ht="20.5" customHeight="1">
      <c r="A103" s="156">
        <v>25</v>
      </c>
      <c r="B103" s="337" t="s">
        <v>654</v>
      </c>
      <c r="C103" s="354"/>
      <c r="D103" s="23">
        <v>404.3</v>
      </c>
      <c r="E103" s="23">
        <f t="shared" si="13"/>
        <v>404.3</v>
      </c>
      <c r="F103" s="23"/>
      <c r="G103" s="23">
        <v>404.3</v>
      </c>
      <c r="H103" s="23">
        <f t="shared" si="14"/>
        <v>404.3</v>
      </c>
      <c r="I103" s="346"/>
      <c r="J103" s="346">
        <f>G103-D103</f>
        <v>0</v>
      </c>
      <c r="K103" s="346">
        <f>I103+J103</f>
        <v>0</v>
      </c>
    </row>
    <row r="104" spans="1:11" ht="16" customHeight="1">
      <c r="A104" s="389" t="s">
        <v>155</v>
      </c>
      <c r="B104" s="379"/>
      <c r="C104" s="379"/>
      <c r="D104" s="379"/>
      <c r="E104" s="379"/>
      <c r="F104" s="379"/>
      <c r="G104" s="379"/>
      <c r="H104" s="379"/>
      <c r="I104" s="379"/>
      <c r="J104" s="379"/>
      <c r="K104" s="379"/>
    </row>
    <row r="105" spans="1:11" ht="53.5" customHeight="1">
      <c r="A105" s="635" t="s">
        <v>655</v>
      </c>
      <c r="B105" s="636"/>
      <c r="C105" s="636"/>
      <c r="D105" s="636"/>
      <c r="E105" s="636"/>
      <c r="F105" s="636"/>
      <c r="G105" s="636"/>
      <c r="H105" s="636"/>
      <c r="I105" s="636"/>
      <c r="J105" s="636"/>
      <c r="K105" s="637"/>
    </row>
    <row r="106" spans="1:11" ht="36.5" customHeight="1">
      <c r="A106" s="635" t="s">
        <v>656</v>
      </c>
      <c r="B106" s="638"/>
      <c r="C106" s="638"/>
      <c r="D106" s="638"/>
      <c r="E106" s="638"/>
      <c r="F106" s="638"/>
      <c r="G106" s="638"/>
      <c r="H106" s="638"/>
      <c r="I106" s="638"/>
      <c r="J106" s="638"/>
      <c r="K106" s="639"/>
    </row>
    <row r="107" spans="1:11" ht="14">
      <c r="A107" s="322"/>
      <c r="B107" s="355" t="s">
        <v>248</v>
      </c>
      <c r="C107" s="380"/>
      <c r="D107" s="380"/>
      <c r="E107" s="380"/>
      <c r="F107" s="380"/>
      <c r="G107" s="380"/>
      <c r="H107" s="380"/>
      <c r="I107" s="380"/>
      <c r="J107" s="380"/>
      <c r="K107" s="380"/>
    </row>
    <row r="108" spans="1:11" ht="60.5" customHeight="1">
      <c r="A108" s="356">
        <v>1</v>
      </c>
      <c r="B108" s="337" t="s">
        <v>657</v>
      </c>
      <c r="C108" s="349">
        <v>287.83</v>
      </c>
      <c r="D108" s="26"/>
      <c r="E108" s="23">
        <f>C108+D108</f>
        <v>287.83</v>
      </c>
      <c r="F108" s="23">
        <v>287.83</v>
      </c>
      <c r="G108" s="26"/>
      <c r="H108" s="23">
        <f>F108+G108</f>
        <v>287.83</v>
      </c>
      <c r="I108" s="333">
        <f>F108-C108</f>
        <v>0</v>
      </c>
      <c r="J108" s="333">
        <f>G108-D108</f>
        <v>0</v>
      </c>
      <c r="K108" s="333">
        <f>I108+J108</f>
        <v>0</v>
      </c>
    </row>
    <row r="109" spans="1:11" ht="46.5" customHeight="1">
      <c r="A109" s="356">
        <v>2</v>
      </c>
      <c r="B109" s="337" t="s">
        <v>658</v>
      </c>
      <c r="C109" s="350">
        <v>255.56</v>
      </c>
      <c r="D109" s="26"/>
      <c r="E109" s="26">
        <f>C109+D109</f>
        <v>255.56</v>
      </c>
      <c r="F109" s="26">
        <v>255.56</v>
      </c>
      <c r="G109" s="26"/>
      <c r="H109" s="26">
        <f>F109+G109</f>
        <v>255.56</v>
      </c>
      <c r="I109" s="333">
        <f>F109-C109</f>
        <v>0</v>
      </c>
      <c r="J109" s="333">
        <f>G109-D109</f>
        <v>0</v>
      </c>
      <c r="K109" s="333">
        <f>I109+J109</f>
        <v>0</v>
      </c>
    </row>
    <row r="110" spans="1:11" ht="20" customHeight="1">
      <c r="A110" s="356">
        <v>3</v>
      </c>
      <c r="B110" s="339" t="s">
        <v>659</v>
      </c>
      <c r="C110" s="350"/>
      <c r="D110" s="23">
        <v>100</v>
      </c>
      <c r="E110" s="23">
        <v>0</v>
      </c>
      <c r="F110" s="26"/>
      <c r="G110" s="23">
        <v>100</v>
      </c>
      <c r="H110" s="23">
        <v>0</v>
      </c>
      <c r="I110" s="333">
        <v>0</v>
      </c>
      <c r="J110" s="333">
        <v>0</v>
      </c>
      <c r="K110" s="333">
        <v>0</v>
      </c>
    </row>
    <row r="111" spans="1:11" ht="21.5" customHeight="1">
      <c r="A111" s="485" t="s">
        <v>155</v>
      </c>
      <c r="B111" s="486"/>
      <c r="C111" s="487"/>
      <c r="D111" s="487"/>
      <c r="E111" s="487"/>
      <c r="F111" s="487"/>
      <c r="G111" s="487"/>
      <c r="H111" s="487"/>
      <c r="I111" s="487"/>
      <c r="J111" s="487"/>
      <c r="K111" s="487"/>
    </row>
    <row r="112" spans="1:11" ht="38" customHeight="1">
      <c r="A112" s="633" t="s">
        <v>53</v>
      </c>
      <c r="B112" s="634"/>
      <c r="C112" s="634"/>
      <c r="D112" s="634"/>
      <c r="E112" s="634"/>
      <c r="F112" s="634"/>
      <c r="G112" s="634"/>
      <c r="H112" s="634"/>
      <c r="I112" s="634"/>
      <c r="J112" s="634"/>
      <c r="K112" s="634"/>
    </row>
    <row r="113" spans="1:11" ht="17.5" customHeight="1" thickBot="1">
      <c r="A113" s="439" t="s">
        <v>265</v>
      </c>
      <c r="B113" s="439"/>
      <c r="C113" s="439"/>
      <c r="D113" s="439"/>
      <c r="E113" s="439"/>
      <c r="F113" s="439"/>
      <c r="G113" s="439"/>
      <c r="H113" s="439"/>
      <c r="I113" s="439"/>
      <c r="J113" s="439"/>
      <c r="K113" s="439"/>
    </row>
    <row r="114" spans="1:11" ht="14">
      <c r="A114" s="629" t="s">
        <v>34</v>
      </c>
      <c r="B114" s="629"/>
      <c r="C114" s="629"/>
      <c r="D114" s="629"/>
      <c r="E114" s="629"/>
      <c r="F114" s="629"/>
      <c r="G114" s="629"/>
      <c r="H114" s="629"/>
      <c r="I114" s="629"/>
      <c r="J114" s="629"/>
      <c r="K114" s="629"/>
    </row>
    <row r="115" spans="1:11">
      <c r="A115" s="630" t="s">
        <v>266</v>
      </c>
      <c r="B115" s="630"/>
      <c r="C115" s="630"/>
      <c r="D115" s="630"/>
      <c r="E115" s="630"/>
      <c r="F115" s="630"/>
      <c r="G115" s="630"/>
      <c r="H115" s="630"/>
      <c r="I115" s="630"/>
      <c r="J115" s="630"/>
      <c r="K115" s="630"/>
    </row>
    <row r="116" spans="1:11" ht="20" customHeight="1">
      <c r="A116" s="631" t="s">
        <v>267</v>
      </c>
      <c r="B116" s="632"/>
      <c r="C116" s="632"/>
      <c r="D116" s="632"/>
      <c r="E116" s="632"/>
      <c r="F116" s="632"/>
      <c r="G116" s="632"/>
      <c r="H116" s="632"/>
      <c r="I116" s="632"/>
      <c r="J116" s="632"/>
      <c r="K116" s="632"/>
    </row>
    <row r="117" spans="1:11" ht="35" customHeight="1">
      <c r="A117" s="379" t="s">
        <v>67</v>
      </c>
      <c r="B117" s="379" t="s">
        <v>68</v>
      </c>
      <c r="C117" s="391" t="s">
        <v>98</v>
      </c>
      <c r="D117" s="391"/>
      <c r="E117" s="391"/>
      <c r="F117" s="391" t="s">
        <v>99</v>
      </c>
      <c r="G117" s="391"/>
      <c r="H117" s="391"/>
      <c r="I117" s="394" t="s">
        <v>36</v>
      </c>
      <c r="J117" s="391"/>
      <c r="K117" s="391"/>
    </row>
    <row r="118" spans="1:11" s="6" customFormat="1" ht="32.5" customHeight="1">
      <c r="A118" s="379"/>
      <c r="B118" s="379"/>
      <c r="C118" s="119" t="s">
        <v>14</v>
      </c>
      <c r="D118" s="119" t="s">
        <v>15</v>
      </c>
      <c r="E118" s="119" t="s">
        <v>16</v>
      </c>
      <c r="F118" s="119" t="s">
        <v>14</v>
      </c>
      <c r="G118" s="119" t="s">
        <v>15</v>
      </c>
      <c r="H118" s="119" t="s">
        <v>16</v>
      </c>
      <c r="I118" s="119" t="s">
        <v>14</v>
      </c>
      <c r="J118" s="119" t="s">
        <v>15</v>
      </c>
      <c r="K118" s="119" t="s">
        <v>16</v>
      </c>
    </row>
    <row r="119" spans="1:11" ht="26.5" customHeight="1">
      <c r="A119" s="321"/>
      <c r="B119" s="321" t="s">
        <v>100</v>
      </c>
      <c r="C119" s="333">
        <v>3739.9</v>
      </c>
      <c r="D119" s="333">
        <v>76.900000000000006</v>
      </c>
      <c r="E119" s="357">
        <f>C119+D119</f>
        <v>3816.8</v>
      </c>
      <c r="F119" s="26">
        <v>4195.6000000000004</v>
      </c>
      <c r="G119" s="26">
        <v>1208.7</v>
      </c>
      <c r="H119" s="151">
        <f>F119+G119</f>
        <v>5404.3</v>
      </c>
      <c r="I119" s="358">
        <f>F119/C119*100-100</f>
        <v>12.184817775876368</v>
      </c>
      <c r="J119" s="358">
        <f>G119/D119*100-100</f>
        <v>1471.781534460338</v>
      </c>
      <c r="K119" s="358">
        <f>H119/E119*100-100</f>
        <v>41.592433452106491</v>
      </c>
    </row>
    <row r="120" spans="1:11" ht="21.5" customHeight="1">
      <c r="A120" s="424" t="s">
        <v>37</v>
      </c>
      <c r="B120" s="424"/>
      <c r="C120" s="424"/>
      <c r="D120" s="424"/>
      <c r="E120" s="424"/>
      <c r="F120" s="424"/>
      <c r="G120" s="424"/>
      <c r="H120" s="424"/>
      <c r="I120" s="424"/>
      <c r="J120" s="424"/>
      <c r="K120" s="424"/>
    </row>
    <row r="121" spans="1:11" ht="77.5" customHeight="1">
      <c r="A121" s="628" t="s">
        <v>660</v>
      </c>
      <c r="B121" s="628"/>
      <c r="C121" s="628"/>
      <c r="D121" s="628"/>
      <c r="E121" s="628"/>
      <c r="F121" s="628"/>
      <c r="G121" s="628"/>
      <c r="H121" s="628"/>
      <c r="I121" s="628"/>
      <c r="J121" s="628"/>
      <c r="K121" s="628"/>
    </row>
    <row r="122" spans="1:11" ht="14">
      <c r="A122" s="321"/>
      <c r="B122" s="359" t="s">
        <v>71</v>
      </c>
      <c r="C122" s="321"/>
      <c r="D122" s="321"/>
      <c r="E122" s="321"/>
      <c r="F122" s="128"/>
      <c r="G122" s="128"/>
      <c r="H122" s="128"/>
      <c r="I122" s="128"/>
      <c r="J122" s="128"/>
      <c r="K122" s="128"/>
    </row>
    <row r="123" spans="1:11" ht="27.5" customHeight="1">
      <c r="A123" s="321">
        <v>1</v>
      </c>
      <c r="B123" s="21" t="s">
        <v>618</v>
      </c>
      <c r="C123" s="333">
        <v>3716.4</v>
      </c>
      <c r="D123" s="333">
        <v>76.900000000000006</v>
      </c>
      <c r="E123" s="357">
        <f>SUM(C123:D123)</f>
        <v>3793.3</v>
      </c>
      <c r="F123" s="26">
        <v>4177.5</v>
      </c>
      <c r="G123" s="26">
        <v>400.1</v>
      </c>
      <c r="H123" s="26">
        <f>F123+G123</f>
        <v>4577.6000000000004</v>
      </c>
      <c r="I123" s="358">
        <f>F123/C123*100-100</f>
        <v>12.40716822731676</v>
      </c>
      <c r="J123" s="360">
        <f>G123/D123*100-100</f>
        <v>420.2860858257477</v>
      </c>
      <c r="K123" s="358">
        <f>H123/E123*100-100</f>
        <v>20.67592861097198</v>
      </c>
    </row>
    <row r="124" spans="1:11">
      <c r="A124" s="471" t="s">
        <v>661</v>
      </c>
      <c r="B124" s="472"/>
      <c r="C124" s="472"/>
      <c r="D124" s="472"/>
      <c r="E124" s="472"/>
      <c r="F124" s="472"/>
      <c r="G124" s="472"/>
      <c r="H124" s="472"/>
      <c r="I124" s="472"/>
      <c r="J124" s="472"/>
      <c r="K124" s="473"/>
    </row>
    <row r="125" spans="1:11" ht="56.5" customHeight="1">
      <c r="A125" s="321">
        <v>2</v>
      </c>
      <c r="B125" s="320" t="s">
        <v>619</v>
      </c>
      <c r="C125" s="333">
        <v>23.5</v>
      </c>
      <c r="D125" s="333"/>
      <c r="E125" s="358">
        <f>C125+D125</f>
        <v>23.5</v>
      </c>
      <c r="F125" s="26">
        <v>18.100000000000001</v>
      </c>
      <c r="G125" s="26"/>
      <c r="H125" s="26">
        <f>SUM(F125:G125)</f>
        <v>18.100000000000001</v>
      </c>
      <c r="I125" s="358">
        <f>F125/C125*100-100</f>
        <v>-22.978723404255305</v>
      </c>
      <c r="J125" s="358"/>
      <c r="K125" s="358">
        <f>H125/E125*100-100</f>
        <v>-22.978723404255305</v>
      </c>
    </row>
    <row r="126" spans="1:11" ht="29" customHeight="1">
      <c r="A126" s="321">
        <v>3</v>
      </c>
      <c r="B126" s="21" t="s">
        <v>662</v>
      </c>
      <c r="C126" s="333">
        <v>0</v>
      </c>
      <c r="D126" s="333">
        <v>0</v>
      </c>
      <c r="E126" s="357">
        <v>0</v>
      </c>
      <c r="F126" s="26">
        <v>0</v>
      </c>
      <c r="G126" s="26">
        <v>808.6</v>
      </c>
      <c r="H126" s="26">
        <f>F126+G126</f>
        <v>808.6</v>
      </c>
      <c r="I126" s="358" t="s">
        <v>161</v>
      </c>
      <c r="J126" s="358" t="s">
        <v>161</v>
      </c>
      <c r="K126" s="358" t="s">
        <v>161</v>
      </c>
    </row>
    <row r="127" spans="1:11" ht="11" customHeight="1">
      <c r="A127" s="434" t="s">
        <v>663</v>
      </c>
      <c r="B127" s="434"/>
      <c r="C127" s="434"/>
      <c r="D127" s="434"/>
      <c r="E127" s="434"/>
      <c r="F127" s="434"/>
      <c r="G127" s="434"/>
      <c r="H127" s="434"/>
      <c r="I127" s="434"/>
      <c r="J127" s="434"/>
      <c r="K127" s="434"/>
    </row>
    <row r="128" spans="1:11" s="319" customFormat="1" ht="14">
      <c r="A128" s="317">
        <v>1</v>
      </c>
      <c r="B128" s="317" t="s">
        <v>93</v>
      </c>
      <c r="C128" s="324"/>
      <c r="D128" s="324"/>
      <c r="E128" s="324"/>
      <c r="F128" s="324"/>
      <c r="G128" s="324"/>
      <c r="H128" s="324"/>
      <c r="I128" s="125"/>
      <c r="J128" s="125"/>
      <c r="K128" s="125"/>
    </row>
    <row r="129" spans="1:11" s="319" customFormat="1" ht="16.5" customHeight="1">
      <c r="A129" s="321">
        <v>1</v>
      </c>
      <c r="B129" s="361" t="s">
        <v>626</v>
      </c>
      <c r="C129" s="324">
        <v>1</v>
      </c>
      <c r="D129" s="324"/>
      <c r="E129" s="324">
        <f t="shared" ref="E129:E144" si="17">C129+D129</f>
        <v>1</v>
      </c>
      <c r="F129" s="145">
        <v>1</v>
      </c>
      <c r="G129" s="145"/>
      <c r="H129" s="145">
        <f>F129+G129</f>
        <v>1</v>
      </c>
      <c r="I129" s="125">
        <f t="shared" ref="I129:I141" si="18">F129/C129*100-100</f>
        <v>0</v>
      </c>
      <c r="J129" s="125"/>
      <c r="K129" s="125">
        <f t="shared" ref="K129:K141" si="19">H129/E129*100-100</f>
        <v>0</v>
      </c>
    </row>
    <row r="130" spans="1:11" s="319" customFormat="1" ht="32.5" customHeight="1">
      <c r="A130" s="321">
        <v>2</v>
      </c>
      <c r="B130" s="337" t="s">
        <v>627</v>
      </c>
      <c r="C130" s="325">
        <v>18.5</v>
      </c>
      <c r="D130" s="325">
        <v>0.5</v>
      </c>
      <c r="E130" s="325">
        <f t="shared" si="17"/>
        <v>19</v>
      </c>
      <c r="F130" s="22">
        <v>18</v>
      </c>
      <c r="G130" s="22">
        <v>0.5</v>
      </c>
      <c r="H130" s="22">
        <f>F130+G130</f>
        <v>18.5</v>
      </c>
      <c r="I130" s="333">
        <f t="shared" si="18"/>
        <v>-2.7027027027026946</v>
      </c>
      <c r="J130" s="333">
        <f>G130/D130*100-100</f>
        <v>0</v>
      </c>
      <c r="K130" s="333">
        <f t="shared" si="19"/>
        <v>-2.6315789473684248</v>
      </c>
    </row>
    <row r="131" spans="1:11" s="319" customFormat="1" ht="31" customHeight="1">
      <c r="A131" s="321">
        <v>3</v>
      </c>
      <c r="B131" s="337" t="s">
        <v>628</v>
      </c>
      <c r="C131" s="325">
        <v>18</v>
      </c>
      <c r="D131" s="325"/>
      <c r="E131" s="325">
        <f t="shared" si="17"/>
        <v>18</v>
      </c>
      <c r="F131" s="22">
        <v>46</v>
      </c>
      <c r="G131" s="22"/>
      <c r="H131" s="22">
        <f>F131+G131</f>
        <v>46</v>
      </c>
      <c r="I131" s="333">
        <f t="shared" si="18"/>
        <v>155.55555555555554</v>
      </c>
      <c r="J131" s="333"/>
      <c r="K131" s="333">
        <f t="shared" si="19"/>
        <v>155.55555555555554</v>
      </c>
    </row>
    <row r="132" spans="1:11" s="319" customFormat="1" ht="15.5" customHeight="1">
      <c r="A132" s="321">
        <v>4</v>
      </c>
      <c r="B132" s="337" t="s">
        <v>629</v>
      </c>
      <c r="C132" s="325">
        <v>18</v>
      </c>
      <c r="D132" s="325"/>
      <c r="E132" s="325">
        <f t="shared" si="17"/>
        <v>18</v>
      </c>
      <c r="F132" s="22">
        <v>46</v>
      </c>
      <c r="G132" s="22"/>
      <c r="H132" s="22">
        <f>F132+G132</f>
        <v>46</v>
      </c>
      <c r="I132" s="333">
        <f t="shared" si="18"/>
        <v>155.55555555555554</v>
      </c>
      <c r="J132" s="333"/>
      <c r="K132" s="333">
        <f t="shared" si="19"/>
        <v>155.55555555555554</v>
      </c>
    </row>
    <row r="133" spans="1:11" s="319" customFormat="1" ht="14" customHeight="1">
      <c r="A133" s="321">
        <v>5</v>
      </c>
      <c r="B133" s="337" t="s">
        <v>630</v>
      </c>
      <c r="C133" s="325">
        <v>5</v>
      </c>
      <c r="D133" s="325"/>
      <c r="E133" s="325">
        <f t="shared" si="17"/>
        <v>5</v>
      </c>
      <c r="F133" s="22">
        <v>13</v>
      </c>
      <c r="G133" s="22"/>
      <c r="H133" s="22">
        <f t="shared" ref="H133:H144" si="20">F133+G133</f>
        <v>13</v>
      </c>
      <c r="I133" s="333">
        <f t="shared" si="18"/>
        <v>160</v>
      </c>
      <c r="J133" s="333"/>
      <c r="K133" s="333">
        <f t="shared" si="19"/>
        <v>160</v>
      </c>
    </row>
    <row r="134" spans="1:11" s="319" customFormat="1" ht="13.5" customHeight="1">
      <c r="A134" s="321">
        <v>6</v>
      </c>
      <c r="B134" s="337" t="s">
        <v>653</v>
      </c>
      <c r="C134" s="325">
        <v>1</v>
      </c>
      <c r="D134" s="325"/>
      <c r="E134" s="325">
        <f t="shared" si="17"/>
        <v>1</v>
      </c>
      <c r="F134" s="22">
        <v>0</v>
      </c>
      <c r="G134" s="22"/>
      <c r="H134" s="22">
        <f t="shared" si="20"/>
        <v>0</v>
      </c>
      <c r="I134" s="333">
        <f t="shared" si="18"/>
        <v>-100</v>
      </c>
      <c r="J134" s="333"/>
      <c r="K134" s="333">
        <f t="shared" si="19"/>
        <v>-100</v>
      </c>
    </row>
    <row r="135" spans="1:11" s="319" customFormat="1" ht="14">
      <c r="A135" s="321">
        <v>7</v>
      </c>
      <c r="B135" s="337" t="s">
        <v>633</v>
      </c>
      <c r="C135" s="325">
        <v>1</v>
      </c>
      <c r="D135" s="325"/>
      <c r="E135" s="325">
        <f t="shared" si="17"/>
        <v>1</v>
      </c>
      <c r="F135" s="22">
        <v>3</v>
      </c>
      <c r="G135" s="22"/>
      <c r="H135" s="22">
        <f t="shared" si="20"/>
        <v>3</v>
      </c>
      <c r="I135" s="333">
        <f t="shared" si="18"/>
        <v>200</v>
      </c>
      <c r="J135" s="333"/>
      <c r="K135" s="333">
        <f t="shared" si="19"/>
        <v>200</v>
      </c>
    </row>
    <row r="136" spans="1:11" s="319" customFormat="1" ht="14.5" customHeight="1">
      <c r="A136" s="321">
        <v>8</v>
      </c>
      <c r="B136" s="337" t="s">
        <v>634</v>
      </c>
      <c r="C136" s="325">
        <v>5</v>
      </c>
      <c r="D136" s="325"/>
      <c r="E136" s="325">
        <f t="shared" si="17"/>
        <v>5</v>
      </c>
      <c r="F136" s="22">
        <v>6</v>
      </c>
      <c r="G136" s="22"/>
      <c r="H136" s="22">
        <f t="shared" si="20"/>
        <v>6</v>
      </c>
      <c r="I136" s="333">
        <f t="shared" si="18"/>
        <v>20</v>
      </c>
      <c r="J136" s="333"/>
      <c r="K136" s="333">
        <f t="shared" si="19"/>
        <v>20</v>
      </c>
    </row>
    <row r="137" spans="1:11" s="319" customFormat="1" ht="14">
      <c r="A137" s="321">
        <v>9</v>
      </c>
      <c r="B137" s="337" t="s">
        <v>636</v>
      </c>
      <c r="C137" s="325">
        <v>3</v>
      </c>
      <c r="D137" s="325"/>
      <c r="E137" s="325">
        <f t="shared" si="17"/>
        <v>3</v>
      </c>
      <c r="F137" s="22">
        <v>7</v>
      </c>
      <c r="G137" s="22"/>
      <c r="H137" s="22">
        <f t="shared" si="20"/>
        <v>7</v>
      </c>
      <c r="I137" s="333">
        <f t="shared" si="18"/>
        <v>133.33333333333334</v>
      </c>
      <c r="J137" s="333"/>
      <c r="K137" s="333">
        <f t="shared" si="19"/>
        <v>133.33333333333334</v>
      </c>
    </row>
    <row r="138" spans="1:11" s="319" customFormat="1" ht="15" customHeight="1">
      <c r="A138" s="321">
        <v>10</v>
      </c>
      <c r="B138" s="337" t="s">
        <v>635</v>
      </c>
      <c r="C138" s="325">
        <v>0</v>
      </c>
      <c r="D138" s="325"/>
      <c r="E138" s="325">
        <f t="shared" si="17"/>
        <v>0</v>
      </c>
      <c r="F138" s="22">
        <v>2</v>
      </c>
      <c r="G138" s="22"/>
      <c r="H138" s="22">
        <f t="shared" si="20"/>
        <v>2</v>
      </c>
      <c r="I138" s="333" t="s">
        <v>161</v>
      </c>
      <c r="J138" s="333"/>
      <c r="K138" s="333" t="s">
        <v>161</v>
      </c>
    </row>
    <row r="139" spans="1:11" s="319" customFormat="1" ht="14">
      <c r="A139" s="321">
        <v>11</v>
      </c>
      <c r="B139" s="337" t="s">
        <v>639</v>
      </c>
      <c r="C139" s="325">
        <v>2</v>
      </c>
      <c r="D139" s="325"/>
      <c r="E139" s="325">
        <f t="shared" si="17"/>
        <v>2</v>
      </c>
      <c r="F139" s="22">
        <v>9</v>
      </c>
      <c r="G139" s="22"/>
      <c r="H139" s="22">
        <f t="shared" si="20"/>
        <v>9</v>
      </c>
      <c r="I139" s="333">
        <f t="shared" si="18"/>
        <v>350</v>
      </c>
      <c r="J139" s="333"/>
      <c r="K139" s="333">
        <f t="shared" si="19"/>
        <v>350</v>
      </c>
    </row>
    <row r="140" spans="1:11" s="319" customFormat="1" ht="16" customHeight="1">
      <c r="A140" s="321">
        <v>12</v>
      </c>
      <c r="B140" s="362" t="s">
        <v>640</v>
      </c>
      <c r="C140" s="325">
        <v>0</v>
      </c>
      <c r="D140" s="325"/>
      <c r="E140" s="325">
        <f t="shared" si="17"/>
        <v>0</v>
      </c>
      <c r="F140" s="22">
        <v>1</v>
      </c>
      <c r="G140" s="22"/>
      <c r="H140" s="22">
        <f t="shared" si="20"/>
        <v>1</v>
      </c>
      <c r="I140" s="333" t="s">
        <v>161</v>
      </c>
      <c r="J140" s="333"/>
      <c r="K140" s="333" t="s">
        <v>161</v>
      </c>
    </row>
    <row r="141" spans="1:11" s="319" customFormat="1" ht="15" customHeight="1">
      <c r="A141" s="321">
        <v>13</v>
      </c>
      <c r="B141" s="362" t="s">
        <v>631</v>
      </c>
      <c r="C141" s="325">
        <v>1</v>
      </c>
      <c r="D141" s="325"/>
      <c r="E141" s="325">
        <f t="shared" si="17"/>
        <v>1</v>
      </c>
      <c r="F141" s="22">
        <v>2</v>
      </c>
      <c r="G141" s="22"/>
      <c r="H141" s="22">
        <f t="shared" si="20"/>
        <v>2</v>
      </c>
      <c r="I141" s="333">
        <f t="shared" si="18"/>
        <v>100</v>
      </c>
      <c r="J141" s="333"/>
      <c r="K141" s="333">
        <f t="shared" si="19"/>
        <v>100</v>
      </c>
    </row>
    <row r="142" spans="1:11" s="319" customFormat="1" ht="17.5" customHeight="1">
      <c r="A142" s="321">
        <v>14</v>
      </c>
      <c r="B142" s="362" t="s">
        <v>632</v>
      </c>
      <c r="C142" s="325">
        <v>0</v>
      </c>
      <c r="D142" s="325"/>
      <c r="E142" s="325">
        <f t="shared" si="17"/>
        <v>0</v>
      </c>
      <c r="F142" s="22">
        <v>2</v>
      </c>
      <c r="G142" s="22"/>
      <c r="H142" s="22">
        <f t="shared" si="20"/>
        <v>2</v>
      </c>
      <c r="I142" s="333" t="s">
        <v>161</v>
      </c>
      <c r="J142" s="333"/>
      <c r="K142" s="333" t="s">
        <v>161</v>
      </c>
    </row>
    <row r="143" spans="1:11" s="319" customFormat="1" ht="14">
      <c r="A143" s="321">
        <v>15</v>
      </c>
      <c r="B143" s="362" t="s">
        <v>638</v>
      </c>
      <c r="C143" s="325">
        <v>0</v>
      </c>
      <c r="D143" s="325"/>
      <c r="E143" s="325">
        <f t="shared" si="17"/>
        <v>0</v>
      </c>
      <c r="F143" s="22">
        <v>1</v>
      </c>
      <c r="G143" s="22"/>
      <c r="H143" s="22">
        <f t="shared" si="20"/>
        <v>1</v>
      </c>
      <c r="I143" s="333" t="s">
        <v>161</v>
      </c>
      <c r="J143" s="333"/>
      <c r="K143" s="333" t="s">
        <v>161</v>
      </c>
    </row>
    <row r="144" spans="1:11">
      <c r="A144" s="321">
        <v>16</v>
      </c>
      <c r="B144" s="321" t="s">
        <v>641</v>
      </c>
      <c r="C144" s="321"/>
      <c r="D144" s="324">
        <v>0</v>
      </c>
      <c r="E144" s="325">
        <f t="shared" si="17"/>
        <v>0</v>
      </c>
      <c r="F144" s="336"/>
      <c r="G144" s="145">
        <v>808.6</v>
      </c>
      <c r="H144" s="22">
        <f t="shared" si="20"/>
        <v>808.6</v>
      </c>
      <c r="I144" s="321"/>
      <c r="J144" s="333" t="s">
        <v>161</v>
      </c>
      <c r="K144" s="333" t="s">
        <v>161</v>
      </c>
    </row>
    <row r="145" spans="1:11">
      <c r="A145" s="465" t="s">
        <v>664</v>
      </c>
      <c r="B145" s="466"/>
      <c r="C145" s="466"/>
      <c r="D145" s="466"/>
      <c r="E145" s="466"/>
      <c r="F145" s="466"/>
      <c r="G145" s="466"/>
      <c r="H145" s="466"/>
      <c r="I145" s="466"/>
      <c r="J145" s="466"/>
      <c r="K145" s="467"/>
    </row>
    <row r="146" spans="1:11">
      <c r="A146" s="465" t="s">
        <v>665</v>
      </c>
      <c r="B146" s="466"/>
      <c r="C146" s="466"/>
      <c r="D146" s="466"/>
      <c r="E146" s="466"/>
      <c r="F146" s="466"/>
      <c r="G146" s="466"/>
      <c r="H146" s="466"/>
      <c r="I146" s="466"/>
      <c r="J146" s="466"/>
      <c r="K146" s="467"/>
    </row>
    <row r="147" spans="1:11">
      <c r="A147" s="465" t="s">
        <v>666</v>
      </c>
      <c r="B147" s="466"/>
      <c r="C147" s="466"/>
      <c r="D147" s="466"/>
      <c r="E147" s="466"/>
      <c r="F147" s="466"/>
      <c r="G147" s="466"/>
      <c r="H147" s="466"/>
      <c r="I147" s="466"/>
      <c r="J147" s="466"/>
      <c r="K147" s="467"/>
    </row>
    <row r="148" spans="1:11">
      <c r="A148" s="465" t="s">
        <v>667</v>
      </c>
      <c r="B148" s="466"/>
      <c r="C148" s="466"/>
      <c r="D148" s="466"/>
      <c r="E148" s="466"/>
      <c r="F148" s="466"/>
      <c r="G148" s="466"/>
      <c r="H148" s="466"/>
      <c r="I148" s="466"/>
      <c r="J148" s="466"/>
      <c r="K148" s="467"/>
    </row>
    <row r="149" spans="1:11" s="319" customFormat="1" ht="18.5" customHeight="1">
      <c r="A149" s="317" t="s">
        <v>94</v>
      </c>
      <c r="B149" s="317" t="s">
        <v>95</v>
      </c>
      <c r="C149" s="318"/>
      <c r="D149" s="318"/>
      <c r="E149" s="318"/>
      <c r="F149" s="363"/>
      <c r="G149" s="363"/>
      <c r="H149" s="363"/>
      <c r="I149" s="125"/>
      <c r="J149" s="125"/>
      <c r="K149" s="125"/>
    </row>
    <row r="150" spans="1:11" s="319" customFormat="1" ht="48.5" customHeight="1">
      <c r="A150" s="321">
        <v>1</v>
      </c>
      <c r="B150" s="347" t="s">
        <v>668</v>
      </c>
      <c r="C150" s="325">
        <v>526</v>
      </c>
      <c r="D150" s="325"/>
      <c r="E150" s="325">
        <f>C150+D150</f>
        <v>526</v>
      </c>
      <c r="F150" s="22">
        <v>1514</v>
      </c>
      <c r="G150" s="22"/>
      <c r="H150" s="22">
        <f t="shared" ref="H150:H162" si="21">F150+G150</f>
        <v>1514</v>
      </c>
      <c r="I150" s="333">
        <f>F150/C150*100-100</f>
        <v>187.83269961977186</v>
      </c>
      <c r="J150" s="333"/>
      <c r="K150" s="333">
        <f>H150/E150*100-100</f>
        <v>187.83269961977186</v>
      </c>
    </row>
    <row r="151" spans="1:11" s="319" customFormat="1" ht="18.5" customHeight="1">
      <c r="A151" s="321">
        <v>2</v>
      </c>
      <c r="B151" s="337" t="s">
        <v>650</v>
      </c>
      <c r="C151" s="325">
        <v>118</v>
      </c>
      <c r="D151" s="325"/>
      <c r="E151" s="325">
        <f t="shared" ref="E151:E162" si="22">C151+D151</f>
        <v>118</v>
      </c>
      <c r="F151" s="22">
        <v>588</v>
      </c>
      <c r="G151" s="22"/>
      <c r="H151" s="22">
        <f t="shared" si="21"/>
        <v>588</v>
      </c>
      <c r="I151" s="333">
        <f t="shared" ref="I151:I160" si="23">F151/C151*100-100</f>
        <v>398.30508474576271</v>
      </c>
      <c r="J151" s="333"/>
      <c r="K151" s="333">
        <f t="shared" ref="K151:K160" si="24">H151/E151*100-100</f>
        <v>398.30508474576271</v>
      </c>
    </row>
    <row r="152" spans="1:11" s="319" customFormat="1" ht="14" customHeight="1">
      <c r="A152" s="321">
        <v>3</v>
      </c>
      <c r="B152" s="337" t="s">
        <v>651</v>
      </c>
      <c r="C152" s="325">
        <v>155</v>
      </c>
      <c r="D152" s="325"/>
      <c r="E152" s="325">
        <f t="shared" si="22"/>
        <v>155</v>
      </c>
      <c r="F152" s="22">
        <v>0</v>
      </c>
      <c r="G152" s="22"/>
      <c r="H152" s="22">
        <f t="shared" si="21"/>
        <v>0</v>
      </c>
      <c r="I152" s="333">
        <f t="shared" si="23"/>
        <v>-100</v>
      </c>
      <c r="J152" s="333"/>
      <c r="K152" s="333">
        <f t="shared" si="24"/>
        <v>-100</v>
      </c>
    </row>
    <row r="153" spans="1:11" s="319" customFormat="1" ht="14">
      <c r="A153" s="321">
        <v>4</v>
      </c>
      <c r="B153" s="337" t="s">
        <v>633</v>
      </c>
      <c r="C153" s="325">
        <v>17</v>
      </c>
      <c r="D153" s="325"/>
      <c r="E153" s="325">
        <f t="shared" si="22"/>
        <v>17</v>
      </c>
      <c r="F153" s="22">
        <v>28</v>
      </c>
      <c r="G153" s="22"/>
      <c r="H153" s="22">
        <f t="shared" si="21"/>
        <v>28</v>
      </c>
      <c r="I153" s="333">
        <f t="shared" si="23"/>
        <v>64.70588235294116</v>
      </c>
      <c r="J153" s="333"/>
      <c r="K153" s="333">
        <f t="shared" si="24"/>
        <v>64.70588235294116</v>
      </c>
    </row>
    <row r="154" spans="1:11" s="319" customFormat="1" ht="15.5" customHeight="1">
      <c r="A154" s="321">
        <v>5</v>
      </c>
      <c r="B154" s="337" t="s">
        <v>634</v>
      </c>
      <c r="C154" s="325">
        <v>72</v>
      </c>
      <c r="D154" s="325"/>
      <c r="E154" s="325">
        <f t="shared" si="22"/>
        <v>72</v>
      </c>
      <c r="F154" s="22">
        <v>106</v>
      </c>
      <c r="G154" s="22"/>
      <c r="H154" s="22">
        <f t="shared" si="21"/>
        <v>106</v>
      </c>
      <c r="I154" s="333">
        <f t="shared" si="23"/>
        <v>47.222222222222229</v>
      </c>
      <c r="J154" s="333"/>
      <c r="K154" s="333">
        <f t="shared" si="24"/>
        <v>47.222222222222229</v>
      </c>
    </row>
    <row r="155" spans="1:11" s="319" customFormat="1" ht="18.5" customHeight="1">
      <c r="A155" s="321">
        <v>8</v>
      </c>
      <c r="B155" s="337" t="s">
        <v>637</v>
      </c>
      <c r="C155" s="325">
        <v>0</v>
      </c>
      <c r="D155" s="325"/>
      <c r="E155" s="325">
        <f t="shared" si="22"/>
        <v>0</v>
      </c>
      <c r="F155" s="22">
        <v>0</v>
      </c>
      <c r="G155" s="22"/>
      <c r="H155" s="22">
        <f t="shared" si="21"/>
        <v>0</v>
      </c>
      <c r="I155" s="333" t="s">
        <v>161</v>
      </c>
      <c r="J155" s="333"/>
      <c r="K155" s="333" t="s">
        <v>161</v>
      </c>
    </row>
    <row r="156" spans="1:11" s="319" customFormat="1" ht="14">
      <c r="A156" s="321">
        <v>6</v>
      </c>
      <c r="B156" s="337" t="s">
        <v>636</v>
      </c>
      <c r="C156" s="325">
        <v>91</v>
      </c>
      <c r="D156" s="325"/>
      <c r="E156" s="325">
        <f t="shared" si="22"/>
        <v>91</v>
      </c>
      <c r="F156" s="22">
        <v>246</v>
      </c>
      <c r="G156" s="22"/>
      <c r="H156" s="22">
        <f t="shared" si="21"/>
        <v>246</v>
      </c>
      <c r="I156" s="333">
        <f t="shared" si="23"/>
        <v>170.32967032967036</v>
      </c>
      <c r="J156" s="333"/>
      <c r="K156" s="333">
        <f t="shared" si="24"/>
        <v>170.32967032967036</v>
      </c>
    </row>
    <row r="157" spans="1:11" s="319" customFormat="1" ht="18" customHeight="1">
      <c r="A157" s="321">
        <v>7</v>
      </c>
      <c r="B157" s="337" t="s">
        <v>635</v>
      </c>
      <c r="C157" s="325">
        <v>0</v>
      </c>
      <c r="D157" s="325"/>
      <c r="E157" s="325">
        <f t="shared" si="22"/>
        <v>0</v>
      </c>
      <c r="F157" s="22">
        <v>44</v>
      </c>
      <c r="G157" s="22"/>
      <c r="H157" s="22">
        <f t="shared" si="21"/>
        <v>44</v>
      </c>
      <c r="I157" s="333" t="s">
        <v>161</v>
      </c>
      <c r="J157" s="333"/>
      <c r="K157" s="333" t="s">
        <v>161</v>
      </c>
    </row>
    <row r="158" spans="1:11" s="319" customFormat="1" ht="14">
      <c r="A158" s="321">
        <v>8</v>
      </c>
      <c r="B158" s="337" t="s">
        <v>639</v>
      </c>
      <c r="C158" s="325">
        <v>59</v>
      </c>
      <c r="D158" s="325"/>
      <c r="E158" s="325">
        <f t="shared" si="22"/>
        <v>59</v>
      </c>
      <c r="F158" s="22">
        <v>289</v>
      </c>
      <c r="G158" s="22"/>
      <c r="H158" s="22">
        <f t="shared" si="21"/>
        <v>289</v>
      </c>
      <c r="I158" s="333">
        <f t="shared" si="23"/>
        <v>389.83050847457628</v>
      </c>
      <c r="J158" s="333"/>
      <c r="K158" s="333">
        <f t="shared" si="24"/>
        <v>389.83050847457628</v>
      </c>
    </row>
    <row r="159" spans="1:11" s="319" customFormat="1" ht="15" customHeight="1">
      <c r="A159" s="321">
        <v>9</v>
      </c>
      <c r="B159" s="364" t="s">
        <v>640</v>
      </c>
      <c r="C159" s="325">
        <v>0</v>
      </c>
      <c r="D159" s="325"/>
      <c r="E159" s="325">
        <f t="shared" si="22"/>
        <v>0</v>
      </c>
      <c r="F159" s="22">
        <v>84</v>
      </c>
      <c r="G159" s="22"/>
      <c r="H159" s="22">
        <f t="shared" si="21"/>
        <v>84</v>
      </c>
      <c r="I159" s="333" t="s">
        <v>161</v>
      </c>
      <c r="J159" s="333"/>
      <c r="K159" s="333" t="s">
        <v>161</v>
      </c>
    </row>
    <row r="160" spans="1:11" s="319" customFormat="1" ht="15.5" customHeight="1">
      <c r="A160" s="321">
        <v>10</v>
      </c>
      <c r="B160" s="364" t="s">
        <v>631</v>
      </c>
      <c r="C160" s="325">
        <v>14</v>
      </c>
      <c r="D160" s="325"/>
      <c r="E160" s="325">
        <f t="shared" si="22"/>
        <v>14</v>
      </c>
      <c r="F160" s="22">
        <v>30</v>
      </c>
      <c r="G160" s="22"/>
      <c r="H160" s="22">
        <f t="shared" si="21"/>
        <v>30</v>
      </c>
      <c r="I160" s="333">
        <f t="shared" si="23"/>
        <v>114.28571428571428</v>
      </c>
      <c r="J160" s="333"/>
      <c r="K160" s="333">
        <f t="shared" si="24"/>
        <v>114.28571428571428</v>
      </c>
    </row>
    <row r="161" spans="1:11" s="319" customFormat="1" ht="17" customHeight="1">
      <c r="A161" s="321">
        <v>11</v>
      </c>
      <c r="B161" s="348" t="s">
        <v>632</v>
      </c>
      <c r="C161" s="325">
        <v>0</v>
      </c>
      <c r="D161" s="325"/>
      <c r="E161" s="325">
        <f t="shared" si="22"/>
        <v>0</v>
      </c>
      <c r="F161" s="22">
        <v>53</v>
      </c>
      <c r="G161" s="22"/>
      <c r="H161" s="22">
        <f t="shared" si="21"/>
        <v>53</v>
      </c>
      <c r="I161" s="333" t="s">
        <v>161</v>
      </c>
      <c r="J161" s="333"/>
      <c r="K161" s="333" t="s">
        <v>161</v>
      </c>
    </row>
    <row r="162" spans="1:11" s="319" customFormat="1" ht="14">
      <c r="A162" s="321">
        <v>12</v>
      </c>
      <c r="B162" s="348" t="s">
        <v>638</v>
      </c>
      <c r="C162" s="325">
        <v>0</v>
      </c>
      <c r="D162" s="325"/>
      <c r="E162" s="325">
        <f t="shared" si="22"/>
        <v>0</v>
      </c>
      <c r="F162" s="22">
        <v>46</v>
      </c>
      <c r="G162" s="22"/>
      <c r="H162" s="22">
        <f t="shared" si="21"/>
        <v>46</v>
      </c>
      <c r="I162" s="333" t="s">
        <v>161</v>
      </c>
      <c r="J162" s="333"/>
      <c r="K162" s="333" t="s">
        <v>161</v>
      </c>
    </row>
    <row r="163" spans="1:11" s="319" customFormat="1" ht="18.5" customHeight="1">
      <c r="A163" s="321">
        <v>13</v>
      </c>
      <c r="B163" s="348" t="s">
        <v>646</v>
      </c>
      <c r="C163" s="325"/>
      <c r="D163" s="325">
        <v>1</v>
      </c>
      <c r="E163" s="325">
        <v>1</v>
      </c>
      <c r="F163" s="31"/>
      <c r="G163" s="22">
        <v>2</v>
      </c>
      <c r="H163" s="22">
        <v>2</v>
      </c>
      <c r="I163" s="333"/>
      <c r="J163" s="333">
        <f>(G163/D163)*100-100</f>
        <v>100</v>
      </c>
      <c r="K163" s="333">
        <f>H163/E163*100-100</f>
        <v>100</v>
      </c>
    </row>
    <row r="164" spans="1:11" s="319" customFormat="1">
      <c r="A164" s="465" t="s">
        <v>669</v>
      </c>
      <c r="B164" s="466"/>
      <c r="C164" s="466"/>
      <c r="D164" s="466"/>
      <c r="E164" s="466"/>
      <c r="F164" s="466"/>
      <c r="G164" s="466"/>
      <c r="H164" s="466"/>
      <c r="I164" s="466"/>
      <c r="J164" s="466"/>
      <c r="K164" s="467"/>
    </row>
    <row r="165" spans="1:11" s="319" customFormat="1" ht="22" customHeight="1">
      <c r="A165" s="317" t="s">
        <v>96</v>
      </c>
      <c r="B165" s="317" t="s">
        <v>97</v>
      </c>
      <c r="C165" s="365"/>
      <c r="D165" s="365"/>
      <c r="E165" s="365"/>
      <c r="F165" s="363"/>
      <c r="G165" s="363"/>
      <c r="H165" s="363"/>
      <c r="I165" s="129"/>
      <c r="J165" s="125"/>
      <c r="K165" s="125"/>
    </row>
    <row r="166" spans="1:11" ht="28" customHeight="1">
      <c r="A166" s="321">
        <v>1</v>
      </c>
      <c r="B166" s="361" t="s">
        <v>647</v>
      </c>
      <c r="C166" s="325">
        <v>3716.4</v>
      </c>
      <c r="D166" s="325">
        <v>76.900000000000006</v>
      </c>
      <c r="E166" s="325">
        <f>C166+D166</f>
        <v>3793.3</v>
      </c>
      <c r="F166" s="22">
        <v>4177.5</v>
      </c>
      <c r="G166" s="22">
        <v>1208.7</v>
      </c>
      <c r="H166" s="22">
        <f>F166+G166</f>
        <v>5386.2</v>
      </c>
      <c r="I166" s="333">
        <f t="shared" ref="I166:K167" si="25">F166/C166*100-100</f>
        <v>12.40716822731676</v>
      </c>
      <c r="J166" s="333">
        <f t="shared" si="25"/>
        <v>1471.781534460338</v>
      </c>
      <c r="K166" s="333">
        <f t="shared" si="25"/>
        <v>41.992460390688819</v>
      </c>
    </row>
    <row r="167" spans="1:11" ht="32.5" customHeight="1">
      <c r="A167" s="321">
        <v>2</v>
      </c>
      <c r="B167" s="361" t="s">
        <v>648</v>
      </c>
      <c r="C167" s="325">
        <v>9418.07</v>
      </c>
      <c r="D167" s="325">
        <v>9664.19</v>
      </c>
      <c r="E167" s="22">
        <v>9424.5499999999993</v>
      </c>
      <c r="F167" s="22">
        <v>10157.049999999999</v>
      </c>
      <c r="G167" s="22">
        <v>11848.17</v>
      </c>
      <c r="H167" s="22">
        <v>10202.75</v>
      </c>
      <c r="I167" s="333">
        <f t="shared" si="25"/>
        <v>7.8464058984484097</v>
      </c>
      <c r="J167" s="333">
        <f t="shared" si="25"/>
        <v>22.598686491056142</v>
      </c>
      <c r="K167" s="333">
        <f t="shared" si="25"/>
        <v>8.2571581667029363</v>
      </c>
    </row>
    <row r="168" spans="1:11" s="319" customFormat="1" ht="47.5" customHeight="1">
      <c r="A168" s="321">
        <v>3</v>
      </c>
      <c r="B168" s="351" t="s">
        <v>649</v>
      </c>
      <c r="C168" s="365">
        <v>346.1</v>
      </c>
      <c r="D168" s="365"/>
      <c r="E168" s="365">
        <f>C168+D168</f>
        <v>346.1</v>
      </c>
      <c r="F168" s="331">
        <v>536.67999999999995</v>
      </c>
      <c r="G168" s="331"/>
      <c r="H168" s="331">
        <f>F168+G168</f>
        <v>536.67999999999995</v>
      </c>
      <c r="I168" s="366">
        <f>F168/C168*100-100</f>
        <v>55.065010112684178</v>
      </c>
      <c r="J168" s="366"/>
      <c r="K168" s="366">
        <f>H168/E168*100-100</f>
        <v>55.065010112684178</v>
      </c>
    </row>
    <row r="169" spans="1:11" s="319" customFormat="1" ht="15.5" customHeight="1">
      <c r="A169" s="321">
        <v>4</v>
      </c>
      <c r="B169" s="337" t="s">
        <v>650</v>
      </c>
      <c r="C169" s="325">
        <v>442</v>
      </c>
      <c r="D169" s="325"/>
      <c r="E169" s="365">
        <f t="shared" ref="E169:E190" si="26">C169+D169</f>
        <v>442</v>
      </c>
      <c r="F169" s="22">
        <v>396.15</v>
      </c>
      <c r="G169" s="22"/>
      <c r="H169" s="22">
        <f>F169+G169</f>
        <v>396.15</v>
      </c>
      <c r="I169" s="366">
        <f t="shared" ref="I169:I176" si="27">F169/C169*100-100</f>
        <v>-10.373303167420829</v>
      </c>
      <c r="J169" s="333"/>
      <c r="K169" s="366">
        <f t="shared" ref="K169:K176" si="28">H169/E169*100-100</f>
        <v>-10.373303167420829</v>
      </c>
    </row>
    <row r="170" spans="1:11" s="319" customFormat="1" ht="14">
      <c r="A170" s="321">
        <v>5</v>
      </c>
      <c r="B170" s="337" t="s">
        <v>633</v>
      </c>
      <c r="C170" s="325">
        <v>764</v>
      </c>
      <c r="D170" s="325"/>
      <c r="E170" s="365">
        <f t="shared" si="26"/>
        <v>764</v>
      </c>
      <c r="F170" s="22">
        <v>597.66999999999996</v>
      </c>
      <c r="G170" s="22"/>
      <c r="H170" s="22">
        <f t="shared" ref="H170:H178" si="29">F170+G170</f>
        <v>597.66999999999996</v>
      </c>
      <c r="I170" s="366">
        <f t="shared" si="27"/>
        <v>-21.770942408376968</v>
      </c>
      <c r="J170" s="333"/>
      <c r="K170" s="366">
        <f t="shared" si="28"/>
        <v>-21.770942408376968</v>
      </c>
    </row>
    <row r="171" spans="1:11" s="319" customFormat="1" ht="18.5" customHeight="1">
      <c r="A171" s="321">
        <v>6</v>
      </c>
      <c r="B171" s="337" t="s">
        <v>634</v>
      </c>
      <c r="C171" s="325">
        <v>170.28</v>
      </c>
      <c r="D171" s="325"/>
      <c r="E171" s="365">
        <f t="shared" si="26"/>
        <v>170.28</v>
      </c>
      <c r="F171" s="22">
        <v>486.83</v>
      </c>
      <c r="G171" s="22"/>
      <c r="H171" s="22">
        <f t="shared" si="29"/>
        <v>486.83</v>
      </c>
      <c r="I171" s="366">
        <f t="shared" si="27"/>
        <v>185.89969462062481</v>
      </c>
      <c r="J171" s="333"/>
      <c r="K171" s="366">
        <f t="shared" si="28"/>
        <v>185.89969462062481</v>
      </c>
    </row>
    <row r="172" spans="1:11" s="319" customFormat="1" ht="14">
      <c r="A172" s="321">
        <v>7</v>
      </c>
      <c r="B172" s="337" t="s">
        <v>636</v>
      </c>
      <c r="C172" s="325">
        <v>373</v>
      </c>
      <c r="D172" s="325"/>
      <c r="E172" s="365">
        <f t="shared" si="26"/>
        <v>373</v>
      </c>
      <c r="F172" s="22">
        <v>527.5</v>
      </c>
      <c r="G172" s="22"/>
      <c r="H172" s="22">
        <f t="shared" si="29"/>
        <v>527.5</v>
      </c>
      <c r="I172" s="366">
        <f t="shared" si="27"/>
        <v>41.420911528150128</v>
      </c>
      <c r="J172" s="333"/>
      <c r="K172" s="366">
        <f t="shared" si="28"/>
        <v>41.420911528150128</v>
      </c>
    </row>
    <row r="173" spans="1:11" s="319" customFormat="1" ht="18" customHeight="1">
      <c r="A173" s="321">
        <v>8</v>
      </c>
      <c r="B173" s="337" t="s">
        <v>635</v>
      </c>
      <c r="C173" s="325">
        <v>0</v>
      </c>
      <c r="D173" s="325"/>
      <c r="E173" s="365">
        <f t="shared" si="26"/>
        <v>0</v>
      </c>
      <c r="F173" s="22">
        <v>417</v>
      </c>
      <c r="G173" s="22"/>
      <c r="H173" s="22">
        <f t="shared" si="29"/>
        <v>417</v>
      </c>
      <c r="I173" s="366" t="s">
        <v>161</v>
      </c>
      <c r="J173" s="333"/>
      <c r="K173" s="366" t="s">
        <v>161</v>
      </c>
    </row>
    <row r="174" spans="1:11" s="319" customFormat="1" ht="14">
      <c r="A174" s="321">
        <v>9</v>
      </c>
      <c r="B174" s="337" t="s">
        <v>639</v>
      </c>
      <c r="C174" s="325">
        <v>568</v>
      </c>
      <c r="D174" s="325"/>
      <c r="E174" s="365">
        <f t="shared" si="26"/>
        <v>568</v>
      </c>
      <c r="F174" s="22">
        <v>761.33</v>
      </c>
      <c r="G174" s="22"/>
      <c r="H174" s="22">
        <f t="shared" si="29"/>
        <v>761.33</v>
      </c>
      <c r="I174" s="366">
        <f t="shared" si="27"/>
        <v>34.036971830985919</v>
      </c>
      <c r="J174" s="333"/>
      <c r="K174" s="366">
        <f t="shared" si="28"/>
        <v>34.036971830985919</v>
      </c>
    </row>
    <row r="175" spans="1:11" s="319" customFormat="1" ht="16" customHeight="1">
      <c r="A175" s="321">
        <v>10</v>
      </c>
      <c r="B175" s="337" t="s">
        <v>640</v>
      </c>
      <c r="C175" s="325">
        <v>0</v>
      </c>
      <c r="D175" s="325"/>
      <c r="E175" s="365">
        <f t="shared" si="26"/>
        <v>0</v>
      </c>
      <c r="F175" s="22">
        <v>187.5</v>
      </c>
      <c r="G175" s="22"/>
      <c r="H175" s="22">
        <f t="shared" si="29"/>
        <v>187.5</v>
      </c>
      <c r="I175" s="366" t="s">
        <v>161</v>
      </c>
      <c r="J175" s="333"/>
      <c r="K175" s="366" t="s">
        <v>161</v>
      </c>
    </row>
    <row r="176" spans="1:11" s="319" customFormat="1" ht="18" customHeight="1">
      <c r="A176" s="321">
        <v>11</v>
      </c>
      <c r="B176" s="337" t="s">
        <v>631</v>
      </c>
      <c r="C176" s="325">
        <v>149.4</v>
      </c>
      <c r="D176" s="325"/>
      <c r="E176" s="365">
        <f t="shared" si="26"/>
        <v>149.4</v>
      </c>
      <c r="F176" s="22">
        <v>175.5</v>
      </c>
      <c r="G176" s="22"/>
      <c r="H176" s="22">
        <f t="shared" si="29"/>
        <v>175.5</v>
      </c>
      <c r="I176" s="366">
        <f t="shared" si="27"/>
        <v>17.46987951807229</v>
      </c>
      <c r="J176" s="333"/>
      <c r="K176" s="366">
        <f t="shared" si="28"/>
        <v>17.46987951807229</v>
      </c>
    </row>
    <row r="177" spans="1:11" s="319" customFormat="1" ht="19" customHeight="1">
      <c r="A177" s="321">
        <v>12</v>
      </c>
      <c r="B177" s="337" t="s">
        <v>632</v>
      </c>
      <c r="C177" s="325">
        <v>0</v>
      </c>
      <c r="D177" s="325"/>
      <c r="E177" s="365">
        <f t="shared" si="26"/>
        <v>0</v>
      </c>
      <c r="F177" s="22">
        <v>855.25</v>
      </c>
      <c r="G177" s="22"/>
      <c r="H177" s="22">
        <f t="shared" si="29"/>
        <v>855.25</v>
      </c>
      <c r="I177" s="366" t="s">
        <v>161</v>
      </c>
      <c r="J177" s="333"/>
      <c r="K177" s="366" t="s">
        <v>161</v>
      </c>
    </row>
    <row r="178" spans="1:11" s="319" customFormat="1" ht="14">
      <c r="A178" s="321">
        <v>13</v>
      </c>
      <c r="B178" s="337" t="s">
        <v>638</v>
      </c>
      <c r="C178" s="325">
        <v>0</v>
      </c>
      <c r="D178" s="325"/>
      <c r="E178" s="365">
        <f t="shared" si="26"/>
        <v>0</v>
      </c>
      <c r="F178" s="22">
        <v>1196</v>
      </c>
      <c r="G178" s="22"/>
      <c r="H178" s="22">
        <f t="shared" si="29"/>
        <v>1196</v>
      </c>
      <c r="I178" s="366" t="s">
        <v>161</v>
      </c>
      <c r="J178" s="333"/>
      <c r="K178" s="366" t="s">
        <v>161</v>
      </c>
    </row>
    <row r="179" spans="1:11" s="319" customFormat="1" ht="48.5" customHeight="1">
      <c r="A179" s="359">
        <v>14</v>
      </c>
      <c r="B179" s="351" t="s">
        <v>652</v>
      </c>
      <c r="C179" s="353">
        <v>11.84</v>
      </c>
      <c r="D179" s="353"/>
      <c r="E179" s="365">
        <f t="shared" si="26"/>
        <v>11.84</v>
      </c>
      <c r="F179" s="40">
        <v>16.309999999999999</v>
      </c>
      <c r="G179" s="40"/>
      <c r="H179" s="40">
        <f>F179+G179</f>
        <v>16.309999999999999</v>
      </c>
      <c r="I179" s="353">
        <f>F179/C179*100-100</f>
        <v>37.753378378378386</v>
      </c>
      <c r="J179" s="353"/>
      <c r="K179" s="353">
        <f>H179/E179*100-100</f>
        <v>37.753378378378386</v>
      </c>
    </row>
    <row r="180" spans="1:11" s="319" customFormat="1" ht="20.5" customHeight="1">
      <c r="A180" s="323">
        <v>15</v>
      </c>
      <c r="B180" s="337" t="s">
        <v>650</v>
      </c>
      <c r="C180" s="23">
        <v>18.73</v>
      </c>
      <c r="D180" s="23"/>
      <c r="E180" s="331">
        <f t="shared" si="26"/>
        <v>18.73</v>
      </c>
      <c r="F180" s="23">
        <v>8.76</v>
      </c>
      <c r="G180" s="23"/>
      <c r="H180" s="23">
        <f t="shared" ref="H180:H190" si="30">F180+G180</f>
        <v>8.76</v>
      </c>
      <c r="I180" s="353">
        <f t="shared" ref="I180:I187" si="31">F180/C180*100-100</f>
        <v>-53.230112119594239</v>
      </c>
      <c r="J180" s="346"/>
      <c r="K180" s="353">
        <f t="shared" ref="K180:K187" si="32">H180/E180*100-100</f>
        <v>-53.230112119594239</v>
      </c>
    </row>
    <row r="181" spans="1:11" s="319" customFormat="1" ht="14">
      <c r="A181" s="323">
        <v>16</v>
      </c>
      <c r="B181" s="337" t="s">
        <v>633</v>
      </c>
      <c r="C181" s="346">
        <v>44.94</v>
      </c>
      <c r="D181" s="346"/>
      <c r="E181" s="365">
        <f t="shared" si="26"/>
        <v>44.94</v>
      </c>
      <c r="F181" s="23">
        <v>64.040000000000006</v>
      </c>
      <c r="G181" s="23"/>
      <c r="H181" s="23">
        <f t="shared" si="30"/>
        <v>64.040000000000006</v>
      </c>
      <c r="I181" s="353">
        <f t="shared" si="31"/>
        <v>42.501112594570571</v>
      </c>
      <c r="J181" s="346"/>
      <c r="K181" s="353">
        <f t="shared" si="32"/>
        <v>42.501112594570571</v>
      </c>
    </row>
    <row r="182" spans="1:11" s="319" customFormat="1" ht="19" customHeight="1">
      <c r="A182" s="323">
        <v>17</v>
      </c>
      <c r="B182" s="337" t="s">
        <v>634</v>
      </c>
      <c r="C182" s="346">
        <v>11.83</v>
      </c>
      <c r="D182" s="346"/>
      <c r="E182" s="365">
        <f t="shared" si="26"/>
        <v>11.83</v>
      </c>
      <c r="F182" s="23">
        <v>27.56</v>
      </c>
      <c r="G182" s="23"/>
      <c r="H182" s="23">
        <f t="shared" si="30"/>
        <v>27.56</v>
      </c>
      <c r="I182" s="353">
        <f t="shared" si="31"/>
        <v>132.96703296703294</v>
      </c>
      <c r="J182" s="346"/>
      <c r="K182" s="353">
        <f t="shared" si="32"/>
        <v>132.96703296703294</v>
      </c>
    </row>
    <row r="183" spans="1:11" s="319" customFormat="1" ht="14">
      <c r="A183" s="323">
        <v>18</v>
      </c>
      <c r="B183" s="337" t="s">
        <v>636</v>
      </c>
      <c r="C183" s="346">
        <v>12.3</v>
      </c>
      <c r="D183" s="346"/>
      <c r="E183" s="365">
        <f t="shared" si="26"/>
        <v>12.3</v>
      </c>
      <c r="F183" s="23">
        <v>15.01</v>
      </c>
      <c r="G183" s="23"/>
      <c r="H183" s="23">
        <f t="shared" si="30"/>
        <v>15.01</v>
      </c>
      <c r="I183" s="353">
        <f t="shared" si="31"/>
        <v>22.032520325203237</v>
      </c>
      <c r="J183" s="346"/>
      <c r="K183" s="353">
        <f t="shared" si="32"/>
        <v>22.032520325203237</v>
      </c>
    </row>
    <row r="184" spans="1:11" s="319" customFormat="1" ht="13.5" customHeight="1">
      <c r="A184" s="323">
        <v>19</v>
      </c>
      <c r="B184" s="337" t="s">
        <v>635</v>
      </c>
      <c r="C184" s="346">
        <v>0</v>
      </c>
      <c r="D184" s="346"/>
      <c r="E184" s="365">
        <f t="shared" si="26"/>
        <v>0</v>
      </c>
      <c r="F184" s="23">
        <v>18.95</v>
      </c>
      <c r="G184" s="23"/>
      <c r="H184" s="23">
        <f t="shared" si="30"/>
        <v>18.95</v>
      </c>
      <c r="I184" s="353" t="s">
        <v>161</v>
      </c>
      <c r="J184" s="346"/>
      <c r="K184" s="353" t="s">
        <v>161</v>
      </c>
    </row>
    <row r="185" spans="1:11" s="319" customFormat="1" ht="14">
      <c r="A185" s="323">
        <v>20</v>
      </c>
      <c r="B185" s="337" t="s">
        <v>639</v>
      </c>
      <c r="C185" s="346">
        <v>19.25</v>
      </c>
      <c r="D185" s="346"/>
      <c r="E185" s="365">
        <f t="shared" si="26"/>
        <v>19.25</v>
      </c>
      <c r="F185" s="23">
        <v>23.71</v>
      </c>
      <c r="G185" s="23"/>
      <c r="H185" s="23">
        <f t="shared" si="30"/>
        <v>23.71</v>
      </c>
      <c r="I185" s="353">
        <f t="shared" si="31"/>
        <v>23.168831168831176</v>
      </c>
      <c r="J185" s="346"/>
      <c r="K185" s="353">
        <f t="shared" si="32"/>
        <v>23.168831168831176</v>
      </c>
    </row>
    <row r="186" spans="1:11" s="319" customFormat="1" ht="18.5" customHeight="1">
      <c r="A186" s="323">
        <v>21</v>
      </c>
      <c r="B186" s="337" t="s">
        <v>640</v>
      </c>
      <c r="C186" s="346">
        <v>0</v>
      </c>
      <c r="D186" s="346"/>
      <c r="E186" s="365">
        <f t="shared" si="26"/>
        <v>0</v>
      </c>
      <c r="F186" s="23">
        <v>2.23</v>
      </c>
      <c r="G186" s="23"/>
      <c r="H186" s="23">
        <f t="shared" si="30"/>
        <v>2.23</v>
      </c>
      <c r="I186" s="353" t="s">
        <v>161</v>
      </c>
      <c r="J186" s="346"/>
      <c r="K186" s="353" t="s">
        <v>161</v>
      </c>
    </row>
    <row r="187" spans="1:11" s="319" customFormat="1" ht="16.5" customHeight="1">
      <c r="A187" s="323">
        <v>22</v>
      </c>
      <c r="B187" s="337" t="s">
        <v>631</v>
      </c>
      <c r="C187" s="346">
        <v>10.67</v>
      </c>
      <c r="D187" s="346"/>
      <c r="E187" s="365">
        <f t="shared" si="26"/>
        <v>10.67</v>
      </c>
      <c r="F187" s="23">
        <v>11.7</v>
      </c>
      <c r="G187" s="23"/>
      <c r="H187" s="23">
        <f t="shared" si="30"/>
        <v>11.7</v>
      </c>
      <c r="I187" s="353">
        <f t="shared" si="31"/>
        <v>9.653233364573552</v>
      </c>
      <c r="J187" s="346"/>
      <c r="K187" s="353">
        <f t="shared" si="32"/>
        <v>9.653233364573552</v>
      </c>
    </row>
    <row r="188" spans="1:11" s="319" customFormat="1" ht="20" customHeight="1">
      <c r="A188" s="323">
        <v>23</v>
      </c>
      <c r="B188" s="337" t="s">
        <v>632</v>
      </c>
      <c r="C188" s="346">
        <v>0</v>
      </c>
      <c r="D188" s="346"/>
      <c r="E188" s="365">
        <f t="shared" si="26"/>
        <v>0</v>
      </c>
      <c r="F188" s="23">
        <v>32.270000000000003</v>
      </c>
      <c r="G188" s="23"/>
      <c r="H188" s="23">
        <f t="shared" si="30"/>
        <v>32.270000000000003</v>
      </c>
      <c r="I188" s="353" t="s">
        <v>161</v>
      </c>
      <c r="J188" s="346"/>
      <c r="K188" s="353" t="s">
        <v>161</v>
      </c>
    </row>
    <row r="189" spans="1:11" s="319" customFormat="1" ht="14">
      <c r="A189" s="323">
        <v>24</v>
      </c>
      <c r="B189" s="337" t="s">
        <v>638</v>
      </c>
      <c r="C189" s="346">
        <v>0</v>
      </c>
      <c r="D189" s="346"/>
      <c r="E189" s="365">
        <f t="shared" si="26"/>
        <v>0</v>
      </c>
      <c r="F189" s="23">
        <v>26</v>
      </c>
      <c r="G189" s="23"/>
      <c r="H189" s="23">
        <f t="shared" si="30"/>
        <v>26</v>
      </c>
      <c r="I189" s="353" t="s">
        <v>161</v>
      </c>
      <c r="J189" s="346"/>
      <c r="K189" s="353" t="s">
        <v>161</v>
      </c>
    </row>
    <row r="190" spans="1:11" ht="19" customHeight="1">
      <c r="A190" s="323">
        <v>25</v>
      </c>
      <c r="B190" s="367" t="s">
        <v>670</v>
      </c>
      <c r="C190" s="323"/>
      <c r="D190" s="335">
        <v>0</v>
      </c>
      <c r="E190" s="22">
        <f t="shared" si="26"/>
        <v>0</v>
      </c>
      <c r="F190" s="368"/>
      <c r="G190" s="369">
        <v>404.3</v>
      </c>
      <c r="H190" s="23">
        <f t="shared" si="30"/>
        <v>404.3</v>
      </c>
      <c r="I190" s="323"/>
      <c r="J190" s="370" t="s">
        <v>161</v>
      </c>
      <c r="K190" s="353" t="s">
        <v>161</v>
      </c>
    </row>
    <row r="191" spans="1:11" ht="52" customHeight="1">
      <c r="A191" s="482" t="s">
        <v>671</v>
      </c>
      <c r="B191" s="483"/>
      <c r="C191" s="483"/>
      <c r="D191" s="483"/>
      <c r="E191" s="483"/>
      <c r="F191" s="483"/>
      <c r="G191" s="483"/>
      <c r="H191" s="483"/>
      <c r="I191" s="483"/>
      <c r="J191" s="483"/>
      <c r="K191" s="484"/>
    </row>
    <row r="192" spans="1:11" ht="47" customHeight="1">
      <c r="A192" s="482" t="s">
        <v>672</v>
      </c>
      <c r="B192" s="483"/>
      <c r="C192" s="483"/>
      <c r="D192" s="483"/>
      <c r="E192" s="483"/>
      <c r="F192" s="483"/>
      <c r="G192" s="483"/>
      <c r="H192" s="483"/>
      <c r="I192" s="483"/>
      <c r="J192" s="483"/>
      <c r="K192" s="484"/>
    </row>
    <row r="193" spans="1:11" ht="48" customHeight="1">
      <c r="A193" s="482" t="s">
        <v>673</v>
      </c>
      <c r="B193" s="483"/>
      <c r="C193" s="483"/>
      <c r="D193" s="483"/>
      <c r="E193" s="483"/>
      <c r="F193" s="483"/>
      <c r="G193" s="483"/>
      <c r="H193" s="483"/>
      <c r="I193" s="483"/>
      <c r="J193" s="483"/>
      <c r="K193" s="484"/>
    </row>
    <row r="194" spans="1:11" ht="34.5" customHeight="1">
      <c r="A194" s="482" t="s">
        <v>674</v>
      </c>
      <c r="B194" s="483"/>
      <c r="C194" s="483"/>
      <c r="D194" s="483"/>
      <c r="E194" s="483"/>
      <c r="F194" s="483"/>
      <c r="G194" s="483"/>
      <c r="H194" s="483"/>
      <c r="I194" s="483"/>
      <c r="J194" s="483"/>
      <c r="K194" s="484"/>
    </row>
    <row r="195" spans="1:11" ht="14">
      <c r="A195" s="317">
        <v>4</v>
      </c>
      <c r="B195" s="134" t="s">
        <v>248</v>
      </c>
      <c r="C195" s="324"/>
      <c r="D195" s="324"/>
      <c r="E195" s="324"/>
      <c r="F195" s="16"/>
      <c r="G195" s="16"/>
      <c r="H195" s="16"/>
      <c r="I195" s="125"/>
      <c r="J195" s="125"/>
      <c r="K195" s="125"/>
    </row>
    <row r="196" spans="1:11" ht="70">
      <c r="A196" s="156">
        <v>1</v>
      </c>
      <c r="B196" s="21" t="s">
        <v>657</v>
      </c>
      <c r="C196" s="346">
        <v>34.24</v>
      </c>
      <c r="D196" s="346"/>
      <c r="E196" s="346">
        <f>C196+D196</f>
        <v>34.24</v>
      </c>
      <c r="F196" s="23">
        <v>287.83</v>
      </c>
      <c r="G196" s="23"/>
      <c r="H196" s="23">
        <f>F196+G196</f>
        <v>287.83</v>
      </c>
      <c r="I196" s="346">
        <f>F196/C196*100-100</f>
        <v>740.62499999999977</v>
      </c>
      <c r="J196" s="346"/>
      <c r="K196" s="346">
        <f>H196/E196*100-100</f>
        <v>740.62499999999977</v>
      </c>
    </row>
    <row r="197" spans="1:11" ht="51" customHeight="1">
      <c r="A197" s="156">
        <v>2</v>
      </c>
      <c r="B197" s="337" t="s">
        <v>658</v>
      </c>
      <c r="C197" s="346">
        <v>48.65</v>
      </c>
      <c r="D197" s="346"/>
      <c r="E197" s="346">
        <f>C197+D197</f>
        <v>48.65</v>
      </c>
      <c r="F197" s="23">
        <v>255.56</v>
      </c>
      <c r="G197" s="23"/>
      <c r="H197" s="23">
        <f>F197+G197</f>
        <v>255.56</v>
      </c>
      <c r="I197" s="346">
        <f>F197/C197*100-100</f>
        <v>425.30318602261059</v>
      </c>
      <c r="J197" s="346"/>
      <c r="K197" s="346">
        <f>H197/E197*100-100</f>
        <v>425.30318602261059</v>
      </c>
    </row>
    <row r="198" spans="1:11" ht="14">
      <c r="A198" s="156">
        <v>3</v>
      </c>
      <c r="B198" s="339" t="s">
        <v>659</v>
      </c>
      <c r="C198" s="325"/>
      <c r="D198" s="325">
        <v>0</v>
      </c>
      <c r="E198" s="346">
        <v>0</v>
      </c>
      <c r="F198" s="22"/>
      <c r="G198" s="22">
        <v>100</v>
      </c>
      <c r="H198" s="23">
        <v>100</v>
      </c>
      <c r="I198" s="333"/>
      <c r="J198" s="333" t="s">
        <v>161</v>
      </c>
      <c r="K198" s="346" t="s">
        <v>161</v>
      </c>
    </row>
    <row r="199" spans="1:11" ht="14">
      <c r="A199" s="425" t="s">
        <v>38</v>
      </c>
      <c r="B199" s="425"/>
      <c r="C199" s="425"/>
      <c r="D199" s="425"/>
      <c r="E199" s="425"/>
      <c r="F199" s="425"/>
      <c r="G199" s="425"/>
      <c r="H199" s="425"/>
      <c r="I199" s="425"/>
      <c r="J199" s="425"/>
      <c r="K199" s="425"/>
    </row>
    <row r="200" spans="1:11" ht="59" customHeight="1">
      <c r="A200" s="625" t="s">
        <v>675</v>
      </c>
      <c r="B200" s="626"/>
      <c r="C200" s="626"/>
      <c r="D200" s="626"/>
      <c r="E200" s="626"/>
      <c r="F200" s="626"/>
      <c r="G200" s="626"/>
      <c r="H200" s="626"/>
      <c r="I200" s="626"/>
      <c r="J200" s="626"/>
      <c r="K200" s="627"/>
    </row>
    <row r="201" spans="1:11" ht="55" customHeight="1">
      <c r="A201" s="628" t="s">
        <v>676</v>
      </c>
      <c r="B201" s="628"/>
      <c r="C201" s="628"/>
      <c r="D201" s="628"/>
      <c r="E201" s="628"/>
      <c r="F201" s="628"/>
      <c r="G201" s="628"/>
      <c r="H201" s="628"/>
      <c r="I201" s="628"/>
      <c r="J201" s="628"/>
      <c r="K201" s="628"/>
    </row>
    <row r="202" spans="1:11" ht="17" customHeight="1">
      <c r="A202" s="432" t="s">
        <v>586</v>
      </c>
      <c r="B202" s="433"/>
      <c r="C202" s="433"/>
      <c r="D202" s="433"/>
      <c r="E202" s="433"/>
      <c r="F202" s="433"/>
      <c r="G202" s="433"/>
      <c r="H202" s="433"/>
      <c r="I202" s="433"/>
      <c r="J202" s="433"/>
      <c r="K202" s="433"/>
    </row>
    <row r="203" spans="1:11" ht="69">
      <c r="A203" s="321" t="s">
        <v>103</v>
      </c>
      <c r="B203" s="321" t="s">
        <v>68</v>
      </c>
      <c r="C203" s="124" t="s">
        <v>41</v>
      </c>
      <c r="D203" s="124" t="s">
        <v>42</v>
      </c>
      <c r="E203" s="124" t="s">
        <v>43</v>
      </c>
      <c r="F203" s="124" t="s">
        <v>30</v>
      </c>
      <c r="G203" s="124" t="s">
        <v>44</v>
      </c>
      <c r="H203" s="124" t="s">
        <v>45</v>
      </c>
    </row>
    <row r="204" spans="1:11" ht="14">
      <c r="A204" s="321" t="s">
        <v>64</v>
      </c>
      <c r="B204" s="321" t="s">
        <v>76</v>
      </c>
      <c r="C204" s="321" t="s">
        <v>85</v>
      </c>
      <c r="D204" s="321" t="s">
        <v>104</v>
      </c>
      <c r="E204" s="321" t="s">
        <v>105</v>
      </c>
      <c r="F204" s="321" t="s">
        <v>106</v>
      </c>
      <c r="G204" s="321" t="s">
        <v>107</v>
      </c>
      <c r="H204" s="321" t="s">
        <v>108</v>
      </c>
    </row>
    <row r="205" spans="1:11" ht="18.5" customHeight="1">
      <c r="A205" s="321" t="s">
        <v>109</v>
      </c>
      <c r="B205" s="321" t="s">
        <v>110</v>
      </c>
      <c r="C205" s="321" t="s">
        <v>70</v>
      </c>
      <c r="D205" s="321"/>
      <c r="E205" s="321"/>
      <c r="F205" s="321">
        <f>E205-D205</f>
        <v>0</v>
      </c>
      <c r="G205" s="321" t="s">
        <v>70</v>
      </c>
      <c r="H205" s="321" t="s">
        <v>70</v>
      </c>
    </row>
    <row r="206" spans="1:11" ht="18.5" customHeight="1">
      <c r="A206" s="321"/>
      <c r="B206" s="321" t="s">
        <v>111</v>
      </c>
      <c r="C206" s="321" t="s">
        <v>70</v>
      </c>
      <c r="D206" s="321"/>
      <c r="E206" s="321"/>
      <c r="F206" s="321">
        <f>E206-D206</f>
        <v>0</v>
      </c>
      <c r="G206" s="321" t="s">
        <v>70</v>
      </c>
      <c r="H206" s="321" t="s">
        <v>70</v>
      </c>
    </row>
    <row r="207" spans="1:11" ht="39" customHeight="1">
      <c r="A207" s="321"/>
      <c r="B207" s="321" t="s">
        <v>112</v>
      </c>
      <c r="C207" s="321" t="s">
        <v>70</v>
      </c>
      <c r="D207" s="321"/>
      <c r="E207" s="321"/>
      <c r="F207" s="321">
        <f>E207-D207</f>
        <v>0</v>
      </c>
      <c r="G207" s="321" t="s">
        <v>70</v>
      </c>
      <c r="H207" s="321" t="s">
        <v>70</v>
      </c>
    </row>
    <row r="208" spans="1:11" ht="23" customHeight="1">
      <c r="A208" s="321"/>
      <c r="B208" s="321" t="s">
        <v>113</v>
      </c>
      <c r="C208" s="321" t="s">
        <v>70</v>
      </c>
      <c r="D208" s="321"/>
      <c r="E208" s="321"/>
      <c r="F208" s="321"/>
      <c r="G208" s="321" t="s">
        <v>70</v>
      </c>
      <c r="H208" s="321" t="s">
        <v>70</v>
      </c>
    </row>
    <row r="209" spans="1:11" ht="15" customHeight="1">
      <c r="A209" s="321"/>
      <c r="B209" s="321" t="s">
        <v>114</v>
      </c>
      <c r="C209" s="321" t="s">
        <v>70</v>
      </c>
      <c r="D209" s="321"/>
      <c r="E209" s="321"/>
      <c r="F209" s="321"/>
      <c r="G209" s="321" t="s">
        <v>70</v>
      </c>
      <c r="H209" s="321" t="s">
        <v>70</v>
      </c>
    </row>
    <row r="210" spans="1:11" ht="24.5" customHeight="1">
      <c r="A210" s="378" t="s">
        <v>279</v>
      </c>
      <c r="B210" s="379"/>
      <c r="C210" s="379"/>
      <c r="D210" s="379"/>
      <c r="E210" s="379"/>
      <c r="F210" s="379"/>
      <c r="G210" s="379"/>
      <c r="H210" s="379"/>
    </row>
    <row r="211" spans="1:11" ht="24" customHeight="1">
      <c r="A211" s="321" t="s">
        <v>76</v>
      </c>
      <c r="B211" s="321" t="s">
        <v>116</v>
      </c>
      <c r="C211" s="321" t="s">
        <v>70</v>
      </c>
      <c r="D211" s="321"/>
      <c r="E211" s="321"/>
      <c r="F211" s="321">
        <f>E211-D211</f>
        <v>0</v>
      </c>
      <c r="G211" s="321" t="s">
        <v>70</v>
      </c>
      <c r="H211" s="321" t="s">
        <v>70</v>
      </c>
    </row>
    <row r="212" spans="1:11" ht="17" customHeight="1">
      <c r="A212" s="378" t="s">
        <v>280</v>
      </c>
      <c r="B212" s="379"/>
      <c r="C212" s="379"/>
      <c r="D212" s="379"/>
      <c r="E212" s="379"/>
      <c r="F212" s="379"/>
      <c r="G212" s="379"/>
      <c r="H212" s="379"/>
    </row>
    <row r="213" spans="1:11" ht="20" customHeight="1">
      <c r="A213" s="379" t="s">
        <v>117</v>
      </c>
      <c r="B213" s="379"/>
      <c r="C213" s="379"/>
      <c r="D213" s="379"/>
      <c r="E213" s="379"/>
      <c r="F213" s="379"/>
      <c r="G213" s="379"/>
      <c r="H213" s="379"/>
    </row>
    <row r="214" spans="1:11" ht="22" customHeight="1">
      <c r="A214" s="321" t="s">
        <v>78</v>
      </c>
      <c r="B214" s="321" t="s">
        <v>118</v>
      </c>
      <c r="C214" s="321"/>
      <c r="D214" s="321"/>
      <c r="E214" s="321"/>
      <c r="F214" s="321"/>
      <c r="G214" s="321"/>
      <c r="H214" s="321"/>
    </row>
    <row r="215" spans="1:11" ht="23" customHeight="1">
      <c r="A215" s="321"/>
      <c r="B215" s="321" t="s">
        <v>119</v>
      </c>
      <c r="C215" s="321"/>
      <c r="D215" s="321"/>
      <c r="E215" s="321"/>
      <c r="F215" s="321">
        <f>E215-D215</f>
        <v>0</v>
      </c>
      <c r="G215" s="321"/>
      <c r="H215" s="321"/>
    </row>
    <row r="216" spans="1:11" ht="37.5" customHeight="1" thickBot="1">
      <c r="A216" s="385" t="s">
        <v>120</v>
      </c>
      <c r="B216" s="386"/>
      <c r="C216" s="386"/>
      <c r="D216" s="386"/>
      <c r="E216" s="386"/>
      <c r="F216" s="386"/>
      <c r="G216" s="386"/>
      <c r="H216" s="387"/>
    </row>
    <row r="217" spans="1:11" ht="24.5" customHeight="1">
      <c r="A217" s="321"/>
      <c r="B217" s="320" t="s">
        <v>281</v>
      </c>
      <c r="C217" s="321"/>
      <c r="D217" s="321"/>
      <c r="E217" s="321"/>
      <c r="F217" s="321">
        <f>E217-D217</f>
        <v>0</v>
      </c>
      <c r="G217" s="321"/>
      <c r="H217" s="321"/>
    </row>
    <row r="218" spans="1:11" ht="27.5" customHeight="1">
      <c r="A218" s="321"/>
      <c r="B218" s="321" t="s">
        <v>122</v>
      </c>
      <c r="C218" s="321"/>
      <c r="D218" s="321"/>
      <c r="E218" s="321"/>
      <c r="F218" s="321"/>
      <c r="G218" s="321"/>
      <c r="H218" s="321"/>
    </row>
    <row r="219" spans="1:11" ht="27" customHeight="1">
      <c r="A219" s="321" t="s">
        <v>79</v>
      </c>
      <c r="B219" s="321" t="s">
        <v>123</v>
      </c>
      <c r="C219" s="321" t="s">
        <v>70</v>
      </c>
      <c r="D219" s="321"/>
      <c r="E219" s="321"/>
      <c r="F219" s="321"/>
      <c r="G219" s="321" t="s">
        <v>70</v>
      </c>
      <c r="H219" s="321" t="s">
        <v>70</v>
      </c>
    </row>
    <row r="220" spans="1:11" ht="14">
      <c r="A220" s="460" t="s">
        <v>124</v>
      </c>
      <c r="B220" s="460"/>
      <c r="C220" s="460"/>
      <c r="D220" s="460"/>
      <c r="E220" s="460"/>
      <c r="F220" s="460"/>
      <c r="G220" s="460"/>
      <c r="H220" s="460"/>
      <c r="I220" s="460"/>
      <c r="J220" s="460"/>
      <c r="K220" s="460"/>
    </row>
    <row r="221" spans="1:11" ht="14">
      <c r="A221" s="460" t="s">
        <v>677</v>
      </c>
      <c r="B221" s="460"/>
      <c r="C221" s="460"/>
      <c r="D221" s="460"/>
      <c r="E221" s="460"/>
      <c r="F221" s="460"/>
      <c r="G221" s="460"/>
      <c r="H221" s="460"/>
      <c r="I221" s="460"/>
      <c r="J221" s="460"/>
      <c r="K221" s="460"/>
    </row>
    <row r="222" spans="1:11">
      <c r="A222" s="460" t="s">
        <v>588</v>
      </c>
      <c r="B222" s="433"/>
      <c r="C222" s="433"/>
      <c r="D222" s="433"/>
      <c r="E222" s="433"/>
      <c r="F222" s="433"/>
      <c r="G222" s="433"/>
      <c r="H222" s="433"/>
      <c r="I222" s="433"/>
      <c r="J222" s="433"/>
      <c r="K222" s="433"/>
    </row>
    <row r="223" spans="1:11" ht="52.5" customHeight="1">
      <c r="A223" s="461" t="s">
        <v>678</v>
      </c>
      <c r="B223" s="462"/>
      <c r="C223" s="462"/>
      <c r="D223" s="462"/>
      <c r="E223" s="462"/>
      <c r="F223" s="462"/>
      <c r="G223" s="462"/>
      <c r="H223" s="462"/>
      <c r="I223" s="462"/>
      <c r="J223" s="462"/>
      <c r="K223" s="462"/>
    </row>
    <row r="224" spans="1:11" ht="49" customHeight="1">
      <c r="A224" s="464" t="s">
        <v>679</v>
      </c>
      <c r="B224" s="464"/>
      <c r="C224" s="464"/>
      <c r="D224" s="464"/>
      <c r="E224" s="464"/>
      <c r="F224" s="464"/>
      <c r="G224" s="464"/>
      <c r="H224" s="464"/>
      <c r="I224" s="464"/>
      <c r="J224" s="464"/>
      <c r="K224" s="464"/>
    </row>
    <row r="225" spans="1:11" ht="49" customHeight="1">
      <c r="A225" s="464" t="s">
        <v>680</v>
      </c>
      <c r="B225" s="464"/>
      <c r="C225" s="464"/>
      <c r="D225" s="464"/>
      <c r="E225" s="464"/>
      <c r="F225" s="464"/>
      <c r="G225" s="464"/>
      <c r="H225" s="464"/>
      <c r="I225" s="464"/>
      <c r="J225" s="464"/>
      <c r="K225" s="464"/>
    </row>
    <row r="226" spans="1:11" ht="45" customHeight="1">
      <c r="A226" s="460" t="s">
        <v>681</v>
      </c>
      <c r="B226" s="460"/>
      <c r="C226" s="460"/>
      <c r="D226" s="460"/>
      <c r="E226" s="460"/>
      <c r="F226" s="460"/>
      <c r="G226" s="460"/>
      <c r="H226" s="460"/>
      <c r="I226" s="460"/>
      <c r="J226" s="460"/>
      <c r="K226" s="460"/>
    </row>
    <row r="227" spans="1:11" ht="23.5" customHeight="1">
      <c r="B227" s="329" t="s">
        <v>57</v>
      </c>
      <c r="C227" s="329"/>
      <c r="D227" s="329"/>
      <c r="E227" s="399" t="s">
        <v>145</v>
      </c>
      <c r="F227" s="399"/>
      <c r="G227" s="399"/>
    </row>
  </sheetData>
  <mergeCells count="85">
    <mergeCell ref="D6:K6"/>
    <mergeCell ref="H1:K1"/>
    <mergeCell ref="H2:K2"/>
    <mergeCell ref="A3:K3"/>
    <mergeCell ref="D4:K4"/>
    <mergeCell ref="D5:K5"/>
    <mergeCell ref="A41:K41"/>
    <mergeCell ref="D7:K7"/>
    <mergeCell ref="D8:K8"/>
    <mergeCell ref="C10:K10"/>
    <mergeCell ref="B11:K11"/>
    <mergeCell ref="A12:K12"/>
    <mergeCell ref="A13:A14"/>
    <mergeCell ref="B13:B14"/>
    <mergeCell ref="C13:E13"/>
    <mergeCell ref="F13:H13"/>
    <mergeCell ref="I13:K13"/>
    <mergeCell ref="A17:K17"/>
    <mergeCell ref="A22:K22"/>
    <mergeCell ref="A28:E28"/>
    <mergeCell ref="A35:E35"/>
    <mergeCell ref="A40:E40"/>
    <mergeCell ref="A76:K76"/>
    <mergeCell ref="A43:A44"/>
    <mergeCell ref="B43:B44"/>
    <mergeCell ref="C43:E43"/>
    <mergeCell ref="F43:H43"/>
    <mergeCell ref="I43:K43"/>
    <mergeCell ref="C45:E45"/>
    <mergeCell ref="F45:H45"/>
    <mergeCell ref="I45:K45"/>
    <mergeCell ref="A61:K61"/>
    <mergeCell ref="A62:K62"/>
    <mergeCell ref="C63:E63"/>
    <mergeCell ref="F63:H63"/>
    <mergeCell ref="I63:K63"/>
    <mergeCell ref="A113:K113"/>
    <mergeCell ref="C77:E77"/>
    <mergeCell ref="F77:H77"/>
    <mergeCell ref="I77:K77"/>
    <mergeCell ref="A104:K104"/>
    <mergeCell ref="A105:K105"/>
    <mergeCell ref="A106:K106"/>
    <mergeCell ref="C107:E107"/>
    <mergeCell ref="F107:H107"/>
    <mergeCell ref="I107:K107"/>
    <mergeCell ref="A111:K111"/>
    <mergeCell ref="A112:K112"/>
    <mergeCell ref="A114:K114"/>
    <mergeCell ref="A115:K115"/>
    <mergeCell ref="A116:K116"/>
    <mergeCell ref="A117:A118"/>
    <mergeCell ref="B117:B118"/>
    <mergeCell ref="C117:E117"/>
    <mergeCell ref="F117:H117"/>
    <mergeCell ref="I117:K117"/>
    <mergeCell ref="A193:K193"/>
    <mergeCell ref="A120:K120"/>
    <mergeCell ref="A121:K121"/>
    <mergeCell ref="A124:K124"/>
    <mergeCell ref="A127:K127"/>
    <mergeCell ref="A145:K145"/>
    <mergeCell ref="A146:K146"/>
    <mergeCell ref="A147:K147"/>
    <mergeCell ref="A148:K148"/>
    <mergeCell ref="A164:K164"/>
    <mergeCell ref="A191:K191"/>
    <mergeCell ref="A192:K192"/>
    <mergeCell ref="A222:K222"/>
    <mergeCell ref="A194:K194"/>
    <mergeCell ref="A199:K199"/>
    <mergeCell ref="A200:K200"/>
    <mergeCell ref="A201:K201"/>
    <mergeCell ref="A202:K202"/>
    <mergeCell ref="A210:H210"/>
    <mergeCell ref="A212:H212"/>
    <mergeCell ref="A213:H213"/>
    <mergeCell ref="A216:H216"/>
    <mergeCell ref="A220:K220"/>
    <mergeCell ref="A221:K221"/>
    <mergeCell ref="A223:K223"/>
    <mergeCell ref="A224:K224"/>
    <mergeCell ref="A225:K225"/>
    <mergeCell ref="A226:K226"/>
    <mergeCell ref="E227:G22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Y119"/>
  <sheetViews>
    <sheetView topLeftCell="A112" workbookViewId="0">
      <selection activeCell="B84" sqref="B84"/>
    </sheetView>
  </sheetViews>
  <sheetFormatPr defaultRowHeight="12.5"/>
  <cols>
    <col min="2" max="2" width="33.6328125" customWidth="1"/>
    <col min="3" max="3" width="11.453125" customWidth="1"/>
    <col min="8" max="8" width="10.81640625" customWidth="1"/>
    <col min="9" max="9" width="10.453125" customWidth="1"/>
    <col min="10" max="10" width="11.90625" customWidth="1"/>
    <col min="11" max="11" width="11" customWidth="1"/>
  </cols>
  <sheetData>
    <row r="1" spans="1:11" ht="13">
      <c r="A1" s="666"/>
      <c r="B1" s="666"/>
      <c r="C1" s="666"/>
      <c r="D1" s="666"/>
      <c r="E1" s="666"/>
      <c r="F1" s="666"/>
      <c r="G1" s="666"/>
      <c r="H1" s="729" t="s">
        <v>0</v>
      </c>
      <c r="I1" s="729"/>
      <c r="J1" s="729"/>
      <c r="K1" s="729"/>
    </row>
    <row r="2" spans="1:11" ht="33" customHeight="1">
      <c r="A2" s="666"/>
      <c r="B2" s="666"/>
      <c r="C2" s="666"/>
      <c r="D2" s="666"/>
      <c r="E2" s="666"/>
      <c r="F2" s="666"/>
      <c r="G2" s="666"/>
      <c r="H2" s="729" t="s">
        <v>1</v>
      </c>
      <c r="I2" s="729"/>
      <c r="J2" s="729"/>
      <c r="K2" s="729"/>
    </row>
    <row r="3" spans="1:11" ht="17.5">
      <c r="A3" s="730" t="s">
        <v>167</v>
      </c>
      <c r="B3" s="730"/>
      <c r="C3" s="730"/>
      <c r="D3" s="730"/>
      <c r="E3" s="730"/>
      <c r="F3" s="730"/>
      <c r="G3" s="730"/>
      <c r="H3" s="730"/>
      <c r="I3" s="730"/>
      <c r="J3" s="730"/>
      <c r="K3" s="730"/>
    </row>
    <row r="4" spans="1:11" ht="34" customHeight="1">
      <c r="A4" s="667" t="s">
        <v>2</v>
      </c>
      <c r="B4" s="695">
        <v>1100000</v>
      </c>
      <c r="C4" s="733" t="s">
        <v>55</v>
      </c>
      <c r="D4" s="733"/>
      <c r="E4" s="733"/>
      <c r="F4" s="733"/>
      <c r="G4" s="733"/>
      <c r="H4" s="733"/>
      <c r="I4" s="733"/>
      <c r="J4" s="733"/>
      <c r="K4" s="694"/>
    </row>
    <row r="5" spans="1:11" ht="19" customHeight="1">
      <c r="A5" s="668"/>
      <c r="B5" s="668" t="s">
        <v>3</v>
      </c>
      <c r="C5" s="668"/>
      <c r="D5" s="731" t="s">
        <v>4</v>
      </c>
      <c r="E5" s="731"/>
      <c r="F5" s="731"/>
      <c r="G5" s="731"/>
      <c r="H5" s="731"/>
      <c r="I5" s="731"/>
      <c r="J5" s="731"/>
      <c r="K5" s="731"/>
    </row>
    <row r="6" spans="1:11" ht="26" customHeight="1">
      <c r="A6" s="667" t="s">
        <v>5</v>
      </c>
      <c r="B6" s="696">
        <v>1110000</v>
      </c>
      <c r="C6" s="735" t="s">
        <v>55</v>
      </c>
      <c r="D6" s="735"/>
      <c r="E6" s="735"/>
      <c r="F6" s="735"/>
      <c r="G6" s="735"/>
      <c r="H6" s="735"/>
      <c r="I6" s="735"/>
      <c r="J6" s="735"/>
      <c r="K6" s="735"/>
    </row>
    <row r="7" spans="1:11" ht="17" customHeight="1">
      <c r="A7" s="666"/>
      <c r="B7" s="668" t="s">
        <v>3</v>
      </c>
      <c r="C7" s="666"/>
      <c r="D7" s="731" t="s">
        <v>6</v>
      </c>
      <c r="E7" s="731"/>
      <c r="F7" s="731"/>
      <c r="G7" s="731"/>
      <c r="H7" s="731"/>
      <c r="I7" s="731"/>
      <c r="J7" s="731"/>
      <c r="K7" s="731"/>
    </row>
    <row r="8" spans="1:11" ht="29" customHeight="1">
      <c r="A8" s="667" t="s">
        <v>7</v>
      </c>
      <c r="B8" s="667">
        <v>1117520</v>
      </c>
      <c r="C8" s="669" t="s">
        <v>682</v>
      </c>
      <c r="D8" s="730" t="s">
        <v>683</v>
      </c>
      <c r="E8" s="730"/>
      <c r="F8" s="730"/>
      <c r="G8" s="730"/>
      <c r="H8" s="730"/>
      <c r="I8" s="730"/>
      <c r="J8" s="730"/>
      <c r="K8" s="730"/>
    </row>
    <row r="9" spans="1:11" ht="17.5" customHeight="1">
      <c r="A9" s="667"/>
      <c r="B9" s="668" t="s">
        <v>3</v>
      </c>
      <c r="C9" s="670" t="s">
        <v>9</v>
      </c>
      <c r="D9" s="668"/>
      <c r="E9" s="668"/>
      <c r="F9" s="668"/>
      <c r="G9" s="668"/>
      <c r="H9" s="668"/>
      <c r="I9" s="668"/>
      <c r="J9" s="668"/>
      <c r="K9" s="668"/>
    </row>
    <row r="10" spans="1:11" ht="76.5" customHeight="1">
      <c r="A10" s="667" t="s">
        <v>10</v>
      </c>
      <c r="B10" s="667" t="s">
        <v>11</v>
      </c>
      <c r="C10" s="732" t="s">
        <v>684</v>
      </c>
      <c r="D10" s="732"/>
      <c r="E10" s="732"/>
      <c r="F10" s="732"/>
      <c r="G10" s="732"/>
      <c r="H10" s="732"/>
      <c r="I10" s="732"/>
      <c r="J10" s="732"/>
      <c r="K10" s="732"/>
    </row>
    <row r="11" spans="1:11" ht="17.5">
      <c r="A11" s="667" t="s">
        <v>12</v>
      </c>
      <c r="B11" s="734" t="s">
        <v>13</v>
      </c>
      <c r="C11" s="734"/>
      <c r="D11" s="734"/>
      <c r="E11" s="734"/>
      <c r="F11" s="734"/>
      <c r="G11" s="734"/>
      <c r="H11" s="734"/>
      <c r="I11" s="734"/>
      <c r="J11" s="734"/>
      <c r="K11" s="734"/>
    </row>
    <row r="12" spans="1:11" ht="22" customHeight="1">
      <c r="A12" s="722" t="s">
        <v>388</v>
      </c>
      <c r="B12" s="651"/>
      <c r="C12" s="651"/>
      <c r="D12" s="651"/>
      <c r="E12" s="651"/>
      <c r="F12" s="651"/>
      <c r="G12" s="651"/>
      <c r="H12" s="651"/>
      <c r="I12" s="651"/>
      <c r="J12" s="651"/>
      <c r="K12" s="651"/>
    </row>
    <row r="13" spans="1:11" ht="22.5" customHeight="1">
      <c r="A13" s="652" t="s">
        <v>389</v>
      </c>
      <c r="B13" s="652" t="s">
        <v>390</v>
      </c>
      <c r="C13" s="715" t="s">
        <v>391</v>
      </c>
      <c r="D13" s="715"/>
      <c r="E13" s="715"/>
      <c r="F13" s="715" t="s">
        <v>392</v>
      </c>
      <c r="G13" s="715"/>
      <c r="H13" s="715"/>
      <c r="I13" s="715" t="s">
        <v>393</v>
      </c>
      <c r="J13" s="715"/>
      <c r="K13" s="715"/>
    </row>
    <row r="14" spans="1:11" ht="27.5" customHeight="1">
      <c r="A14" s="652"/>
      <c r="B14" s="652"/>
      <c r="C14" s="671" t="s">
        <v>14</v>
      </c>
      <c r="D14" s="671" t="s">
        <v>15</v>
      </c>
      <c r="E14" s="671" t="s">
        <v>16</v>
      </c>
      <c r="F14" s="671" t="s">
        <v>14</v>
      </c>
      <c r="G14" s="671" t="s">
        <v>180</v>
      </c>
      <c r="H14" s="671" t="s">
        <v>16</v>
      </c>
      <c r="I14" s="671" t="s">
        <v>17</v>
      </c>
      <c r="J14" s="671" t="s">
        <v>18</v>
      </c>
      <c r="K14" s="671" t="s">
        <v>16</v>
      </c>
    </row>
    <row r="15" spans="1:11">
      <c r="A15" s="671"/>
      <c r="B15" s="671"/>
      <c r="C15" s="671" t="s">
        <v>19</v>
      </c>
      <c r="D15" s="671" t="s">
        <v>20</v>
      </c>
      <c r="E15" s="671" t="s">
        <v>21</v>
      </c>
      <c r="F15" s="671" t="s">
        <v>22</v>
      </c>
      <c r="G15" s="671" t="s">
        <v>23</v>
      </c>
      <c r="H15" s="671" t="s">
        <v>24</v>
      </c>
      <c r="I15" s="671" t="s">
        <v>25</v>
      </c>
      <c r="J15" s="671" t="s">
        <v>26</v>
      </c>
      <c r="K15" s="671" t="s">
        <v>27</v>
      </c>
    </row>
    <row r="16" spans="1:11" ht="22.5" customHeight="1">
      <c r="A16" s="672" t="s">
        <v>193</v>
      </c>
      <c r="B16" s="673" t="s">
        <v>46</v>
      </c>
      <c r="C16" s="703">
        <v>48</v>
      </c>
      <c r="D16" s="703">
        <v>0</v>
      </c>
      <c r="E16" s="703">
        <v>48</v>
      </c>
      <c r="F16" s="703">
        <v>45.3</v>
      </c>
      <c r="G16" s="703">
        <v>0</v>
      </c>
      <c r="H16" s="703">
        <v>45.3</v>
      </c>
      <c r="I16" s="712">
        <v>-2.7000000000000028</v>
      </c>
      <c r="J16" s="703">
        <v>0</v>
      </c>
      <c r="K16" s="712">
        <v>-2.7000000000000028</v>
      </c>
    </row>
    <row r="17" spans="1:11" ht="22" customHeight="1">
      <c r="A17" s="722" t="s">
        <v>685</v>
      </c>
      <c r="B17" s="651"/>
      <c r="C17" s="651"/>
      <c r="D17" s="651"/>
      <c r="E17" s="651"/>
      <c r="F17" s="651"/>
      <c r="G17" s="651"/>
      <c r="H17" s="651"/>
      <c r="I17" s="651"/>
      <c r="J17" s="651"/>
      <c r="K17" s="651"/>
    </row>
    <row r="18" spans="1:11" ht="15.5">
      <c r="A18" s="675"/>
      <c r="B18" s="675" t="s">
        <v>395</v>
      </c>
      <c r="C18" s="675"/>
      <c r="D18" s="675"/>
      <c r="E18" s="675"/>
      <c r="F18" s="675"/>
      <c r="G18" s="675"/>
      <c r="H18" s="675"/>
      <c r="I18" s="675"/>
      <c r="J18" s="675"/>
      <c r="K18" s="675"/>
    </row>
    <row r="19" spans="1:11" ht="40.5" customHeight="1">
      <c r="A19" s="675">
        <v>1</v>
      </c>
      <c r="B19" s="697" t="s">
        <v>686</v>
      </c>
      <c r="C19" s="697">
        <v>38</v>
      </c>
      <c r="D19" s="697">
        <v>0</v>
      </c>
      <c r="E19" s="698">
        <v>38</v>
      </c>
      <c r="F19" s="698">
        <v>36</v>
      </c>
      <c r="G19" s="698">
        <v>0</v>
      </c>
      <c r="H19" s="698">
        <v>36</v>
      </c>
      <c r="I19" s="698">
        <v>-2</v>
      </c>
      <c r="J19" s="698">
        <v>0</v>
      </c>
      <c r="K19" s="698">
        <v>-2</v>
      </c>
    </row>
    <row r="20" spans="1:11" ht="44" customHeight="1">
      <c r="A20" s="675">
        <v>2</v>
      </c>
      <c r="B20" s="697" t="s">
        <v>687</v>
      </c>
      <c r="C20" s="697">
        <v>10</v>
      </c>
      <c r="D20" s="697">
        <v>0</v>
      </c>
      <c r="E20" s="711">
        <v>10</v>
      </c>
      <c r="F20" s="710">
        <v>9.3000000000000007</v>
      </c>
      <c r="G20" s="703">
        <v>0</v>
      </c>
      <c r="H20" s="710">
        <v>9.3000000000000007</v>
      </c>
      <c r="I20" s="709">
        <v>-0.69999999999999929</v>
      </c>
      <c r="J20" s="703">
        <v>0</v>
      </c>
      <c r="K20" s="708">
        <v>-0.69999999999999929</v>
      </c>
    </row>
    <row r="21" spans="1:11" ht="19" customHeight="1">
      <c r="A21" s="722" t="s">
        <v>402</v>
      </c>
      <c r="B21" s="651"/>
      <c r="C21" s="651"/>
      <c r="D21" s="651"/>
      <c r="E21" s="651"/>
      <c r="F21" s="651"/>
      <c r="G21" s="651"/>
      <c r="H21" s="651"/>
      <c r="I21" s="651"/>
      <c r="J21" s="651"/>
      <c r="K21" s="651"/>
    </row>
    <row r="22" spans="1:11" ht="34.5">
      <c r="A22" s="675" t="s">
        <v>191</v>
      </c>
      <c r="B22" s="675" t="s">
        <v>192</v>
      </c>
      <c r="C22" s="676" t="s">
        <v>28</v>
      </c>
      <c r="D22" s="676" t="s">
        <v>29</v>
      </c>
      <c r="E22" s="676" t="s">
        <v>30</v>
      </c>
      <c r="F22" s="666"/>
      <c r="G22" s="666"/>
      <c r="H22" s="666"/>
      <c r="I22" s="666"/>
      <c r="J22" s="666"/>
      <c r="K22" s="666"/>
    </row>
    <row r="23" spans="1:11" ht="24.5" customHeight="1">
      <c r="A23" s="675" t="s">
        <v>193</v>
      </c>
      <c r="B23" s="675" t="s">
        <v>194</v>
      </c>
      <c r="C23" s="675" t="s">
        <v>195</v>
      </c>
      <c r="D23" s="675"/>
      <c r="E23" s="675" t="s">
        <v>195</v>
      </c>
      <c r="F23" s="666"/>
      <c r="G23" s="666"/>
      <c r="H23" s="666"/>
      <c r="I23" s="666"/>
      <c r="J23" s="666"/>
      <c r="K23" s="666"/>
    </row>
    <row r="24" spans="1:11" ht="14">
      <c r="A24" s="675"/>
      <c r="B24" s="675" t="s">
        <v>196</v>
      </c>
      <c r="C24" s="675"/>
      <c r="D24" s="675"/>
      <c r="E24" s="675"/>
      <c r="F24" s="666"/>
      <c r="G24" s="666"/>
      <c r="H24" s="666"/>
      <c r="I24" s="666"/>
      <c r="J24" s="666"/>
      <c r="K24" s="666"/>
    </row>
    <row r="25" spans="1:11" ht="20" customHeight="1">
      <c r="A25" s="675" t="s">
        <v>197</v>
      </c>
      <c r="B25" s="675" t="s">
        <v>198</v>
      </c>
      <c r="C25" s="675" t="s">
        <v>195</v>
      </c>
      <c r="D25" s="675"/>
      <c r="E25" s="675" t="s">
        <v>195</v>
      </c>
      <c r="F25" s="666"/>
      <c r="G25" s="666"/>
      <c r="H25" s="666"/>
      <c r="I25" s="666"/>
      <c r="J25" s="666"/>
      <c r="K25" s="666"/>
    </row>
    <row r="26" spans="1:11" ht="17" customHeight="1">
      <c r="A26" s="675" t="s">
        <v>199</v>
      </c>
      <c r="B26" s="675" t="s">
        <v>200</v>
      </c>
      <c r="C26" s="675" t="s">
        <v>195</v>
      </c>
      <c r="D26" s="675"/>
      <c r="E26" s="675" t="s">
        <v>195</v>
      </c>
      <c r="F26" s="666"/>
      <c r="G26" s="666"/>
      <c r="H26" s="666"/>
      <c r="I26" s="666"/>
      <c r="J26" s="666"/>
      <c r="K26" s="666"/>
    </row>
    <row r="27" spans="1:11" ht="42" customHeight="1">
      <c r="A27" s="652" t="s">
        <v>688</v>
      </c>
      <c r="B27" s="652"/>
      <c r="C27" s="652"/>
      <c r="D27" s="652"/>
      <c r="E27" s="652"/>
      <c r="F27" s="666"/>
      <c r="G27" s="666"/>
      <c r="H27" s="666"/>
      <c r="I27" s="666"/>
      <c r="J27" s="666"/>
      <c r="K27" s="666"/>
    </row>
    <row r="28" spans="1:11" ht="23.5" customHeight="1">
      <c r="A28" s="675" t="s">
        <v>404</v>
      </c>
      <c r="B28" s="675" t="s">
        <v>405</v>
      </c>
      <c r="C28" s="672"/>
      <c r="D28" s="672"/>
      <c r="E28" s="672"/>
      <c r="F28" s="666"/>
      <c r="G28" s="666"/>
      <c r="H28" s="666"/>
      <c r="I28" s="666"/>
      <c r="J28" s="666"/>
      <c r="K28" s="666"/>
    </row>
    <row r="29" spans="1:11" ht="14">
      <c r="A29" s="675"/>
      <c r="B29" s="675" t="s">
        <v>196</v>
      </c>
      <c r="C29" s="672"/>
      <c r="D29" s="672"/>
      <c r="E29" s="672"/>
      <c r="F29" s="666"/>
      <c r="G29" s="666"/>
      <c r="H29" s="666"/>
      <c r="I29" s="666"/>
      <c r="J29" s="666"/>
      <c r="K29" s="666"/>
    </row>
    <row r="30" spans="1:11" ht="18.5" customHeight="1">
      <c r="A30" s="675" t="s">
        <v>406</v>
      </c>
      <c r="B30" s="675" t="s">
        <v>198</v>
      </c>
      <c r="C30" s="672"/>
      <c r="D30" s="672"/>
      <c r="E30" s="672">
        <v>0</v>
      </c>
      <c r="F30" s="666"/>
      <c r="G30" s="666"/>
      <c r="H30" s="666"/>
      <c r="I30" s="666"/>
      <c r="J30" s="666"/>
      <c r="K30" s="666"/>
    </row>
    <row r="31" spans="1:11" ht="18" customHeight="1">
      <c r="A31" s="675" t="s">
        <v>407</v>
      </c>
      <c r="B31" s="675" t="s">
        <v>408</v>
      </c>
      <c r="C31" s="672"/>
      <c r="D31" s="672"/>
      <c r="E31" s="672">
        <v>0</v>
      </c>
      <c r="F31" s="666"/>
      <c r="G31" s="666"/>
      <c r="H31" s="666"/>
      <c r="I31" s="666"/>
      <c r="J31" s="666"/>
      <c r="K31" s="666"/>
    </row>
    <row r="32" spans="1:11" ht="18" customHeight="1">
      <c r="A32" s="675" t="s">
        <v>409</v>
      </c>
      <c r="B32" s="675" t="s">
        <v>410</v>
      </c>
      <c r="C32" s="672"/>
      <c r="D32" s="672"/>
      <c r="E32" s="672">
        <v>0</v>
      </c>
      <c r="F32" s="666"/>
      <c r="G32" s="666"/>
      <c r="H32" s="666"/>
      <c r="I32" s="666"/>
      <c r="J32" s="666"/>
      <c r="K32" s="666"/>
    </row>
    <row r="33" spans="1:25" ht="14.5" customHeight="1">
      <c r="A33" s="675" t="s">
        <v>411</v>
      </c>
      <c r="B33" s="675" t="s">
        <v>204</v>
      </c>
      <c r="C33" s="674"/>
      <c r="D33" s="672"/>
      <c r="E33" s="672"/>
      <c r="F33" s="666"/>
      <c r="G33" s="666"/>
      <c r="H33" s="666"/>
      <c r="I33" s="666"/>
      <c r="J33" s="666"/>
      <c r="K33" s="666"/>
      <c r="L33" s="666"/>
      <c r="M33" s="666"/>
      <c r="N33" s="666"/>
      <c r="O33" s="666"/>
      <c r="P33" s="666"/>
      <c r="Q33" s="666"/>
      <c r="R33" s="666"/>
      <c r="S33" s="666"/>
      <c r="T33" s="666"/>
      <c r="U33" s="666"/>
      <c r="V33" s="666"/>
      <c r="W33" s="666"/>
      <c r="X33" s="666"/>
      <c r="Y33" s="666"/>
    </row>
    <row r="34" spans="1:25" ht="20" customHeight="1">
      <c r="A34" s="714" t="s">
        <v>159</v>
      </c>
      <c r="B34" s="652"/>
      <c r="C34" s="652"/>
      <c r="D34" s="652"/>
      <c r="E34" s="652"/>
      <c r="F34" s="666"/>
      <c r="G34" s="666"/>
      <c r="H34" s="666"/>
      <c r="I34" s="666"/>
      <c r="J34" s="666"/>
      <c r="K34" s="666"/>
      <c r="L34" s="666"/>
      <c r="M34" s="666"/>
      <c r="N34" s="666"/>
      <c r="O34" s="666"/>
      <c r="P34" s="666"/>
      <c r="Q34" s="666"/>
      <c r="R34" s="666"/>
      <c r="S34" s="666"/>
      <c r="T34" s="666"/>
      <c r="U34" s="666"/>
      <c r="V34" s="666"/>
      <c r="W34" s="666"/>
      <c r="X34" s="666"/>
      <c r="Y34" s="666"/>
    </row>
    <row r="35" spans="1:25" ht="21.5" customHeight="1">
      <c r="A35" s="675" t="s">
        <v>413</v>
      </c>
      <c r="B35" s="675" t="s">
        <v>624</v>
      </c>
      <c r="C35" s="675" t="s">
        <v>195</v>
      </c>
      <c r="D35" s="675"/>
      <c r="E35" s="675"/>
      <c r="F35" s="666"/>
      <c r="G35" s="666"/>
      <c r="H35" s="666"/>
      <c r="I35" s="666"/>
      <c r="J35" s="666"/>
      <c r="K35" s="666"/>
      <c r="L35" s="666"/>
      <c r="M35" s="666"/>
      <c r="N35" s="666"/>
      <c r="O35" s="666"/>
      <c r="P35" s="666"/>
      <c r="Q35" s="666"/>
      <c r="R35" s="666"/>
      <c r="S35" s="666"/>
      <c r="T35" s="666"/>
      <c r="U35" s="666"/>
      <c r="V35" s="666"/>
      <c r="W35" s="666"/>
      <c r="X35" s="666"/>
      <c r="Y35" s="666"/>
    </row>
    <row r="36" spans="1:25" ht="14">
      <c r="A36" s="675"/>
      <c r="B36" s="675" t="s">
        <v>196</v>
      </c>
      <c r="C36" s="675"/>
      <c r="D36" s="675"/>
      <c r="E36" s="675"/>
      <c r="F36" s="666"/>
      <c r="G36" s="666"/>
      <c r="H36" s="666"/>
      <c r="I36" s="666"/>
      <c r="J36" s="666"/>
      <c r="K36" s="666"/>
      <c r="L36" s="666"/>
      <c r="M36" s="666"/>
      <c r="N36" s="666"/>
      <c r="O36" s="666"/>
      <c r="P36" s="666"/>
      <c r="Q36" s="666"/>
      <c r="R36" s="666"/>
      <c r="S36" s="666"/>
      <c r="T36" s="666"/>
      <c r="U36" s="666"/>
      <c r="V36" s="666"/>
      <c r="W36" s="666"/>
      <c r="X36" s="666"/>
      <c r="Y36" s="666"/>
    </row>
    <row r="37" spans="1:25" ht="18.5" customHeight="1">
      <c r="A37" s="675" t="s">
        <v>414</v>
      </c>
      <c r="B37" s="675" t="s">
        <v>198</v>
      </c>
      <c r="C37" s="675" t="s">
        <v>195</v>
      </c>
      <c r="D37" s="675"/>
      <c r="E37" s="675"/>
      <c r="F37" s="666"/>
      <c r="G37" s="666"/>
      <c r="H37" s="666"/>
      <c r="I37" s="666"/>
      <c r="J37" s="666"/>
      <c r="K37" s="666"/>
      <c r="L37" s="666"/>
      <c r="M37" s="666"/>
      <c r="N37" s="666"/>
      <c r="O37" s="666"/>
      <c r="P37" s="666"/>
      <c r="Q37" s="666"/>
      <c r="R37" s="666"/>
      <c r="S37" s="666"/>
      <c r="T37" s="666"/>
      <c r="U37" s="666"/>
      <c r="V37" s="666"/>
      <c r="W37" s="666"/>
      <c r="X37" s="666"/>
      <c r="Y37" s="666"/>
    </row>
    <row r="38" spans="1:25" ht="20" customHeight="1">
      <c r="A38" s="675" t="s">
        <v>203</v>
      </c>
      <c r="B38" s="675" t="s">
        <v>204</v>
      </c>
      <c r="C38" s="675" t="s">
        <v>195</v>
      </c>
      <c r="D38" s="675"/>
      <c r="E38" s="675"/>
      <c r="F38" s="666"/>
      <c r="G38" s="666"/>
      <c r="H38" s="666"/>
      <c r="I38" s="666"/>
      <c r="J38" s="666"/>
      <c r="K38" s="666"/>
      <c r="L38" s="666"/>
      <c r="M38" s="666"/>
      <c r="N38" s="666"/>
      <c r="O38" s="666"/>
      <c r="P38" s="666"/>
      <c r="Q38" s="666"/>
      <c r="R38" s="666"/>
      <c r="S38" s="666"/>
      <c r="T38" s="666"/>
      <c r="U38" s="666"/>
      <c r="V38" s="666"/>
      <c r="W38" s="666"/>
      <c r="X38" s="666"/>
      <c r="Y38" s="666"/>
    </row>
    <row r="39" spans="1:25" ht="13">
      <c r="A39" s="723" t="s">
        <v>689</v>
      </c>
      <c r="B39" s="723"/>
      <c r="C39" s="723"/>
      <c r="D39" s="723"/>
      <c r="E39" s="723"/>
      <c r="F39" s="666"/>
      <c r="G39" s="666"/>
      <c r="H39" s="666"/>
      <c r="I39" s="666"/>
      <c r="J39" s="666"/>
      <c r="K39" s="666"/>
      <c r="L39" s="666"/>
      <c r="M39" s="666"/>
      <c r="N39" s="666"/>
      <c r="O39" s="666"/>
      <c r="P39" s="666"/>
      <c r="Q39" s="666"/>
      <c r="R39" s="666"/>
      <c r="S39" s="666"/>
      <c r="T39" s="666"/>
      <c r="U39" s="666"/>
      <c r="V39" s="666"/>
      <c r="W39" s="666"/>
      <c r="X39" s="666"/>
      <c r="Y39" s="666"/>
    </row>
    <row r="40" spans="1:25" ht="13">
      <c r="A40" s="729"/>
      <c r="B40" s="729"/>
      <c r="C40" s="729"/>
      <c r="D40" s="729"/>
      <c r="E40" s="729"/>
      <c r="F40" s="666"/>
      <c r="G40" s="666"/>
      <c r="H40" s="666"/>
      <c r="I40" s="666"/>
      <c r="J40" s="666"/>
      <c r="K40" s="666"/>
      <c r="L40" s="666"/>
      <c r="M40" s="666"/>
      <c r="N40" s="666"/>
      <c r="O40" s="666"/>
      <c r="P40" s="666"/>
      <c r="Q40" s="666"/>
      <c r="R40" s="666"/>
      <c r="S40" s="666"/>
      <c r="T40" s="666"/>
      <c r="U40" s="666"/>
      <c r="V40" s="666"/>
      <c r="W40" s="666"/>
      <c r="X40" s="666"/>
      <c r="Y40" s="666"/>
    </row>
    <row r="41" spans="1:25" ht="17.5" customHeight="1">
      <c r="A41" s="722" t="s">
        <v>545</v>
      </c>
      <c r="B41" s="651"/>
      <c r="C41" s="651"/>
      <c r="D41" s="651"/>
      <c r="E41" s="651"/>
      <c r="F41" s="651"/>
      <c r="G41" s="651"/>
      <c r="H41" s="651"/>
      <c r="I41" s="651"/>
      <c r="J41" s="651"/>
      <c r="K41" s="651"/>
      <c r="L41" s="666"/>
      <c r="M41" s="666"/>
      <c r="N41" s="666"/>
      <c r="O41" s="666"/>
      <c r="P41" s="666"/>
      <c r="Q41" s="666"/>
      <c r="R41" s="666"/>
      <c r="S41" s="666"/>
      <c r="T41" s="666"/>
      <c r="U41" s="666"/>
      <c r="V41" s="666"/>
      <c r="W41" s="666"/>
      <c r="X41" s="666"/>
      <c r="Y41" s="666"/>
    </row>
    <row r="42" spans="1:25" ht="33.5" customHeight="1">
      <c r="A42" s="652" t="s">
        <v>191</v>
      </c>
      <c r="B42" s="652" t="s">
        <v>192</v>
      </c>
      <c r="C42" s="652" t="s">
        <v>416</v>
      </c>
      <c r="D42" s="652"/>
      <c r="E42" s="652"/>
      <c r="F42" s="652" t="s">
        <v>417</v>
      </c>
      <c r="G42" s="652"/>
      <c r="H42" s="652"/>
      <c r="I42" s="652" t="s">
        <v>418</v>
      </c>
      <c r="J42" s="652"/>
      <c r="K42" s="652"/>
      <c r="L42" s="666"/>
      <c r="M42" s="666"/>
      <c r="N42" s="666"/>
      <c r="O42" s="666"/>
      <c r="P42" s="666"/>
      <c r="Q42" s="666"/>
      <c r="R42" s="666"/>
      <c r="S42" s="666"/>
      <c r="T42" s="666"/>
      <c r="U42" s="666"/>
      <c r="V42" s="666"/>
      <c r="W42" s="666"/>
      <c r="X42" s="666"/>
      <c r="Y42" s="666"/>
    </row>
    <row r="43" spans="1:25" ht="26" customHeight="1">
      <c r="A43" s="652"/>
      <c r="B43" s="652"/>
      <c r="C43" s="671" t="s">
        <v>419</v>
      </c>
      <c r="D43" s="671" t="s">
        <v>137</v>
      </c>
      <c r="E43" s="671" t="s">
        <v>16</v>
      </c>
      <c r="F43" s="671" t="s">
        <v>419</v>
      </c>
      <c r="G43" s="671" t="s">
        <v>137</v>
      </c>
      <c r="H43" s="671" t="s">
        <v>16</v>
      </c>
      <c r="I43" s="671" t="s">
        <v>419</v>
      </c>
      <c r="J43" s="671" t="s">
        <v>137</v>
      </c>
      <c r="K43" s="671" t="s">
        <v>16</v>
      </c>
      <c r="L43" s="666"/>
      <c r="M43" s="677"/>
      <c r="N43" s="677"/>
      <c r="O43" s="677"/>
      <c r="P43" s="677"/>
      <c r="Q43" s="677"/>
      <c r="R43" s="677"/>
      <c r="S43" s="677"/>
      <c r="T43" s="677"/>
      <c r="U43" s="677"/>
      <c r="V43" s="677"/>
      <c r="W43" s="677"/>
      <c r="X43" s="677"/>
      <c r="Y43" s="666"/>
    </row>
    <row r="44" spans="1:25" ht="14">
      <c r="A44" s="678" t="s">
        <v>349</v>
      </c>
      <c r="B44" s="678" t="s">
        <v>421</v>
      </c>
      <c r="C44" s="662"/>
      <c r="D44" s="662"/>
      <c r="E44" s="662"/>
      <c r="F44" s="662"/>
      <c r="G44" s="662"/>
      <c r="H44" s="662"/>
      <c r="I44" s="662"/>
      <c r="J44" s="662"/>
      <c r="K44" s="662"/>
      <c r="L44" s="679"/>
      <c r="M44" s="680"/>
      <c r="N44" s="680"/>
      <c r="O44" s="680"/>
      <c r="P44" s="680"/>
      <c r="Q44" s="680"/>
      <c r="R44" s="680"/>
      <c r="S44" s="680"/>
      <c r="T44" s="680"/>
      <c r="U44" s="680"/>
      <c r="V44" s="680"/>
      <c r="W44" s="680"/>
      <c r="X44" s="680"/>
      <c r="Y44" s="679"/>
    </row>
    <row r="45" spans="1:25" ht="49.5" customHeight="1">
      <c r="A45" s="678"/>
      <c r="B45" s="701" t="s">
        <v>690</v>
      </c>
      <c r="C45" s="672">
        <v>48</v>
      </c>
      <c r="D45" s="672">
        <v>0</v>
      </c>
      <c r="E45" s="672">
        <v>48</v>
      </c>
      <c r="F45" s="672">
        <v>45.3</v>
      </c>
      <c r="G45" s="672">
        <v>0</v>
      </c>
      <c r="H45" s="672">
        <v>45.3</v>
      </c>
      <c r="I45" s="672">
        <v>-2.7000000000000028</v>
      </c>
      <c r="J45" s="672">
        <v>0</v>
      </c>
      <c r="K45" s="672">
        <v>-2.7000000000000028</v>
      </c>
      <c r="L45" s="679"/>
      <c r="M45" s="681"/>
      <c r="N45" s="681"/>
      <c r="O45" s="681"/>
      <c r="P45" s="681"/>
      <c r="Q45" s="681"/>
      <c r="R45" s="681"/>
      <c r="S45" s="681"/>
      <c r="T45" s="680"/>
      <c r="U45" s="680"/>
      <c r="V45" s="680"/>
      <c r="W45" s="680"/>
      <c r="X45" s="680"/>
      <c r="Y45" s="679"/>
    </row>
    <row r="46" spans="1:25" ht="34.5" customHeight="1">
      <c r="A46" s="658" t="s">
        <v>691</v>
      </c>
      <c r="B46" s="736"/>
      <c r="C46" s="736"/>
      <c r="D46" s="736"/>
      <c r="E46" s="736"/>
      <c r="F46" s="736"/>
      <c r="G46" s="736"/>
      <c r="H46" s="736"/>
      <c r="I46" s="736"/>
      <c r="J46" s="736"/>
      <c r="K46" s="736"/>
      <c r="L46" s="666"/>
      <c r="M46" s="677"/>
      <c r="N46" s="677"/>
      <c r="O46" s="677"/>
      <c r="P46" s="677"/>
      <c r="Q46" s="677"/>
      <c r="R46" s="677"/>
      <c r="S46" s="677"/>
      <c r="T46" s="677"/>
      <c r="U46" s="677"/>
      <c r="V46" s="677"/>
      <c r="W46" s="677"/>
      <c r="X46" s="677"/>
      <c r="Y46" s="677"/>
    </row>
    <row r="47" spans="1:25" ht="18" customHeight="1">
      <c r="A47" s="678" t="s">
        <v>447</v>
      </c>
      <c r="B47" s="678" t="s">
        <v>448</v>
      </c>
      <c r="C47" s="662"/>
      <c r="D47" s="662"/>
      <c r="E47" s="662"/>
      <c r="F47" s="662"/>
      <c r="G47" s="662"/>
      <c r="H47" s="662"/>
      <c r="I47" s="662"/>
      <c r="J47" s="662"/>
      <c r="K47" s="662"/>
      <c r="L47" s="679"/>
      <c r="M47" s="680"/>
      <c r="N47" s="680"/>
      <c r="O47" s="680"/>
      <c r="P47" s="680"/>
      <c r="Q47" s="680"/>
      <c r="R47" s="680"/>
      <c r="S47" s="680"/>
      <c r="T47" s="680"/>
      <c r="U47" s="680"/>
      <c r="V47" s="680"/>
      <c r="W47" s="680"/>
      <c r="X47" s="680"/>
      <c r="Y47" s="680"/>
    </row>
    <row r="48" spans="1:25" ht="40.5" customHeight="1">
      <c r="A48" s="675">
        <v>1</v>
      </c>
      <c r="B48" s="700" t="s">
        <v>692</v>
      </c>
      <c r="C48" s="672">
        <v>3</v>
      </c>
      <c r="D48" s="672"/>
      <c r="E48" s="672">
        <v>3</v>
      </c>
      <c r="F48" s="672">
        <v>3</v>
      </c>
      <c r="G48" s="672"/>
      <c r="H48" s="672">
        <v>3</v>
      </c>
      <c r="I48" s="672">
        <v>0</v>
      </c>
      <c r="J48" s="672">
        <v>0</v>
      </c>
      <c r="K48" s="672">
        <v>0</v>
      </c>
      <c r="L48" s="666"/>
      <c r="M48" s="683"/>
      <c r="N48" s="682"/>
      <c r="O48" s="682"/>
      <c r="P48" s="682"/>
      <c r="Q48" s="682"/>
      <c r="R48" s="682"/>
      <c r="S48" s="682"/>
      <c r="T48" s="677"/>
      <c r="U48" s="677"/>
      <c r="V48" s="677"/>
      <c r="W48" s="677"/>
      <c r="X48" s="677"/>
      <c r="Y48" s="677"/>
    </row>
    <row r="49" spans="1:25" ht="31" customHeight="1">
      <c r="A49" s="675">
        <v>2</v>
      </c>
      <c r="B49" s="700" t="s">
        <v>693</v>
      </c>
      <c r="C49" s="672">
        <v>74</v>
      </c>
      <c r="D49" s="672"/>
      <c r="E49" s="672">
        <v>74</v>
      </c>
      <c r="F49" s="672">
        <v>75</v>
      </c>
      <c r="G49" s="672"/>
      <c r="H49" s="672">
        <v>75</v>
      </c>
      <c r="I49" s="672">
        <v>1</v>
      </c>
      <c r="J49" s="672">
        <v>0</v>
      </c>
      <c r="K49" s="672">
        <v>1</v>
      </c>
      <c r="L49" s="666"/>
      <c r="M49" s="683"/>
      <c r="N49" s="682"/>
      <c r="O49" s="682"/>
      <c r="P49" s="682"/>
      <c r="Q49" s="682"/>
      <c r="R49" s="682"/>
      <c r="S49" s="682"/>
      <c r="T49" s="677"/>
      <c r="U49" s="677"/>
      <c r="V49" s="677"/>
      <c r="W49" s="677"/>
      <c r="X49" s="677"/>
      <c r="Y49" s="677"/>
    </row>
    <row r="50" spans="1:25" ht="19.5" customHeight="1">
      <c r="A50" s="658" t="s">
        <v>694</v>
      </c>
      <c r="B50" s="713"/>
      <c r="C50" s="713"/>
      <c r="D50" s="713"/>
      <c r="E50" s="713"/>
      <c r="F50" s="713"/>
      <c r="G50" s="713"/>
      <c r="H50" s="713"/>
      <c r="I50" s="713"/>
      <c r="J50" s="713"/>
      <c r="K50" s="713"/>
      <c r="L50" s="666"/>
      <c r="M50" s="683"/>
      <c r="N50" s="682"/>
      <c r="O50" s="682"/>
      <c r="P50" s="682"/>
      <c r="Q50" s="682"/>
      <c r="R50" s="682"/>
      <c r="S50" s="682"/>
      <c r="T50" s="677"/>
      <c r="U50" s="677"/>
      <c r="V50" s="677"/>
      <c r="W50" s="677"/>
      <c r="X50" s="677"/>
      <c r="Y50" s="677"/>
    </row>
    <row r="51" spans="1:25" ht="25.5" customHeight="1">
      <c r="A51" s="663" t="s">
        <v>695</v>
      </c>
      <c r="B51" s="654"/>
      <c r="C51" s="654"/>
      <c r="D51" s="654"/>
      <c r="E51" s="654"/>
      <c r="F51" s="654"/>
      <c r="G51" s="654"/>
      <c r="H51" s="654"/>
      <c r="I51" s="654"/>
      <c r="J51" s="654"/>
      <c r="K51" s="654"/>
      <c r="L51" s="666"/>
      <c r="M51" s="677"/>
      <c r="N51" s="677"/>
      <c r="O51" s="677"/>
      <c r="P51" s="677"/>
      <c r="Q51" s="677"/>
      <c r="R51" s="677"/>
      <c r="S51" s="677"/>
      <c r="T51" s="677"/>
      <c r="U51" s="677"/>
      <c r="V51" s="677"/>
      <c r="W51" s="677"/>
      <c r="X51" s="677"/>
      <c r="Y51" s="677"/>
    </row>
    <row r="52" spans="1:25" ht="15" customHeight="1">
      <c r="A52" s="678" t="s">
        <v>461</v>
      </c>
      <c r="B52" s="678" t="s">
        <v>462</v>
      </c>
      <c r="C52" s="662"/>
      <c r="D52" s="662"/>
      <c r="E52" s="662"/>
      <c r="F52" s="662"/>
      <c r="G52" s="662"/>
      <c r="H52" s="662"/>
      <c r="I52" s="662"/>
      <c r="J52" s="662"/>
      <c r="K52" s="662"/>
      <c r="L52" s="679"/>
      <c r="M52" s="680"/>
      <c r="N52" s="680"/>
      <c r="O52" s="680"/>
      <c r="P52" s="680"/>
      <c r="Q52" s="680"/>
      <c r="R52" s="680"/>
      <c r="S52" s="680"/>
      <c r="T52" s="680"/>
      <c r="U52" s="680"/>
      <c r="V52" s="680"/>
      <c r="W52" s="680"/>
      <c r="X52" s="680"/>
      <c r="Y52" s="679"/>
    </row>
    <row r="53" spans="1:25" ht="42" customHeight="1">
      <c r="A53" s="675">
        <v>1</v>
      </c>
      <c r="B53" s="702" t="s">
        <v>696</v>
      </c>
      <c r="C53" s="707">
        <v>5000</v>
      </c>
      <c r="D53" s="707"/>
      <c r="E53" s="707">
        <v>5000</v>
      </c>
      <c r="F53" s="707">
        <v>5000</v>
      </c>
      <c r="G53" s="707"/>
      <c r="H53" s="707">
        <v>5000</v>
      </c>
      <c r="I53" s="707">
        <v>0</v>
      </c>
      <c r="J53" s="707">
        <v>0</v>
      </c>
      <c r="K53" s="707">
        <v>0</v>
      </c>
      <c r="L53" s="666"/>
      <c r="M53" s="683"/>
      <c r="N53" s="682"/>
      <c r="O53" s="682"/>
      <c r="P53" s="682"/>
      <c r="Q53" s="682"/>
      <c r="R53" s="682"/>
      <c r="S53" s="682"/>
      <c r="T53" s="677"/>
      <c r="U53" s="677"/>
      <c r="V53" s="677"/>
      <c r="W53" s="677"/>
      <c r="X53" s="677"/>
      <c r="Y53" s="666"/>
    </row>
    <row r="54" spans="1:25" ht="43" customHeight="1">
      <c r="A54" s="675">
        <v>2</v>
      </c>
      <c r="B54" s="702" t="s">
        <v>697</v>
      </c>
      <c r="C54" s="672">
        <v>445.95</v>
      </c>
      <c r="D54" s="672"/>
      <c r="E54" s="672">
        <v>445.95</v>
      </c>
      <c r="F54" s="672">
        <v>404.38</v>
      </c>
      <c r="G54" s="672"/>
      <c r="H54" s="672">
        <v>404.38</v>
      </c>
      <c r="I54" s="672">
        <v>-41.569999999999993</v>
      </c>
      <c r="J54" s="672">
        <v>0</v>
      </c>
      <c r="K54" s="672">
        <v>-41.569999999999993</v>
      </c>
      <c r="L54" s="666"/>
      <c r="M54" s="683"/>
      <c r="N54" s="682"/>
      <c r="O54" s="682"/>
      <c r="P54" s="682"/>
      <c r="Q54" s="682"/>
      <c r="R54" s="682"/>
      <c r="S54" s="682"/>
      <c r="T54" s="677"/>
      <c r="U54" s="677"/>
      <c r="V54" s="677"/>
      <c r="W54" s="677"/>
      <c r="X54" s="677"/>
      <c r="Y54" s="666"/>
    </row>
    <row r="55" spans="1:25" ht="13">
      <c r="A55" s="714" t="s">
        <v>698</v>
      </c>
      <c r="B55" s="652"/>
      <c r="C55" s="652"/>
      <c r="D55" s="652"/>
      <c r="E55" s="652"/>
      <c r="F55" s="652"/>
      <c r="G55" s="652"/>
      <c r="H55" s="652"/>
      <c r="I55" s="652"/>
      <c r="J55" s="652"/>
      <c r="K55" s="652"/>
      <c r="L55" s="666"/>
      <c r="M55" s="683"/>
      <c r="N55" s="682"/>
      <c r="O55" s="682"/>
      <c r="P55" s="682"/>
      <c r="Q55" s="682"/>
      <c r="R55" s="682"/>
      <c r="S55" s="682"/>
      <c r="T55" s="677"/>
      <c r="U55" s="677"/>
      <c r="V55" s="677"/>
      <c r="W55" s="677"/>
      <c r="X55" s="677"/>
      <c r="Y55" s="666"/>
    </row>
    <row r="56" spans="1:25" ht="18.5" customHeight="1">
      <c r="A56" s="663" t="s">
        <v>699</v>
      </c>
      <c r="B56" s="654"/>
      <c r="C56" s="654"/>
      <c r="D56" s="654"/>
      <c r="E56" s="654"/>
      <c r="F56" s="654"/>
      <c r="G56" s="654"/>
      <c r="H56" s="654"/>
      <c r="I56" s="654"/>
      <c r="J56" s="654"/>
      <c r="K56" s="654"/>
      <c r="L56" s="666"/>
      <c r="M56" s="677"/>
      <c r="N56" s="677"/>
      <c r="O56" s="677"/>
      <c r="P56" s="677"/>
      <c r="Q56" s="677"/>
      <c r="R56" s="677"/>
      <c r="S56" s="677"/>
      <c r="T56" s="677"/>
      <c r="U56" s="677"/>
      <c r="V56" s="677"/>
      <c r="W56" s="677"/>
      <c r="X56" s="677"/>
      <c r="Y56" s="666"/>
    </row>
    <row r="57" spans="1:25" ht="14">
      <c r="A57" s="678">
        <v>4</v>
      </c>
      <c r="B57" s="684" t="s">
        <v>248</v>
      </c>
      <c r="C57" s="662"/>
      <c r="D57" s="662"/>
      <c r="E57" s="662"/>
      <c r="F57" s="662"/>
      <c r="G57" s="662"/>
      <c r="H57" s="662"/>
      <c r="I57" s="662"/>
      <c r="J57" s="662"/>
      <c r="K57" s="662"/>
      <c r="L57" s="679"/>
      <c r="M57" s="679"/>
      <c r="N57" s="679"/>
      <c r="O57" s="679"/>
      <c r="P57" s="679"/>
      <c r="Q57" s="679"/>
      <c r="R57" s="679"/>
      <c r="S57" s="679"/>
      <c r="T57" s="679"/>
      <c r="U57" s="679"/>
      <c r="V57" s="679"/>
      <c r="W57" s="679"/>
      <c r="X57" s="679"/>
      <c r="Y57" s="679"/>
    </row>
    <row r="58" spans="1:25" ht="43" customHeight="1">
      <c r="A58" s="675"/>
      <c r="B58" s="700" t="s">
        <v>700</v>
      </c>
      <c r="C58" s="672">
        <v>97.47</v>
      </c>
      <c r="D58" s="672">
        <v>0</v>
      </c>
      <c r="E58" s="672">
        <v>97.47</v>
      </c>
      <c r="F58" s="672">
        <v>98.73</v>
      </c>
      <c r="G58" s="672">
        <v>0</v>
      </c>
      <c r="H58" s="672">
        <v>98.73</v>
      </c>
      <c r="I58" s="672">
        <v>1.2600000000000051</v>
      </c>
      <c r="J58" s="672">
        <v>0</v>
      </c>
      <c r="K58" s="672">
        <v>1.2600000000000051</v>
      </c>
      <c r="L58" s="666"/>
      <c r="M58" s="666"/>
      <c r="N58" s="666"/>
      <c r="O58" s="666"/>
      <c r="P58" s="666"/>
      <c r="Q58" s="666"/>
      <c r="R58" s="666"/>
      <c r="S58" s="666"/>
      <c r="T58" s="666"/>
      <c r="U58" s="666"/>
      <c r="V58" s="666"/>
      <c r="W58" s="666"/>
      <c r="X58" s="666"/>
      <c r="Y58" s="666"/>
    </row>
    <row r="59" spans="1:25" ht="27.5" customHeight="1">
      <c r="A59" s="658" t="s">
        <v>701</v>
      </c>
      <c r="B59" s="652"/>
      <c r="C59" s="652"/>
      <c r="D59" s="652"/>
      <c r="E59" s="652"/>
      <c r="F59" s="652"/>
      <c r="G59" s="652"/>
      <c r="H59" s="652"/>
      <c r="I59" s="652"/>
      <c r="J59" s="652"/>
      <c r="K59" s="652"/>
      <c r="L59" s="666"/>
      <c r="M59" s="666"/>
      <c r="N59" s="666"/>
      <c r="O59" s="666"/>
      <c r="P59" s="666"/>
      <c r="Q59" s="666"/>
      <c r="R59" s="666"/>
      <c r="S59" s="666"/>
      <c r="T59" s="666"/>
      <c r="U59" s="666"/>
      <c r="V59" s="666"/>
      <c r="W59" s="666"/>
      <c r="X59" s="666"/>
      <c r="Y59" s="666"/>
    </row>
    <row r="60" spans="1:25" ht="14" customHeight="1">
      <c r="A60" s="657" t="s">
        <v>477</v>
      </c>
      <c r="B60" s="656"/>
      <c r="C60" s="656"/>
      <c r="D60" s="656"/>
      <c r="E60" s="656"/>
      <c r="F60" s="656"/>
      <c r="G60" s="656"/>
      <c r="H60" s="656"/>
      <c r="I60" s="656"/>
      <c r="J60" s="656"/>
      <c r="K60" s="656"/>
      <c r="L60" s="666"/>
      <c r="M60" s="666"/>
      <c r="N60" s="666"/>
      <c r="O60" s="666"/>
      <c r="P60" s="666"/>
      <c r="Q60" s="666"/>
      <c r="R60" s="666"/>
      <c r="S60" s="666"/>
      <c r="T60" s="666"/>
      <c r="U60" s="666"/>
      <c r="V60" s="666"/>
      <c r="W60" s="666"/>
      <c r="X60" s="666"/>
      <c r="Y60" s="666"/>
    </row>
    <row r="61" spans="1:25" ht="21.5" customHeight="1" thickBot="1">
      <c r="A61" s="660" t="s">
        <v>478</v>
      </c>
      <c r="B61" s="660"/>
      <c r="C61" s="660"/>
      <c r="D61" s="660"/>
      <c r="E61" s="660"/>
      <c r="F61" s="660"/>
      <c r="G61" s="660"/>
      <c r="H61" s="660"/>
      <c r="I61" s="660"/>
      <c r="J61" s="660"/>
      <c r="K61" s="660"/>
      <c r="L61" s="666"/>
      <c r="M61" s="666"/>
      <c r="N61" s="666"/>
      <c r="O61" s="666"/>
      <c r="P61" s="666"/>
      <c r="Q61" s="666"/>
      <c r="R61" s="666"/>
      <c r="S61" s="666"/>
      <c r="T61" s="666"/>
      <c r="U61" s="666"/>
      <c r="V61" s="666"/>
      <c r="W61" s="666"/>
      <c r="X61" s="666"/>
      <c r="Y61" s="666"/>
    </row>
    <row r="62" spans="1:25" ht="14">
      <c r="A62" s="661" t="s">
        <v>34</v>
      </c>
      <c r="B62" s="661"/>
      <c r="C62" s="661"/>
      <c r="D62" s="661"/>
      <c r="E62" s="661"/>
      <c r="F62" s="661"/>
      <c r="G62" s="661"/>
      <c r="H62" s="661"/>
      <c r="I62" s="661"/>
      <c r="J62" s="661"/>
      <c r="K62" s="661"/>
      <c r="L62" s="666"/>
      <c r="M62" s="666"/>
      <c r="N62" s="666"/>
      <c r="O62" s="666"/>
      <c r="P62" s="666"/>
      <c r="Q62" s="666"/>
      <c r="R62" s="666"/>
      <c r="S62" s="666"/>
      <c r="T62" s="666"/>
      <c r="U62" s="666"/>
      <c r="V62" s="666"/>
      <c r="W62" s="666"/>
      <c r="X62" s="666"/>
      <c r="Y62" s="666"/>
    </row>
    <row r="63" spans="1:25" ht="13">
      <c r="A63" s="653" t="s">
        <v>266</v>
      </c>
      <c r="B63" s="653"/>
      <c r="C63" s="653"/>
      <c r="D63" s="653"/>
      <c r="E63" s="653"/>
      <c r="F63" s="653"/>
      <c r="G63" s="653"/>
      <c r="H63" s="653"/>
      <c r="I63" s="653"/>
      <c r="J63" s="653"/>
      <c r="K63" s="653"/>
      <c r="L63" s="666"/>
      <c r="M63" s="666"/>
      <c r="N63" s="666"/>
      <c r="O63" s="666"/>
      <c r="P63" s="666"/>
      <c r="Q63" s="666"/>
      <c r="R63" s="666"/>
      <c r="S63" s="666"/>
      <c r="T63" s="666"/>
      <c r="U63" s="666"/>
      <c r="V63" s="666"/>
      <c r="W63" s="666"/>
      <c r="X63" s="666"/>
      <c r="Y63" s="666"/>
    </row>
    <row r="64" spans="1:25" ht="21" customHeight="1">
      <c r="A64" s="651" t="s">
        <v>479</v>
      </c>
      <c r="B64" s="651"/>
      <c r="C64" s="651"/>
      <c r="D64" s="651"/>
      <c r="E64" s="651"/>
      <c r="F64" s="651"/>
      <c r="G64" s="651"/>
      <c r="H64" s="651"/>
      <c r="I64" s="651"/>
      <c r="J64" s="651"/>
      <c r="K64" s="651"/>
      <c r="L64" s="666"/>
      <c r="M64" s="666"/>
      <c r="N64" s="666"/>
      <c r="O64" s="666"/>
      <c r="P64" s="666"/>
      <c r="Q64" s="666"/>
      <c r="R64" s="666"/>
      <c r="S64" s="666"/>
      <c r="T64" s="666"/>
      <c r="U64" s="666"/>
      <c r="V64" s="666"/>
      <c r="W64" s="666"/>
      <c r="X64" s="666"/>
      <c r="Y64" s="666"/>
    </row>
    <row r="65" spans="1:11" ht="13">
      <c r="A65" s="652" t="s">
        <v>191</v>
      </c>
      <c r="B65" s="652" t="s">
        <v>192</v>
      </c>
      <c r="C65" s="715" t="s">
        <v>480</v>
      </c>
      <c r="D65" s="715"/>
      <c r="E65" s="715"/>
      <c r="F65" s="715" t="s">
        <v>481</v>
      </c>
      <c r="G65" s="715"/>
      <c r="H65" s="715"/>
      <c r="I65" s="716" t="s">
        <v>36</v>
      </c>
      <c r="J65" s="715"/>
      <c r="K65" s="715"/>
    </row>
    <row r="66" spans="1:11" ht="21">
      <c r="A66" s="652"/>
      <c r="B66" s="652"/>
      <c r="C66" s="671" t="s">
        <v>14</v>
      </c>
      <c r="D66" s="671" t="s">
        <v>15</v>
      </c>
      <c r="E66" s="671" t="s">
        <v>16</v>
      </c>
      <c r="F66" s="671" t="s">
        <v>14</v>
      </c>
      <c r="G66" s="671" t="s">
        <v>15</v>
      </c>
      <c r="H66" s="671" t="s">
        <v>16</v>
      </c>
      <c r="I66" s="671" t="s">
        <v>14</v>
      </c>
      <c r="J66" s="671" t="s">
        <v>15</v>
      </c>
      <c r="K66" s="671" t="s">
        <v>16</v>
      </c>
    </row>
    <row r="67" spans="1:11" ht="28.5" customHeight="1">
      <c r="A67" s="675"/>
      <c r="B67" s="675" t="s">
        <v>482</v>
      </c>
      <c r="C67" s="703">
        <v>24.8</v>
      </c>
      <c r="D67" s="703"/>
      <c r="E67" s="703">
        <v>24.8</v>
      </c>
      <c r="F67" s="703">
        <v>45.3</v>
      </c>
      <c r="G67" s="703">
        <v>0</v>
      </c>
      <c r="H67" s="703">
        <v>45.3</v>
      </c>
      <c r="I67" s="703">
        <v>82.661290322580641</v>
      </c>
      <c r="J67" s="703" t="s">
        <v>161</v>
      </c>
      <c r="K67" s="703">
        <v>82.661290322580641</v>
      </c>
    </row>
    <row r="68" spans="1:11" ht="14">
      <c r="A68" s="659" t="s">
        <v>37</v>
      </c>
      <c r="B68" s="659"/>
      <c r="C68" s="659"/>
      <c r="D68" s="659"/>
      <c r="E68" s="659"/>
      <c r="F68" s="659"/>
      <c r="G68" s="659"/>
      <c r="H68" s="659"/>
      <c r="I68" s="659"/>
      <c r="J68" s="659"/>
      <c r="K68" s="659"/>
    </row>
    <row r="69" spans="1:11" ht="31" customHeight="1">
      <c r="A69" s="665" t="s">
        <v>702</v>
      </c>
      <c r="B69" s="664"/>
      <c r="C69" s="664"/>
      <c r="D69" s="664"/>
      <c r="E69" s="664"/>
      <c r="F69" s="664"/>
      <c r="G69" s="664"/>
      <c r="H69" s="664"/>
      <c r="I69" s="664"/>
      <c r="J69" s="664"/>
      <c r="K69" s="655"/>
    </row>
    <row r="70" spans="1:11" ht="14">
      <c r="A70" s="675"/>
      <c r="B70" s="675" t="s">
        <v>196</v>
      </c>
      <c r="C70" s="675"/>
      <c r="D70" s="675"/>
      <c r="E70" s="675"/>
      <c r="F70" s="685"/>
      <c r="G70" s="685"/>
      <c r="H70" s="685"/>
      <c r="I70" s="685"/>
      <c r="J70" s="685"/>
      <c r="K70" s="685"/>
    </row>
    <row r="71" spans="1:11" ht="46.5" customHeight="1">
      <c r="A71" s="675"/>
      <c r="B71" s="697" t="s">
        <v>686</v>
      </c>
      <c r="C71" s="703">
        <v>17.3</v>
      </c>
      <c r="D71" s="703">
        <v>0</v>
      </c>
      <c r="E71" s="703">
        <v>17.3</v>
      </c>
      <c r="F71" s="705">
        <v>36</v>
      </c>
      <c r="G71" s="705">
        <v>0</v>
      </c>
      <c r="H71" s="705">
        <v>36</v>
      </c>
      <c r="I71" s="706">
        <v>108.09248554913293</v>
      </c>
      <c r="J71" s="706" t="s">
        <v>161</v>
      </c>
      <c r="K71" s="706">
        <v>108.09248554913293</v>
      </c>
    </row>
    <row r="72" spans="1:11" ht="13">
      <c r="A72" s="665" t="s">
        <v>703</v>
      </c>
      <c r="B72" s="664"/>
      <c r="C72" s="664"/>
      <c r="D72" s="664"/>
      <c r="E72" s="664"/>
      <c r="F72" s="664"/>
      <c r="G72" s="664"/>
      <c r="H72" s="664"/>
      <c r="I72" s="664"/>
      <c r="J72" s="664"/>
      <c r="K72" s="655"/>
    </row>
    <row r="73" spans="1:11" ht="41.5" customHeight="1">
      <c r="A73" s="675"/>
      <c r="B73" s="697" t="s">
        <v>687</v>
      </c>
      <c r="C73" s="703">
        <v>7.5</v>
      </c>
      <c r="D73" s="703">
        <v>0</v>
      </c>
      <c r="E73" s="703">
        <v>7.5</v>
      </c>
      <c r="F73" s="703">
        <v>9.3000000000000007</v>
      </c>
      <c r="G73" s="703">
        <v>0</v>
      </c>
      <c r="H73" s="703">
        <v>9.3000000000000007</v>
      </c>
      <c r="I73" s="706">
        <v>24</v>
      </c>
      <c r="J73" s="706" t="s">
        <v>161</v>
      </c>
      <c r="K73" s="706">
        <v>24</v>
      </c>
    </row>
    <row r="74" spans="1:11" ht="13">
      <c r="A74" s="665" t="s">
        <v>704</v>
      </c>
      <c r="B74" s="664"/>
      <c r="C74" s="664"/>
      <c r="D74" s="664"/>
      <c r="E74" s="664"/>
      <c r="F74" s="664"/>
      <c r="G74" s="664"/>
      <c r="H74" s="664"/>
      <c r="I74" s="664"/>
      <c r="J74" s="664"/>
      <c r="K74" s="655"/>
    </row>
    <row r="75" spans="1:11" ht="14">
      <c r="A75" s="678" t="s">
        <v>349</v>
      </c>
      <c r="B75" s="678" t="s">
        <v>421</v>
      </c>
      <c r="C75" s="672"/>
      <c r="D75" s="672"/>
      <c r="E75" s="672"/>
      <c r="F75" s="672"/>
      <c r="G75" s="672"/>
      <c r="H75" s="672"/>
      <c r="I75" s="686"/>
      <c r="J75" s="686"/>
      <c r="K75" s="686"/>
    </row>
    <row r="76" spans="1:11" ht="47.5" customHeight="1">
      <c r="A76" s="675">
        <v>1</v>
      </c>
      <c r="B76" s="701" t="s">
        <v>690</v>
      </c>
      <c r="C76" s="672">
        <v>24.8</v>
      </c>
      <c r="D76" s="672" t="s">
        <v>161</v>
      </c>
      <c r="E76" s="672">
        <v>24.8</v>
      </c>
      <c r="F76" s="672">
        <v>45.3</v>
      </c>
      <c r="G76" s="672">
        <v>0</v>
      </c>
      <c r="H76" s="672">
        <v>45.3</v>
      </c>
      <c r="I76" s="686">
        <v>82.661290322580641</v>
      </c>
      <c r="J76" s="686" t="s">
        <v>161</v>
      </c>
      <c r="K76" s="686">
        <v>82.661290322580641</v>
      </c>
    </row>
    <row r="77" spans="1:11" ht="36" customHeight="1">
      <c r="A77" s="728" t="s">
        <v>705</v>
      </c>
      <c r="B77" s="728"/>
      <c r="C77" s="728"/>
      <c r="D77" s="728"/>
      <c r="E77" s="728"/>
      <c r="F77" s="728"/>
      <c r="G77" s="728"/>
      <c r="H77" s="728"/>
      <c r="I77" s="728"/>
      <c r="J77" s="728"/>
      <c r="K77" s="728"/>
    </row>
    <row r="78" spans="1:11" ht="25" customHeight="1">
      <c r="A78" s="678" t="s">
        <v>447</v>
      </c>
      <c r="B78" s="678" t="s">
        <v>448</v>
      </c>
      <c r="C78" s="688"/>
      <c r="D78" s="688"/>
      <c r="E78" s="688"/>
      <c r="F78" s="704"/>
      <c r="G78" s="704"/>
      <c r="H78" s="704"/>
      <c r="I78" s="687"/>
      <c r="J78" s="687"/>
      <c r="K78" s="687"/>
    </row>
    <row r="79" spans="1:11" ht="34.5">
      <c r="A79" s="675">
        <v>1</v>
      </c>
      <c r="B79" s="700" t="s">
        <v>692</v>
      </c>
      <c r="C79" s="672">
        <v>2</v>
      </c>
      <c r="D79" s="672"/>
      <c r="E79" s="672">
        <v>2</v>
      </c>
      <c r="F79" s="672">
        <v>3</v>
      </c>
      <c r="G79" s="672"/>
      <c r="H79" s="672">
        <v>3</v>
      </c>
      <c r="I79" s="686">
        <v>50</v>
      </c>
      <c r="J79" s="686"/>
      <c r="K79" s="686">
        <v>50</v>
      </c>
    </row>
    <row r="80" spans="1:11" ht="13">
      <c r="A80" s="665" t="s">
        <v>706</v>
      </c>
      <c r="B80" s="664"/>
      <c r="C80" s="664"/>
      <c r="D80" s="664"/>
      <c r="E80" s="664"/>
      <c r="F80" s="664"/>
      <c r="G80" s="664"/>
      <c r="H80" s="664"/>
      <c r="I80" s="664"/>
      <c r="J80" s="664"/>
      <c r="K80" s="655"/>
    </row>
    <row r="81" spans="1:11" ht="33" customHeight="1">
      <c r="A81" s="675">
        <v>2</v>
      </c>
      <c r="B81" s="700" t="s">
        <v>693</v>
      </c>
      <c r="C81" s="672">
        <v>77</v>
      </c>
      <c r="D81" s="672"/>
      <c r="E81" s="672">
        <v>77</v>
      </c>
      <c r="F81" s="672">
        <v>75</v>
      </c>
      <c r="G81" s="672"/>
      <c r="H81" s="672">
        <v>75</v>
      </c>
      <c r="I81" s="686">
        <v>-2.5974025974025921</v>
      </c>
      <c r="J81" s="686"/>
      <c r="K81" s="686">
        <v>-2.5974025974025921</v>
      </c>
    </row>
    <row r="82" spans="1:11" ht="13">
      <c r="A82" s="665" t="s">
        <v>707</v>
      </c>
      <c r="B82" s="664"/>
      <c r="C82" s="664"/>
      <c r="D82" s="664"/>
      <c r="E82" s="664"/>
      <c r="F82" s="664"/>
      <c r="G82" s="664"/>
      <c r="H82" s="664"/>
      <c r="I82" s="664"/>
      <c r="J82" s="664"/>
      <c r="K82" s="655"/>
    </row>
    <row r="83" spans="1:11" ht="20" customHeight="1">
      <c r="A83" s="678" t="s">
        <v>461</v>
      </c>
      <c r="B83" s="678" t="s">
        <v>462</v>
      </c>
      <c r="C83" s="688"/>
      <c r="D83" s="688"/>
      <c r="E83" s="688"/>
      <c r="F83" s="704"/>
      <c r="G83" s="704"/>
      <c r="H83" s="704"/>
      <c r="I83" s="687"/>
      <c r="J83" s="687"/>
      <c r="K83" s="687"/>
    </row>
    <row r="84" spans="1:11" s="114" customFormat="1" ht="46" customHeight="1">
      <c r="A84" s="740">
        <v>1</v>
      </c>
      <c r="B84" s="741" t="s">
        <v>696</v>
      </c>
      <c r="C84" s="742">
        <v>249.9</v>
      </c>
      <c r="D84" s="742"/>
      <c r="E84" s="742">
        <v>249.9</v>
      </c>
      <c r="F84" s="742">
        <v>5000</v>
      </c>
      <c r="G84" s="742"/>
      <c r="H84" s="742">
        <v>5000</v>
      </c>
      <c r="I84" s="742">
        <v>1900.8003201280512</v>
      </c>
      <c r="J84" s="742"/>
      <c r="K84" s="742">
        <v>1900.8003201280512</v>
      </c>
    </row>
    <row r="85" spans="1:11" s="114" customFormat="1" ht="23" customHeight="1">
      <c r="A85" s="739" t="s">
        <v>708</v>
      </c>
      <c r="B85" s="738"/>
      <c r="C85" s="738"/>
      <c r="D85" s="738"/>
      <c r="E85" s="738"/>
      <c r="F85" s="738"/>
      <c r="G85" s="738"/>
      <c r="H85" s="738"/>
      <c r="I85" s="738"/>
      <c r="J85" s="738"/>
      <c r="K85" s="737"/>
    </row>
    <row r="86" spans="1:11" ht="23">
      <c r="A86" s="675">
        <v>3</v>
      </c>
      <c r="B86" s="702" t="s">
        <v>697</v>
      </c>
      <c r="C86" s="672">
        <v>315.60000000000002</v>
      </c>
      <c r="D86" s="672"/>
      <c r="E86" s="672">
        <v>315.60000000000002</v>
      </c>
      <c r="F86" s="672">
        <v>404.38</v>
      </c>
      <c r="G86" s="672"/>
      <c r="H86" s="672">
        <v>404.38</v>
      </c>
      <c r="I86" s="686">
        <v>28.130544993662852</v>
      </c>
      <c r="J86" s="686"/>
      <c r="K86" s="686">
        <v>28.130544993662852</v>
      </c>
    </row>
    <row r="87" spans="1:11" ht="17.5" customHeight="1">
      <c r="A87" s="665" t="s">
        <v>709</v>
      </c>
      <c r="B87" s="664"/>
      <c r="C87" s="664"/>
      <c r="D87" s="664"/>
      <c r="E87" s="664"/>
      <c r="F87" s="664"/>
      <c r="G87" s="664"/>
      <c r="H87" s="664"/>
      <c r="I87" s="664"/>
      <c r="J87" s="664"/>
      <c r="K87" s="655"/>
    </row>
    <row r="88" spans="1:11" ht="14">
      <c r="A88" s="678">
        <v>4</v>
      </c>
      <c r="B88" s="684" t="s">
        <v>248</v>
      </c>
      <c r="C88" s="672"/>
      <c r="D88" s="672"/>
      <c r="E88" s="672">
        <v>0</v>
      </c>
      <c r="F88" s="699"/>
      <c r="G88" s="699"/>
      <c r="H88" s="699"/>
      <c r="I88" s="687"/>
      <c r="J88" s="687"/>
      <c r="K88" s="687"/>
    </row>
    <row r="89" spans="1:11" ht="40" customHeight="1">
      <c r="A89" s="675"/>
      <c r="B89" s="700" t="s">
        <v>700</v>
      </c>
      <c r="C89" s="672">
        <v>108.22</v>
      </c>
      <c r="D89" s="672">
        <v>0</v>
      </c>
      <c r="E89" s="672">
        <v>106.77</v>
      </c>
      <c r="F89" s="672">
        <v>98.73</v>
      </c>
      <c r="G89" s="672">
        <v>0</v>
      </c>
      <c r="H89" s="672">
        <v>98.73</v>
      </c>
      <c r="I89" s="686">
        <v>-8.7691739050083157</v>
      </c>
      <c r="J89" s="686" t="s">
        <v>161</v>
      </c>
      <c r="K89" s="686">
        <v>-7.5302051137960007</v>
      </c>
    </row>
    <row r="90" spans="1:11" ht="13">
      <c r="A90" s="665" t="s">
        <v>710</v>
      </c>
      <c r="B90" s="664"/>
      <c r="C90" s="664"/>
      <c r="D90" s="664"/>
      <c r="E90" s="664"/>
      <c r="F90" s="664"/>
      <c r="G90" s="664"/>
      <c r="H90" s="664"/>
      <c r="I90" s="664"/>
      <c r="J90" s="664"/>
      <c r="K90" s="655"/>
    </row>
    <row r="91" spans="1:11" ht="17" customHeight="1">
      <c r="A91" s="727" t="s">
        <v>38</v>
      </c>
      <c r="B91" s="727"/>
      <c r="C91" s="727"/>
      <c r="D91" s="727"/>
      <c r="E91" s="727"/>
      <c r="F91" s="727"/>
      <c r="G91" s="727"/>
      <c r="H91" s="727"/>
      <c r="I91" s="727"/>
      <c r="J91" s="727"/>
      <c r="K91" s="727"/>
    </row>
    <row r="92" spans="1:11" ht="13.5" customHeight="1">
      <c r="A92" s="665" t="s">
        <v>711</v>
      </c>
      <c r="B92" s="664"/>
      <c r="C92" s="664"/>
      <c r="D92" s="664"/>
      <c r="E92" s="664"/>
      <c r="F92" s="664"/>
      <c r="G92" s="664"/>
      <c r="H92" s="664"/>
      <c r="I92" s="664"/>
      <c r="J92" s="664"/>
      <c r="K92" s="655"/>
    </row>
    <row r="93" spans="1:11" ht="23" customHeight="1">
      <c r="A93" s="651" t="s">
        <v>509</v>
      </c>
      <c r="B93" s="651"/>
      <c r="C93" s="651"/>
      <c r="D93" s="651"/>
      <c r="E93" s="651"/>
      <c r="F93" s="651"/>
      <c r="G93" s="651"/>
      <c r="H93" s="651"/>
      <c r="I93" s="651"/>
      <c r="J93" s="651"/>
      <c r="K93" s="651"/>
    </row>
    <row r="94" spans="1:11" ht="52.5">
      <c r="A94" s="689" t="s">
        <v>712</v>
      </c>
      <c r="B94" s="689" t="s">
        <v>367</v>
      </c>
      <c r="C94" s="671" t="s">
        <v>41</v>
      </c>
      <c r="D94" s="671" t="s">
        <v>42</v>
      </c>
      <c r="E94" s="671" t="s">
        <v>43</v>
      </c>
      <c r="F94" s="671" t="s">
        <v>30</v>
      </c>
      <c r="G94" s="671" t="s">
        <v>44</v>
      </c>
      <c r="H94" s="671" t="s">
        <v>45</v>
      </c>
      <c r="I94" s="690"/>
      <c r="J94" s="690"/>
      <c r="K94" s="690"/>
    </row>
    <row r="95" spans="1:11" ht="14">
      <c r="A95" s="675" t="s">
        <v>193</v>
      </c>
      <c r="B95" s="675" t="s">
        <v>404</v>
      </c>
      <c r="C95" s="675" t="s">
        <v>413</v>
      </c>
      <c r="D95" s="675" t="s">
        <v>511</v>
      </c>
      <c r="E95" s="675" t="s">
        <v>512</v>
      </c>
      <c r="F95" s="675" t="s">
        <v>513</v>
      </c>
      <c r="G95" s="675" t="s">
        <v>514</v>
      </c>
      <c r="H95" s="675" t="s">
        <v>515</v>
      </c>
      <c r="I95" s="666"/>
      <c r="J95" s="666"/>
      <c r="K95" s="666"/>
    </row>
    <row r="96" spans="1:11" ht="23" customHeight="1">
      <c r="A96" s="675" t="s">
        <v>516</v>
      </c>
      <c r="B96" s="675" t="s">
        <v>517</v>
      </c>
      <c r="C96" s="675" t="s">
        <v>195</v>
      </c>
      <c r="D96" s="675"/>
      <c r="E96" s="675"/>
      <c r="F96" s="675"/>
      <c r="G96" s="675" t="s">
        <v>195</v>
      </c>
      <c r="H96" s="675" t="s">
        <v>195</v>
      </c>
      <c r="I96" s="666"/>
      <c r="J96" s="666"/>
      <c r="K96" s="666"/>
    </row>
    <row r="97" spans="1:11" ht="24.5" customHeight="1">
      <c r="A97" s="675"/>
      <c r="B97" s="675" t="s">
        <v>518</v>
      </c>
      <c r="C97" s="675" t="s">
        <v>195</v>
      </c>
      <c r="D97" s="675"/>
      <c r="E97" s="675"/>
      <c r="F97" s="675"/>
      <c r="G97" s="675" t="s">
        <v>195</v>
      </c>
      <c r="H97" s="675" t="s">
        <v>195</v>
      </c>
      <c r="I97" s="666"/>
      <c r="J97" s="666"/>
      <c r="K97" s="666"/>
    </row>
    <row r="98" spans="1:11" ht="28.5" customHeight="1">
      <c r="A98" s="675"/>
      <c r="B98" s="675" t="s">
        <v>713</v>
      </c>
      <c r="C98" s="675" t="s">
        <v>195</v>
      </c>
      <c r="D98" s="675"/>
      <c r="E98" s="675"/>
      <c r="F98" s="675"/>
      <c r="G98" s="675" t="s">
        <v>195</v>
      </c>
      <c r="H98" s="675" t="s">
        <v>195</v>
      </c>
      <c r="I98" s="666"/>
      <c r="J98" s="666"/>
      <c r="K98" s="666"/>
    </row>
    <row r="99" spans="1:11" ht="19.5" customHeight="1">
      <c r="A99" s="675"/>
      <c r="B99" s="675" t="s">
        <v>520</v>
      </c>
      <c r="C99" s="675" t="s">
        <v>195</v>
      </c>
      <c r="D99" s="675"/>
      <c r="E99" s="675"/>
      <c r="F99" s="675"/>
      <c r="G99" s="675" t="s">
        <v>195</v>
      </c>
      <c r="H99" s="675" t="s">
        <v>195</v>
      </c>
      <c r="I99" s="666"/>
      <c r="J99" s="666"/>
      <c r="K99" s="666"/>
    </row>
    <row r="100" spans="1:11" ht="23.5" customHeight="1">
      <c r="A100" s="675"/>
      <c r="B100" s="675" t="s">
        <v>521</v>
      </c>
      <c r="C100" s="675" t="s">
        <v>195</v>
      </c>
      <c r="D100" s="675"/>
      <c r="E100" s="675"/>
      <c r="F100" s="675"/>
      <c r="G100" s="675" t="s">
        <v>195</v>
      </c>
      <c r="H100" s="675" t="s">
        <v>195</v>
      </c>
      <c r="I100" s="666"/>
      <c r="J100" s="666"/>
      <c r="K100" s="666"/>
    </row>
    <row r="101" spans="1:11" ht="16" customHeight="1">
      <c r="A101" s="652" t="s">
        <v>522</v>
      </c>
      <c r="B101" s="652"/>
      <c r="C101" s="652"/>
      <c r="D101" s="652"/>
      <c r="E101" s="652"/>
      <c r="F101" s="652"/>
      <c r="G101" s="652"/>
      <c r="H101" s="652"/>
      <c r="I101" s="666"/>
      <c r="J101" s="666"/>
      <c r="K101" s="666"/>
    </row>
    <row r="102" spans="1:11" ht="22.5" customHeight="1">
      <c r="A102" s="675" t="s">
        <v>404</v>
      </c>
      <c r="B102" s="675" t="s">
        <v>523</v>
      </c>
      <c r="C102" s="675" t="s">
        <v>195</v>
      </c>
      <c r="D102" s="675"/>
      <c r="E102" s="675"/>
      <c r="F102" s="675"/>
      <c r="G102" s="675" t="s">
        <v>195</v>
      </c>
      <c r="H102" s="675" t="s">
        <v>195</v>
      </c>
      <c r="I102" s="666"/>
      <c r="J102" s="666"/>
      <c r="K102" s="666"/>
    </row>
    <row r="103" spans="1:11" ht="13">
      <c r="A103" s="652" t="s">
        <v>714</v>
      </c>
      <c r="B103" s="652"/>
      <c r="C103" s="652"/>
      <c r="D103" s="652"/>
      <c r="E103" s="652"/>
      <c r="F103" s="652"/>
      <c r="G103" s="652"/>
      <c r="H103" s="652"/>
      <c r="I103" s="666"/>
      <c r="J103" s="666"/>
      <c r="K103" s="666"/>
    </row>
    <row r="104" spans="1:11" ht="13">
      <c r="A104" s="652" t="s">
        <v>524</v>
      </c>
      <c r="B104" s="652"/>
      <c r="C104" s="652"/>
      <c r="D104" s="652"/>
      <c r="E104" s="652"/>
      <c r="F104" s="652"/>
      <c r="G104" s="652"/>
      <c r="H104" s="652"/>
      <c r="I104" s="666"/>
      <c r="J104" s="666"/>
      <c r="K104" s="666"/>
    </row>
    <row r="105" spans="1:11" ht="25.5" customHeight="1">
      <c r="A105" s="675" t="s">
        <v>406</v>
      </c>
      <c r="B105" s="675" t="s">
        <v>525</v>
      </c>
      <c r="C105" s="675"/>
      <c r="D105" s="675"/>
      <c r="E105" s="675"/>
      <c r="F105" s="675"/>
      <c r="G105" s="675"/>
      <c r="H105" s="675"/>
      <c r="I105" s="666"/>
      <c r="J105" s="666"/>
      <c r="K105" s="666"/>
    </row>
    <row r="106" spans="1:11" ht="23.5" customHeight="1">
      <c r="A106" s="675"/>
      <c r="B106" s="675" t="s">
        <v>526</v>
      </c>
      <c r="C106" s="675"/>
      <c r="D106" s="675"/>
      <c r="E106" s="675"/>
      <c r="F106" s="675"/>
      <c r="G106" s="675"/>
      <c r="H106" s="675"/>
      <c r="I106" s="666"/>
      <c r="J106" s="666"/>
      <c r="K106" s="666"/>
    </row>
    <row r="107" spans="1:11" ht="29" customHeight="1" thickBot="1">
      <c r="A107" s="724" t="s">
        <v>527</v>
      </c>
      <c r="B107" s="725"/>
      <c r="C107" s="725"/>
      <c r="D107" s="725"/>
      <c r="E107" s="725"/>
      <c r="F107" s="725"/>
      <c r="G107" s="725"/>
      <c r="H107" s="726"/>
      <c r="I107" s="666"/>
      <c r="J107" s="666"/>
      <c r="K107" s="666"/>
    </row>
    <row r="108" spans="1:11" ht="26.5" customHeight="1">
      <c r="A108" s="675"/>
      <c r="B108" s="675" t="s">
        <v>528</v>
      </c>
      <c r="C108" s="675"/>
      <c r="D108" s="675"/>
      <c r="E108" s="675"/>
      <c r="F108" s="675"/>
      <c r="G108" s="675"/>
      <c r="H108" s="675"/>
      <c r="I108" s="666"/>
      <c r="J108" s="666"/>
      <c r="K108" s="666"/>
    </row>
    <row r="109" spans="1:11" ht="26" customHeight="1">
      <c r="A109" s="675"/>
      <c r="B109" s="675" t="s">
        <v>529</v>
      </c>
      <c r="C109" s="675"/>
      <c r="D109" s="675"/>
      <c r="E109" s="675"/>
      <c r="F109" s="675"/>
      <c r="G109" s="675"/>
      <c r="H109" s="675"/>
      <c r="I109" s="666"/>
      <c r="J109" s="666"/>
      <c r="K109" s="666"/>
    </row>
    <row r="110" spans="1:11" ht="35.5" customHeight="1">
      <c r="A110" s="675" t="s">
        <v>407</v>
      </c>
      <c r="B110" s="675" t="s">
        <v>530</v>
      </c>
      <c r="C110" s="675" t="s">
        <v>195</v>
      </c>
      <c r="D110" s="675"/>
      <c r="E110" s="675"/>
      <c r="F110" s="675"/>
      <c r="G110" s="675" t="s">
        <v>195</v>
      </c>
      <c r="H110" s="675" t="s">
        <v>195</v>
      </c>
      <c r="I110" s="666"/>
      <c r="J110" s="666"/>
      <c r="K110" s="666"/>
    </row>
    <row r="111" spans="1:11" ht="14">
      <c r="A111" s="717" t="s">
        <v>531</v>
      </c>
      <c r="B111" s="717"/>
      <c r="C111" s="717"/>
      <c r="D111" s="717"/>
      <c r="E111" s="717"/>
      <c r="F111" s="717"/>
      <c r="G111" s="717"/>
      <c r="H111" s="717"/>
      <c r="I111" s="717"/>
      <c r="J111" s="717"/>
      <c r="K111" s="717"/>
    </row>
    <row r="112" spans="1:11" ht="28.5" customHeight="1">
      <c r="A112" s="717" t="s">
        <v>715</v>
      </c>
      <c r="B112" s="717"/>
      <c r="C112" s="717"/>
      <c r="D112" s="717"/>
      <c r="E112" s="717"/>
      <c r="F112" s="717"/>
      <c r="G112" s="717"/>
      <c r="H112" s="717"/>
      <c r="I112" s="717"/>
      <c r="J112" s="717"/>
      <c r="K112" s="717"/>
    </row>
    <row r="113" spans="1:11" ht="13">
      <c r="A113" s="717" t="s">
        <v>588</v>
      </c>
      <c r="B113" s="651"/>
      <c r="C113" s="651"/>
      <c r="D113" s="651"/>
      <c r="E113" s="651"/>
      <c r="F113" s="651"/>
      <c r="G113" s="651"/>
      <c r="H113" s="651"/>
      <c r="I113" s="651"/>
      <c r="J113" s="651"/>
      <c r="K113" s="651"/>
    </row>
    <row r="114" spans="1:11" ht="37.5" customHeight="1">
      <c r="A114" s="719" t="s">
        <v>716</v>
      </c>
      <c r="B114" s="720"/>
      <c r="C114" s="720"/>
      <c r="D114" s="720"/>
      <c r="E114" s="720"/>
      <c r="F114" s="720"/>
      <c r="G114" s="720"/>
      <c r="H114" s="720"/>
      <c r="I114" s="720"/>
      <c r="J114" s="720"/>
      <c r="K114" s="720"/>
    </row>
    <row r="115" spans="1:11" ht="35" customHeight="1">
      <c r="A115" s="717" t="s">
        <v>717</v>
      </c>
      <c r="B115" s="717"/>
      <c r="C115" s="717"/>
      <c r="D115" s="717"/>
      <c r="E115" s="717"/>
      <c r="F115" s="717"/>
      <c r="G115" s="717"/>
      <c r="H115" s="717"/>
      <c r="I115" s="717"/>
      <c r="J115" s="717"/>
      <c r="K115" s="717"/>
    </row>
    <row r="116" spans="1:11" ht="33" customHeight="1">
      <c r="A116" s="717" t="s">
        <v>718</v>
      </c>
      <c r="B116" s="717"/>
      <c r="C116" s="717"/>
      <c r="D116" s="717"/>
      <c r="E116" s="717"/>
      <c r="F116" s="717"/>
      <c r="G116" s="717"/>
      <c r="H116" s="717"/>
      <c r="I116" s="717"/>
      <c r="J116" s="717"/>
      <c r="K116" s="717"/>
    </row>
    <row r="117" spans="1:11" ht="37" customHeight="1">
      <c r="A117" s="717" t="s">
        <v>719</v>
      </c>
      <c r="B117" s="717"/>
      <c r="C117" s="717"/>
      <c r="D117" s="717"/>
      <c r="E117" s="717"/>
      <c r="F117" s="717"/>
      <c r="G117" s="717"/>
      <c r="H117" s="717"/>
      <c r="I117" s="717"/>
      <c r="J117" s="717"/>
      <c r="K117" s="717"/>
    </row>
    <row r="118" spans="1:11" ht="16.5">
      <c r="A118" s="666"/>
      <c r="B118" s="691" t="s">
        <v>720</v>
      </c>
      <c r="C118" s="692"/>
      <c r="D118" s="692"/>
      <c r="E118" s="718"/>
      <c r="F118" s="718"/>
      <c r="G118" s="718"/>
      <c r="H118" s="721" t="s">
        <v>145</v>
      </c>
      <c r="I118" s="721"/>
      <c r="J118" s="666"/>
      <c r="K118" s="666"/>
    </row>
    <row r="119" spans="1:11" ht="13">
      <c r="A119" s="666"/>
      <c r="B119" s="693" t="s">
        <v>721</v>
      </c>
      <c r="C119" s="666"/>
      <c r="D119" s="666"/>
      <c r="E119" s="670"/>
      <c r="F119" s="670" t="s">
        <v>722</v>
      </c>
      <c r="G119" s="670"/>
      <c r="H119" s="721" t="s">
        <v>723</v>
      </c>
      <c r="I119" s="721"/>
      <c r="J119" s="666"/>
      <c r="K119" s="666"/>
    </row>
  </sheetData>
  <mergeCells count="83">
    <mergeCell ref="A40:E40"/>
    <mergeCell ref="H119:I119"/>
    <mergeCell ref="C6:K6"/>
    <mergeCell ref="A46:K46"/>
    <mergeCell ref="C47:E47"/>
    <mergeCell ref="F47:H47"/>
    <mergeCell ref="I47:K47"/>
    <mergeCell ref="A42:A43"/>
    <mergeCell ref="B42:B43"/>
    <mergeCell ref="C42:E42"/>
    <mergeCell ref="F42:H42"/>
    <mergeCell ref="I42:K42"/>
    <mergeCell ref="A17:K17"/>
    <mergeCell ref="A21:K21"/>
    <mergeCell ref="A27:E27"/>
    <mergeCell ref="H1:K1"/>
    <mergeCell ref="H2:K2"/>
    <mergeCell ref="A3:K3"/>
    <mergeCell ref="D5:K5"/>
    <mergeCell ref="A13:A14"/>
    <mergeCell ref="B13:B14"/>
    <mergeCell ref="C13:E13"/>
    <mergeCell ref="F13:H13"/>
    <mergeCell ref="I13:K13"/>
    <mergeCell ref="D7:K7"/>
    <mergeCell ref="D8:K8"/>
    <mergeCell ref="C10:K10"/>
    <mergeCell ref="A12:K12"/>
    <mergeCell ref="C4:J4"/>
    <mergeCell ref="B11:K11"/>
    <mergeCell ref="A34:E34"/>
    <mergeCell ref="A41:K41"/>
    <mergeCell ref="A39:E39"/>
    <mergeCell ref="A107:H107"/>
    <mergeCell ref="A69:K69"/>
    <mergeCell ref="A104:H104"/>
    <mergeCell ref="A91:K91"/>
    <mergeCell ref="A92:K92"/>
    <mergeCell ref="A101:H101"/>
    <mergeCell ref="A103:H103"/>
    <mergeCell ref="A93:K93"/>
    <mergeCell ref="A77:K77"/>
    <mergeCell ref="A82:K82"/>
    <mergeCell ref="A87:K87"/>
    <mergeCell ref="A90:K90"/>
    <mergeCell ref="A74:K74"/>
    <mergeCell ref="A80:K80"/>
    <mergeCell ref="A117:K117"/>
    <mergeCell ref="E118:G118"/>
    <mergeCell ref="A111:K111"/>
    <mergeCell ref="A112:K112"/>
    <mergeCell ref="A113:K113"/>
    <mergeCell ref="A114:K114"/>
    <mergeCell ref="A115:K115"/>
    <mergeCell ref="A116:K116"/>
    <mergeCell ref="H118:I118"/>
    <mergeCell ref="A85:K85"/>
    <mergeCell ref="A65:A66"/>
    <mergeCell ref="B65:B66"/>
    <mergeCell ref="C65:E65"/>
    <mergeCell ref="F65:H65"/>
    <mergeCell ref="I65:K65"/>
    <mergeCell ref="C44:E44"/>
    <mergeCell ref="F44:H44"/>
    <mergeCell ref="I44:K44"/>
    <mergeCell ref="A50:K50"/>
    <mergeCell ref="A55:K55"/>
    <mergeCell ref="A72:K72"/>
    <mergeCell ref="A51:K51"/>
    <mergeCell ref="C52:E52"/>
    <mergeCell ref="F52:H52"/>
    <mergeCell ref="I52:K52"/>
    <mergeCell ref="A56:K56"/>
    <mergeCell ref="A63:K63"/>
    <mergeCell ref="A62:K62"/>
    <mergeCell ref="A61:K61"/>
    <mergeCell ref="C57:E57"/>
    <mergeCell ref="F57:H57"/>
    <mergeCell ref="I57:K57"/>
    <mergeCell ref="A68:K68"/>
    <mergeCell ref="A59:K59"/>
    <mergeCell ref="A60:K60"/>
    <mergeCell ref="A64:K6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0160</vt:lpstr>
      <vt:lpstr>5011</vt:lpstr>
      <vt:lpstr>5012</vt:lpstr>
      <vt:lpstr>5031</vt:lpstr>
      <vt:lpstr>5032</vt:lpstr>
      <vt:lpstr>5049</vt:lpstr>
      <vt:lpstr>5061</vt:lpstr>
      <vt:lpstr>7520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User</cp:lastModifiedBy>
  <cp:lastPrinted>2024-02-13T08:03:49Z</cp:lastPrinted>
  <dcterms:created xsi:type="dcterms:W3CDTF">2019-07-18T07:25:18Z</dcterms:created>
  <dcterms:modified xsi:type="dcterms:W3CDTF">2024-02-15T09:32:32Z</dcterms:modified>
</cp:coreProperties>
</file>