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5" windowWidth="15297" windowHeight="9822"/>
  </bookViews>
  <sheets>
    <sheet name="Лист1" sheetId="1" r:id="rId1"/>
  </sheets>
  <definedNames>
    <definedName name="_xlnm.Print_Area" localSheetId="0">Лист1!$A$1:$F$40</definedName>
  </definedNames>
  <calcPr calcId="125725"/>
</workbook>
</file>

<file path=xl/calcChain.xml><?xml version="1.0" encoding="utf-8"?>
<calcChain xmlns="http://schemas.openxmlformats.org/spreadsheetml/2006/main">
  <c r="E36" i="1"/>
  <c r="E25"/>
  <c r="E24"/>
  <c r="D18"/>
  <c r="D16" s="1"/>
  <c r="D24" s="1"/>
  <c r="D32"/>
  <c r="D31"/>
  <c r="E23" l="1"/>
  <c r="D22"/>
  <c r="D25" s="1"/>
  <c r="E16"/>
  <c r="D36"/>
  <c r="E29" l="1"/>
  <c r="E14" l="1"/>
  <c r="E35" l="1"/>
  <c r="D29"/>
  <c r="D14"/>
  <c r="D23" s="1"/>
  <c r="D35" l="1"/>
</calcChain>
</file>

<file path=xl/sharedStrings.xml><?xml version="1.0" encoding="utf-8"?>
<sst xmlns="http://schemas.openxmlformats.org/spreadsheetml/2006/main" count="55" uniqueCount="49">
  <si>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</si>
  <si>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</si>
  <si>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Трансферти з державного бюджету</t>
  </si>
  <si>
    <t>( код бюджету)</t>
  </si>
  <si>
    <t>1. Показники  міжбюджетних трансфертів з інших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</si>
  <si>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</si>
  <si>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</si>
  <si>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</si>
  <si>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</si>
  <si>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</si>
  <si>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</si>
  <si>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</si>
  <si>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</si>
  <si>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</si>
  <si>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</si>
  <si>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>Міський голова                                                               Олександр КОДОЛА</t>
  </si>
  <si>
    <t>Інші субвенції з місцевого бюджету</t>
  </si>
  <si>
    <t>Освітня субвенція з державного бюджету  місцевим бюджетам</t>
  </si>
  <si>
    <t>Субвенції з місцевих бюджетів іншим місцевим бюджетам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</si>
  <si>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</si>
  <si>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 xml:space="preserve">Інші субвенції з місцевого бюджету </t>
  </si>
  <si>
    <t>Уточнений річний план</t>
  </si>
  <si>
    <t>Вільні залишки міжбюджетних трансфертів станом на 01.01.2023 року</t>
  </si>
  <si>
    <t>І. Трансферти  загального фонду бюджету</t>
  </si>
  <si>
    <t>ІІ. Трансферти  спеціального фонду бюджету</t>
  </si>
  <si>
    <t xml:space="preserve">  </t>
  </si>
  <si>
    <t>Субвенції з державного бюджету місцевим бюджетам</t>
  </si>
  <si>
    <t>Примітка</t>
  </si>
  <si>
    <t xml:space="preserve">                                                                                                                                  до рішення  Ніжинської міської ради  </t>
  </si>
  <si>
    <t xml:space="preserve">                                                                                                                                          Додаток 6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</si>
  <si>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</si>
  <si>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КПКВКМБ</t>
  </si>
  <si>
    <t>будівництво мережевої  сонячної  електростанції для власного  споживання  електричної енергії КП "НУВКГ"</t>
  </si>
  <si>
    <t>оплата праці педагогічних працівників закладів загальної середньої освіти</t>
  </si>
  <si>
    <t xml:space="preserve">оплата праці педагогічних працівників інклюзивно - ресурсного центру </t>
  </si>
  <si>
    <t>на закупівлю мультимедійного обладнання для 5-6 класів закладів загальної середньої освіти, які здійснюють освітній процес у 2023/2024 навчальному році за очною, поєднанням очної та дистанційної форми здобуття освіти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</si>
  <si>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зв’язку з повномасштабною збройною агресією Російської Федерації</t>
  </si>
  <si>
    <t>Субвенція з місцевого бюджетуза рахунок залишку коштів освітньої субвенції, що утворився на початок бюджетного періоду</t>
  </si>
  <si>
    <t>Субвенція з місцевого бюджету на виконання окремих заходів з реалізації соціального  проекту "Активні парки - локації здорової України" за рахунок відповідної субвенції з державного бюджету</t>
  </si>
  <si>
    <t>видатки на оплату послуг  не більш як одного координатора (фахівця), який відповідає вимогам та встановленим критеріям до координатора (фахівця) заходу в рамках соціального проекту «Активні парки - локації здорової України», затвердженим Мінмолодьспортом, на одну локацію виходячи з розрахунку не менше ніж 1000 відвідувачів на одного координатора (фахівця)</t>
  </si>
  <si>
    <r>
      <t xml:space="preserve">Звіт про виконання міжбюджетних трансфертів за  </t>
    </r>
    <r>
      <rPr>
        <b/>
        <sz val="16"/>
        <rFont val="Times New Roman"/>
        <family val="1"/>
        <charset val="204"/>
      </rPr>
      <t xml:space="preserve">І квартал 2024 рік </t>
    </r>
  </si>
  <si>
    <r>
      <t xml:space="preserve">Касові видатки станом на </t>
    </r>
    <r>
      <rPr>
        <b/>
        <u/>
        <sz val="12"/>
        <color theme="1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01.04.2024</t>
    </r>
  </si>
  <si>
    <t>оплата праці з нарахуваннями  працівників бюджетних установ</t>
  </si>
  <si>
    <t>пільгове медичне обслуговування осіб, які  постраждали внаслідок Чорнобильської катастрофи-96 600. Інша субвенція  на виконання доручень виборців депутатами обласної ради- 210 000 грн.</t>
  </si>
  <si>
    <t>на реалізацію спільного  з Всесвітньою продовольчою програмою ООН проекту часткового забезпечення витрат для організації гарячого харчування учнів 1-4 класів протягом 2023/2024 навчального року</t>
  </si>
  <si>
    <t xml:space="preserve"> співфінансування  КУ Ніжинської районної ради Трудового архіву Ніжинського району + 110 000; районному бюджету з місцевого бюджету для Ніжинської райради (оплата електроенергії) + 95 000; обласному бюджету КП "Ліки України" управління комунального майна Чернігівської облради + 224 000 (на сплату орендної плати та відшкодування вартості комунальних послуг за приміщення, в яких будуть розташовані соціальні аптеки//соціальні  аптечні пункти)</t>
  </si>
  <si>
    <t>В/ч А3160: програма матеріально - технічного  забезпечення військових частин  + 2 000 000;                4 ДПРЗ ГУ ДСНС: програма забезпечення пожежної безпеки + 100 000 грн.</t>
  </si>
  <si>
    <t>Субвенція з місцевого бюджету державному на  виконання програм соціально-економічного розвитку</t>
  </si>
  <si>
    <t xml:space="preserve">                                                                                                                                  від  11 червня  2024 року №1-38/2024   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</si>
</sst>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vertical="top" wrapText="1"/>
    </xf>
    <xf numFmtId="0" fontId="7" fillId="0" borderId="2" xfId="0" applyFont="1" applyFill="1" applyBorder="1"/>
    <xf numFmtId="0" fontId="0" fillId="0" borderId="2" xfId="0" applyFill="1" applyBorder="1"/>
    <xf numFmtId="4" fontId="1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/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vertical="top" wrapText="1"/>
    </xf>
    <xf numFmtId="0" fontId="1" fillId="0" borderId="0" xfId="0" applyFont="1" applyFill="1"/>
    <xf numFmtId="0" fontId="0" fillId="0" borderId="0" xfId="0" applyFill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"/>
  <sheetViews>
    <sheetView tabSelected="1" view="pageBreakPreview" zoomScale="90" zoomScaleNormal="100" zoomScaleSheetLayoutView="90" workbookViewId="0">
      <selection activeCell="A3" sqref="A3:F3"/>
    </sheetView>
  </sheetViews>
  <sheetFormatPr defaultRowHeight="14.3"/>
  <cols>
    <col min="1" max="1" width="14.5" style="5" customWidth="1"/>
    <col min="2" max="2" width="17" style="5" customWidth="1"/>
    <col min="3" max="3" width="37.5" style="5" customWidth="1"/>
    <col min="4" max="4" width="19.25" style="5" customWidth="1"/>
    <col min="5" max="5" width="19" style="5" customWidth="1"/>
    <col min="6" max="6" width="42.125" style="33" customWidth="1"/>
  </cols>
  <sheetData>
    <row r="1" spans="1:11" ht="19.05" customHeight="1">
      <c r="A1" s="52" t="s">
        <v>29</v>
      </c>
      <c r="B1" s="52"/>
      <c r="C1" s="52"/>
      <c r="D1" s="52"/>
      <c r="E1" s="52"/>
      <c r="F1" s="52"/>
      <c r="G1" s="2"/>
    </row>
    <row r="2" spans="1:11" ht="18.350000000000001">
      <c r="A2" s="52" t="s">
        <v>28</v>
      </c>
      <c r="B2" s="52"/>
      <c r="C2" s="52"/>
      <c r="D2" s="52"/>
      <c r="E2" s="52"/>
      <c r="F2" s="52"/>
      <c r="G2" s="2"/>
      <c r="H2" s="1"/>
      <c r="I2" s="1"/>
      <c r="J2" s="1"/>
      <c r="K2" s="1"/>
    </row>
    <row r="3" spans="1:11" ht="18.350000000000001">
      <c r="A3" s="55" t="s">
        <v>48</v>
      </c>
      <c r="B3" s="55"/>
      <c r="C3" s="55"/>
      <c r="D3" s="55"/>
      <c r="E3" s="55"/>
      <c r="F3" s="55"/>
      <c r="G3" s="2"/>
      <c r="H3" s="1"/>
      <c r="I3" s="1"/>
      <c r="J3" s="1"/>
      <c r="K3" s="1"/>
    </row>
    <row r="4" spans="1:11" ht="18.350000000000001">
      <c r="A4" s="15"/>
      <c r="B4" s="15"/>
      <c r="C4" s="15"/>
      <c r="D4" s="15"/>
      <c r="E4" s="15"/>
      <c r="F4" s="16"/>
      <c r="G4" s="11"/>
      <c r="H4" s="1"/>
      <c r="I4" s="1"/>
      <c r="J4" s="1"/>
      <c r="K4" s="1"/>
    </row>
    <row r="5" spans="1:11" ht="18.350000000000001">
      <c r="A5" s="15"/>
      <c r="B5" s="15"/>
      <c r="C5" s="15"/>
      <c r="D5" s="15"/>
      <c r="E5" s="15"/>
      <c r="F5" s="16"/>
      <c r="G5" s="11"/>
      <c r="H5" s="1"/>
      <c r="I5" s="1"/>
      <c r="J5" s="1"/>
      <c r="K5" s="1"/>
    </row>
    <row r="6" spans="1:11" ht="24.45" customHeight="1">
      <c r="A6" s="56" t="s">
        <v>40</v>
      </c>
      <c r="B6" s="56"/>
      <c r="C6" s="56"/>
      <c r="D6" s="56"/>
      <c r="E6" s="56"/>
      <c r="F6" s="56"/>
      <c r="G6" s="1"/>
      <c r="H6" s="1"/>
      <c r="I6" s="1"/>
      <c r="J6" s="1"/>
      <c r="K6" s="1"/>
    </row>
    <row r="7" spans="1:11" ht="17.7" customHeight="1">
      <c r="A7" s="57">
        <v>2553800000</v>
      </c>
      <c r="B7" s="57"/>
      <c r="C7" s="57"/>
      <c r="D7" s="57"/>
      <c r="E7" s="57"/>
      <c r="F7" s="57"/>
      <c r="G7" s="1"/>
      <c r="H7" s="1"/>
      <c r="I7" s="1"/>
      <c r="J7" s="1"/>
      <c r="K7" s="1"/>
    </row>
    <row r="8" spans="1:11" ht="12.25" customHeight="1">
      <c r="A8" s="58" t="s">
        <v>3</v>
      </c>
      <c r="B8" s="58"/>
      <c r="C8" s="58"/>
      <c r="D8" s="58"/>
      <c r="E8" s="58"/>
      <c r="F8" s="58"/>
      <c r="G8" s="1"/>
      <c r="H8" s="1"/>
      <c r="I8" s="1"/>
      <c r="J8" s="1"/>
      <c r="K8" s="1"/>
    </row>
    <row r="9" spans="1:11" ht="29.9" customHeight="1">
      <c r="A9" s="59" t="s">
        <v>4</v>
      </c>
      <c r="B9" s="59"/>
      <c r="C9" s="59"/>
      <c r="D9" s="59"/>
      <c r="E9" s="59"/>
      <c r="F9" s="59"/>
      <c r="G9" s="1"/>
      <c r="H9" s="1"/>
      <c r="I9" s="1"/>
      <c r="J9" s="1"/>
      <c r="K9" s="1"/>
    </row>
    <row r="10" spans="1:11" ht="76.099999999999994" customHeight="1">
      <c r="A10" s="6" t="s">
        <v>0</v>
      </c>
      <c r="B10" s="53" t="s">
        <v>1</v>
      </c>
      <c r="C10" s="54"/>
      <c r="D10" s="7" t="s">
        <v>21</v>
      </c>
      <c r="E10" s="7" t="s">
        <v>41</v>
      </c>
      <c r="F10" s="7" t="s">
        <v>27</v>
      </c>
      <c r="G10" s="1"/>
      <c r="H10" s="1"/>
      <c r="I10" s="1"/>
      <c r="J10" s="1"/>
      <c r="K10" s="1"/>
    </row>
    <row r="11" spans="1:11" ht="18" customHeight="1">
      <c r="A11" s="43" t="s">
        <v>5</v>
      </c>
      <c r="B11" s="44"/>
      <c r="C11" s="44"/>
      <c r="D11" s="44"/>
      <c r="E11" s="44"/>
      <c r="F11" s="45"/>
      <c r="G11" s="1"/>
      <c r="H11" s="1"/>
      <c r="I11" s="1"/>
      <c r="J11" s="1"/>
      <c r="K11" s="1"/>
    </row>
    <row r="12" spans="1:11" ht="23.1" customHeight="1">
      <c r="A12" s="60" t="s">
        <v>2</v>
      </c>
      <c r="B12" s="61"/>
      <c r="C12" s="61"/>
      <c r="D12" s="61"/>
      <c r="E12" s="61"/>
      <c r="F12" s="62"/>
      <c r="G12" s="1"/>
      <c r="H12" s="1"/>
      <c r="I12" s="1"/>
      <c r="J12" s="1"/>
      <c r="K12" s="1"/>
    </row>
    <row r="13" spans="1:11" ht="116.15" customHeight="1">
      <c r="A13" s="3">
        <v>41021400</v>
      </c>
      <c r="B13" s="53" t="s">
        <v>36</v>
      </c>
      <c r="C13" s="54"/>
      <c r="D13" s="17">
        <v>34957900</v>
      </c>
      <c r="E13" s="17">
        <v>0</v>
      </c>
      <c r="F13" s="12" t="s">
        <v>42</v>
      </c>
      <c r="G13" s="1"/>
      <c r="H13" s="1"/>
      <c r="I13" s="1"/>
      <c r="J13" s="1"/>
      <c r="K13" s="1"/>
    </row>
    <row r="14" spans="1:11" ht="36" customHeight="1">
      <c r="A14" s="3">
        <v>41030000</v>
      </c>
      <c r="B14" s="53" t="s">
        <v>26</v>
      </c>
      <c r="C14" s="54"/>
      <c r="D14" s="17">
        <f>D15</f>
        <v>129273300</v>
      </c>
      <c r="E14" s="17">
        <f>E15</f>
        <v>28835542.57</v>
      </c>
      <c r="F14" s="18"/>
      <c r="G14" s="1"/>
      <c r="H14" s="1"/>
      <c r="I14" s="1"/>
      <c r="J14" s="1"/>
      <c r="K14" s="1"/>
    </row>
    <row r="15" spans="1:11" ht="35.35" customHeight="1">
      <c r="A15" s="3">
        <v>41033900</v>
      </c>
      <c r="B15" s="35" t="s">
        <v>17</v>
      </c>
      <c r="C15" s="36"/>
      <c r="D15" s="10">
        <v>129273300</v>
      </c>
      <c r="E15" s="10">
        <v>28835542.57</v>
      </c>
      <c r="F15" s="18" t="s">
        <v>33</v>
      </c>
      <c r="G15" s="1"/>
      <c r="H15" s="1"/>
      <c r="I15" s="1"/>
      <c r="J15" s="1"/>
      <c r="K15" s="1"/>
    </row>
    <row r="16" spans="1:11" ht="34" customHeight="1">
      <c r="A16" s="3">
        <v>41050000</v>
      </c>
      <c r="B16" s="53" t="s">
        <v>18</v>
      </c>
      <c r="C16" s="54"/>
      <c r="D16" s="17">
        <f>D17+D18+D19</f>
        <v>2496000</v>
      </c>
      <c r="E16" s="17">
        <f>E17+E18</f>
        <v>445974.56</v>
      </c>
      <c r="F16" s="18"/>
      <c r="G16" s="1"/>
      <c r="H16" s="1"/>
      <c r="I16" s="1"/>
      <c r="J16" s="1"/>
      <c r="K16" s="1"/>
    </row>
    <row r="17" spans="1:11" ht="51.65" customHeight="1">
      <c r="A17" s="3">
        <v>41051000</v>
      </c>
      <c r="B17" s="35" t="s">
        <v>19</v>
      </c>
      <c r="C17" s="36"/>
      <c r="D17" s="10">
        <v>2085400</v>
      </c>
      <c r="E17" s="10">
        <v>424582.72</v>
      </c>
      <c r="F17" s="18" t="s">
        <v>34</v>
      </c>
      <c r="G17" s="1"/>
      <c r="H17" s="1"/>
      <c r="I17" s="1"/>
      <c r="J17" s="1"/>
      <c r="K17" s="1"/>
    </row>
    <row r="18" spans="1:11" ht="93.75" customHeight="1">
      <c r="A18" s="3">
        <v>41053900</v>
      </c>
      <c r="B18" s="35" t="s">
        <v>20</v>
      </c>
      <c r="C18" s="36"/>
      <c r="D18" s="10">
        <f>96600+210000</f>
        <v>306600</v>
      </c>
      <c r="E18" s="10">
        <v>21391.84</v>
      </c>
      <c r="F18" s="18" t="s">
        <v>43</v>
      </c>
      <c r="G18" s="1"/>
      <c r="H18" s="1"/>
      <c r="I18" s="1"/>
      <c r="J18" s="1"/>
      <c r="K18" s="1"/>
    </row>
    <row r="19" spans="1:11" ht="166.45" customHeight="1">
      <c r="A19" s="3">
        <v>41057700</v>
      </c>
      <c r="B19" s="35" t="s">
        <v>38</v>
      </c>
      <c r="C19" s="36"/>
      <c r="D19" s="10">
        <v>104000</v>
      </c>
      <c r="E19" s="10">
        <v>0</v>
      </c>
      <c r="F19" s="18" t="s">
        <v>39</v>
      </c>
      <c r="G19" s="1"/>
      <c r="H19" s="1"/>
      <c r="I19" s="1"/>
      <c r="J19" s="1"/>
      <c r="K19" s="1"/>
    </row>
    <row r="20" spans="1:11" ht="20.399999999999999" customHeight="1">
      <c r="A20" s="37" t="s">
        <v>6</v>
      </c>
      <c r="B20" s="38"/>
      <c r="C20" s="38"/>
      <c r="D20" s="38"/>
      <c r="E20" s="38"/>
      <c r="F20" s="39"/>
      <c r="G20" s="1"/>
      <c r="H20" s="1"/>
      <c r="I20" s="1"/>
      <c r="J20" s="1"/>
      <c r="K20" s="1"/>
    </row>
    <row r="21" spans="1:11" ht="101.9" customHeight="1">
      <c r="A21" s="12">
        <v>41051100</v>
      </c>
      <c r="B21" s="35" t="s">
        <v>37</v>
      </c>
      <c r="C21" s="36"/>
      <c r="D21" s="9">
        <v>1776594</v>
      </c>
      <c r="E21" s="19">
        <v>0</v>
      </c>
      <c r="F21" s="12" t="s">
        <v>35</v>
      </c>
      <c r="G21" s="1"/>
      <c r="H21" s="1"/>
      <c r="I21" s="1"/>
      <c r="J21" s="1"/>
      <c r="K21" s="1"/>
    </row>
    <row r="22" spans="1:11" ht="100.55" customHeight="1">
      <c r="A22" s="3">
        <v>41053900</v>
      </c>
      <c r="B22" s="35" t="s">
        <v>20</v>
      </c>
      <c r="C22" s="36"/>
      <c r="D22" s="10">
        <f>1738394+465201</f>
        <v>2203595</v>
      </c>
      <c r="E22" s="10">
        <v>618159</v>
      </c>
      <c r="F22" s="18" t="s">
        <v>44</v>
      </c>
      <c r="G22" s="1"/>
      <c r="H22" s="1"/>
      <c r="I22" s="1"/>
      <c r="J22" s="1"/>
      <c r="K22" s="1"/>
    </row>
    <row r="23" spans="1:11" ht="24.45" customHeight="1">
      <c r="A23" s="3" t="s">
        <v>7</v>
      </c>
      <c r="B23" s="50" t="s">
        <v>8</v>
      </c>
      <c r="C23" s="51"/>
      <c r="D23" s="17">
        <f>D24+D25</f>
        <v>170707389</v>
      </c>
      <c r="E23" s="17">
        <f>E24+E25</f>
        <v>29899676.129999999</v>
      </c>
      <c r="F23" s="18"/>
      <c r="G23" s="1"/>
      <c r="H23" s="1"/>
      <c r="I23" s="1"/>
      <c r="J23" s="1"/>
      <c r="K23" s="1"/>
    </row>
    <row r="24" spans="1:11" ht="23.8" customHeight="1">
      <c r="A24" s="3" t="s">
        <v>7</v>
      </c>
      <c r="B24" s="48" t="s">
        <v>9</v>
      </c>
      <c r="C24" s="49"/>
      <c r="D24" s="10">
        <f>D14+D16+D13</f>
        <v>166727200</v>
      </c>
      <c r="E24" s="10">
        <f>E14+E16+E13</f>
        <v>29281517.129999999</v>
      </c>
      <c r="F24" s="18"/>
      <c r="G24" s="1"/>
      <c r="H24" s="1"/>
      <c r="I24" s="1"/>
      <c r="J24" s="1"/>
      <c r="K24" s="1"/>
    </row>
    <row r="25" spans="1:11" ht="23.8" customHeight="1">
      <c r="A25" s="3" t="s">
        <v>7</v>
      </c>
      <c r="B25" s="48" t="s">
        <v>10</v>
      </c>
      <c r="C25" s="49"/>
      <c r="D25" s="10">
        <f>D22+D21</f>
        <v>3980189</v>
      </c>
      <c r="E25" s="10">
        <f>E22+E21</f>
        <v>618159</v>
      </c>
      <c r="F25" s="18"/>
      <c r="G25" s="1"/>
      <c r="H25" s="1"/>
      <c r="I25" s="1"/>
      <c r="J25" s="1"/>
      <c r="K25" s="1"/>
    </row>
    <row r="26" spans="1:11" ht="38.049999999999997" customHeight="1">
      <c r="A26" s="7" t="s">
        <v>31</v>
      </c>
      <c r="B26" s="37" t="s">
        <v>22</v>
      </c>
      <c r="C26" s="38"/>
      <c r="D26" s="38"/>
      <c r="E26" s="38"/>
      <c r="F26" s="39"/>
      <c r="G26" s="1"/>
      <c r="H26" s="1"/>
      <c r="I26" s="1"/>
      <c r="J26" s="1"/>
      <c r="K26" s="1"/>
    </row>
    <row r="27" spans="1:11" ht="53.85" customHeight="1">
      <c r="A27" s="12">
        <v>1217700</v>
      </c>
      <c r="B27" s="46" t="s">
        <v>30</v>
      </c>
      <c r="C27" s="47"/>
      <c r="D27" s="10">
        <v>3622938.03</v>
      </c>
      <c r="E27" s="10">
        <v>0</v>
      </c>
      <c r="F27" s="34" t="s">
        <v>32</v>
      </c>
      <c r="G27" s="1"/>
      <c r="H27" s="1"/>
      <c r="I27" s="1"/>
      <c r="J27" s="1"/>
      <c r="K27" s="1"/>
    </row>
    <row r="28" spans="1:11" ht="21.1" customHeight="1">
      <c r="A28" s="43" t="s">
        <v>12</v>
      </c>
      <c r="B28" s="44"/>
      <c r="C28" s="44"/>
      <c r="D28" s="44"/>
      <c r="E28" s="44"/>
      <c r="F28" s="45"/>
      <c r="G28" s="1"/>
      <c r="H28" s="1"/>
      <c r="I28" s="1"/>
      <c r="J28" s="1"/>
      <c r="K28" s="1"/>
    </row>
    <row r="29" spans="1:11" ht="112.1" customHeight="1">
      <c r="A29" s="12" t="s">
        <v>11</v>
      </c>
      <c r="B29" s="12" t="s">
        <v>13</v>
      </c>
      <c r="C29" s="12" t="s">
        <v>14</v>
      </c>
      <c r="D29" s="12" t="str">
        <f>D10</f>
        <v>Уточнений річний план</v>
      </c>
      <c r="E29" s="12" t="str">
        <f>E10</f>
        <v>Касові видатки станом на  01.04.2024</v>
      </c>
      <c r="F29" s="20"/>
      <c r="G29" s="1"/>
      <c r="H29" s="1"/>
      <c r="I29" s="1"/>
      <c r="J29" s="1"/>
      <c r="K29" s="1"/>
    </row>
    <row r="30" spans="1:11" ht="25.15" customHeight="1">
      <c r="A30" s="43" t="s">
        <v>23</v>
      </c>
      <c r="B30" s="44"/>
      <c r="C30" s="44"/>
      <c r="D30" s="44"/>
      <c r="E30" s="44"/>
      <c r="F30" s="45"/>
    </row>
    <row r="31" spans="1:11" ht="163.05000000000001" customHeight="1">
      <c r="A31" s="12">
        <v>3719770</v>
      </c>
      <c r="B31" s="12">
        <v>9770</v>
      </c>
      <c r="C31" s="12" t="s">
        <v>16</v>
      </c>
      <c r="D31" s="9">
        <f>110000+95000+224000</f>
        <v>429000</v>
      </c>
      <c r="E31" s="9">
        <v>95000</v>
      </c>
      <c r="F31" s="21" t="s">
        <v>45</v>
      </c>
    </row>
    <row r="32" spans="1:11" ht="65.900000000000006" customHeight="1">
      <c r="A32" s="3">
        <v>3719800</v>
      </c>
      <c r="B32" s="3">
        <v>9800</v>
      </c>
      <c r="C32" s="12" t="s">
        <v>47</v>
      </c>
      <c r="D32" s="9">
        <f>2000000+100000</f>
        <v>2100000</v>
      </c>
      <c r="E32" s="9">
        <v>2100000</v>
      </c>
      <c r="F32" s="22" t="s">
        <v>46</v>
      </c>
    </row>
    <row r="33" spans="1:9" ht="17.7" customHeight="1">
      <c r="A33" s="43" t="s">
        <v>24</v>
      </c>
      <c r="B33" s="44"/>
      <c r="C33" s="44"/>
      <c r="D33" s="44"/>
      <c r="E33" s="44"/>
      <c r="F33" s="45"/>
    </row>
    <row r="34" spans="1:9" ht="17.7" customHeight="1">
      <c r="A34" s="23"/>
      <c r="B34" s="23"/>
      <c r="C34" s="14"/>
      <c r="D34" s="23">
        <v>0</v>
      </c>
      <c r="E34" s="23">
        <v>0</v>
      </c>
      <c r="F34" s="24"/>
    </row>
    <row r="35" spans="1:9" ht="25.85" customHeight="1">
      <c r="A35" s="25"/>
      <c r="B35" s="42" t="s">
        <v>8</v>
      </c>
      <c r="C35" s="42"/>
      <c r="D35" s="8">
        <f>D36+D37</f>
        <v>2529000</v>
      </c>
      <c r="E35" s="8">
        <f t="shared" ref="E35" si="0">E36+E37</f>
        <v>2195000</v>
      </c>
      <c r="F35" s="24"/>
    </row>
    <row r="36" spans="1:9" ht="35.35" customHeight="1">
      <c r="A36" s="26"/>
      <c r="B36" s="41" t="s">
        <v>9</v>
      </c>
      <c r="C36" s="41"/>
      <c r="D36" s="27">
        <f>D31+D32</f>
        <v>2529000</v>
      </c>
      <c r="E36" s="27">
        <f>E31+E32</f>
        <v>2195000</v>
      </c>
      <c r="F36" s="24"/>
      <c r="I36" t="s">
        <v>25</v>
      </c>
    </row>
    <row r="37" spans="1:9" ht="27.2" customHeight="1">
      <c r="A37" s="28"/>
      <c r="B37" s="41" t="s">
        <v>10</v>
      </c>
      <c r="C37" s="41"/>
      <c r="D37" s="4">
        <v>0</v>
      </c>
      <c r="E37" s="4">
        <v>0</v>
      </c>
      <c r="F37" s="24"/>
    </row>
    <row r="38" spans="1:9" ht="27.2" customHeight="1">
      <c r="A38" s="29"/>
      <c r="B38" s="30"/>
      <c r="C38" s="30"/>
      <c r="D38" s="13"/>
      <c r="E38" s="13"/>
      <c r="F38" s="31"/>
    </row>
    <row r="39" spans="1:9" ht="27.2" customHeight="1">
      <c r="A39" s="29"/>
      <c r="B39" s="30"/>
      <c r="C39" s="30"/>
      <c r="D39" s="13"/>
      <c r="E39" s="13"/>
      <c r="F39" s="31"/>
    </row>
    <row r="40" spans="1:9" ht="25.15" customHeight="1">
      <c r="A40" s="40" t="s">
        <v>15</v>
      </c>
      <c r="B40" s="40"/>
      <c r="C40" s="40"/>
      <c r="D40" s="40"/>
      <c r="E40" s="40"/>
      <c r="F40" s="40"/>
    </row>
    <row r="41" spans="1:9" ht="15.65">
      <c r="A41" s="32"/>
      <c r="B41" s="32"/>
      <c r="C41" s="32"/>
      <c r="D41" s="32"/>
    </row>
  </sheetData>
  <mergeCells count="32">
    <mergeCell ref="A1:F1"/>
    <mergeCell ref="B17:C17"/>
    <mergeCell ref="B18:C18"/>
    <mergeCell ref="B10:C10"/>
    <mergeCell ref="B14:C14"/>
    <mergeCell ref="A2:F2"/>
    <mergeCell ref="A3:F3"/>
    <mergeCell ref="A6:F6"/>
    <mergeCell ref="A7:F7"/>
    <mergeCell ref="A8:F8"/>
    <mergeCell ref="A9:F9"/>
    <mergeCell ref="A12:F12"/>
    <mergeCell ref="A11:F11"/>
    <mergeCell ref="B15:C15"/>
    <mergeCell ref="B16:C16"/>
    <mergeCell ref="B13:C13"/>
    <mergeCell ref="B19:C19"/>
    <mergeCell ref="B21:C21"/>
    <mergeCell ref="A20:F20"/>
    <mergeCell ref="A40:F40"/>
    <mergeCell ref="B37:C37"/>
    <mergeCell ref="B35:C35"/>
    <mergeCell ref="B36:C36"/>
    <mergeCell ref="A28:F28"/>
    <mergeCell ref="A30:F30"/>
    <mergeCell ref="A33:F33"/>
    <mergeCell ref="B27:C27"/>
    <mergeCell ref="B24:C24"/>
    <mergeCell ref="B25:C25"/>
    <mergeCell ref="B22:C22"/>
    <mergeCell ref="B26:F26"/>
    <mergeCell ref="B23:C23"/>
  </mergeCells>
  <pageMargins left="0.39370078740157483" right="0.31496062992125984" top="0.35433070866141736" bottom="0" header="0.31496062992125984" footer="0.31496062992125984"/>
  <pageSetup paperSize="9" scale="63" orientation="portrait" verticalDpi="0" r:id="rId1"/>
  <rowBreaks count="1" manualBreakCount="1">
    <brk id="2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Margarita</cp:lastModifiedBy>
  <cp:lastPrinted>2024-04-22T06:37:33Z</cp:lastPrinted>
  <dcterms:created xsi:type="dcterms:W3CDTF">2020-12-14T14:21:57Z</dcterms:created>
  <dcterms:modified xsi:type="dcterms:W3CDTF">2024-06-12T05:31:42Z</dcterms:modified>
</cp:coreProperties>
</file>