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67B6B5D7-9EC5-40CA-B299-A057ACB089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К0212010" sheetId="2" r:id="rId1"/>
  </sheets>
  <definedNames>
    <definedName name="__DATEDOC">КПК0212010!$AO$7</definedName>
    <definedName name="__EDRPOU">КПК0212010!$AU$13</definedName>
    <definedName name="__EDRPOU_VV">КПК0212010!$AU$16</definedName>
    <definedName name="__KFKV">КПК0212010!$AA$19</definedName>
    <definedName name="__KLB">КПК0212010!$BE$19</definedName>
    <definedName name="__KPKVKMB">КПК0212010!$B$19</definedName>
    <definedName name="__KTPKVKMB">КПК0212010!$N$19</definedName>
    <definedName name="__KTVKVK">КПК0212010!$B$13</definedName>
    <definedName name="__KTVKVKVV">КПК0212010!$B$16</definedName>
    <definedName name="__NAME_ORGVV">КПК0212010!$N$16</definedName>
    <definedName name="__NAME_TPKVKMB">КПК0212010!$AK$19</definedName>
    <definedName name="_AS_SF">КПК0212010!$I$23</definedName>
    <definedName name="_AS_TOTAL">КПК0212010!$U$22</definedName>
    <definedName name="_AS_ZF">КПК0212010!$AS$22</definedName>
    <definedName name="_BASES">КПК0212010!$A$26</definedName>
    <definedName name="_DATE2">КПК0212010!$A$104</definedName>
    <definedName name="_DATEDOC">КПК0212010!$AO$7</definedName>
    <definedName name="_GOAL">КПК0212010!$A$34</definedName>
    <definedName name="_HBOS">КПК0212010!$AO$96</definedName>
    <definedName name="_HBOSFO">КПК0212010!$AO$102</definedName>
    <definedName name="_NAME_FINORG">КПК0212010!$A$99</definedName>
    <definedName name="_NUMDOC">КПК0212010!$AW$7</definedName>
    <definedName name="_R01G3">КПК0212010!$AC$50</definedName>
    <definedName name="_R01G4">КПК0212010!$AK$50</definedName>
    <definedName name="_R01G5">КПК0212010!$AS$50</definedName>
    <definedName name="_R02G3">КПК0212010!$AB$59</definedName>
    <definedName name="_R02G4">КПК0212010!$AJ$59</definedName>
    <definedName name="_R02G5">КПК0212010!$AR$59</definedName>
    <definedName name="T1RXXXXG1S">КПК0212010!$A$30</definedName>
    <definedName name="T1RXXXXG2S">КПК0212010!$G$30</definedName>
    <definedName name="T2RXXXXG1S">КПК0212010!$A$38</definedName>
    <definedName name="T2RXXXXG2S">КПК0212010!$G$38</definedName>
    <definedName name="T3RXXXXG1S">КПК0212010!$A$46</definedName>
    <definedName name="T3RXXXXG2S">КПК0212010!$D$46</definedName>
    <definedName name="T3RXXXXG3">КПК0212010!$AC$46</definedName>
    <definedName name="T3RXXXXG4">КПК0212010!$AK$46</definedName>
    <definedName name="T3RXXXXG5">КПК0212010!$AS$46</definedName>
    <definedName name="T4RXXXXG1S">КПК0212010!$A$57</definedName>
    <definedName name="T4RXXXXG2S">КПК0212010!$D$57</definedName>
    <definedName name="T4RXXXXG3">КПК0212010!$AB$57</definedName>
    <definedName name="T4RXXXXG4">КПК0212010!$AJ$57</definedName>
    <definedName name="T4RXXXXG5">КПК0212010!$AR$57</definedName>
    <definedName name="T5RXXXXG1S">КПК0212010!$A$65</definedName>
    <definedName name="T5RXXXXG2S">КПК0212010!$G$65</definedName>
    <definedName name="T5RXXXXG3S">КПК0212010!$Z$65</definedName>
    <definedName name="T5RXXXXG4S">КПК0212010!$AE$65</definedName>
    <definedName name="T5RXXXXG5">КПК0212010!$AO$65</definedName>
    <definedName name="T5RXXXXG6">КПК0212010!$AW$65</definedName>
    <definedName name="T5RXXXXG7">КПК0212010!$BE$65</definedName>
    <definedName name="T6RXXXXG1S">КПК0212010!$A$72</definedName>
    <definedName name="T6RXXXXG2S">КПК0212010!$G$72</definedName>
    <definedName name="T6RXXXXG3S">КПК0212010!$Z$72</definedName>
    <definedName name="T6RXXXXG4S">КПК0212010!$AE$72</definedName>
    <definedName name="T6RXXXXG5">КПК0212010!$AO$72</definedName>
    <definedName name="T6RXXXXG6">КПК0212010!$AW$72</definedName>
    <definedName name="T6RXXXXG7">КПК0212010!$BE$72</definedName>
    <definedName name="T7RXXXXG1S">КПК0212010!$A$83</definedName>
    <definedName name="T7RXXXXG2S">КПК0212010!$G$83</definedName>
    <definedName name="T7RXXXXG3S">КПК0212010!$Z$83</definedName>
    <definedName name="T7RXXXXG4S">КПК0212010!$AE$83</definedName>
    <definedName name="T7RXXXXG5">КПК0212010!$AO$83</definedName>
    <definedName name="T7RXXXXG6">КПК0212010!$AW$83</definedName>
    <definedName name="T7RXXXXG7">КПК0212010!$BE$83</definedName>
    <definedName name="T8RXXXXG1S">КПК0212010!$A$90</definedName>
    <definedName name="T8RXXXXG2S">КПК0212010!$G$90</definedName>
    <definedName name="T8RXXXXG3S">КПК0212010!$Z$90</definedName>
    <definedName name="T8RXXXXG4S">КПК0212010!$AE$90</definedName>
    <definedName name="T8RXXXXG5">КПК0212010!$AO$90</definedName>
    <definedName name="T8RXXXXG6">КПК0212010!$AW$90</definedName>
    <definedName name="T8RXXXXG7">КПК0212010!$BE$90</definedName>
    <definedName name="TABL1">КПК0212010!$A$30:$BL$30</definedName>
    <definedName name="TABL2">КПК0212010!$A$38:$BL$38</definedName>
    <definedName name="TABL3">КПК0212010!$A$46:$AZ$46</definedName>
    <definedName name="TABL4">КПК0212010!$A$57:$AY$57</definedName>
    <definedName name="TABL5">КПК0212010!$A$65:$BL$65</definedName>
    <definedName name="TABL6">КПК0212010!$A$72:$BL$72</definedName>
    <definedName name="TABL7">КПК0212010!$A$83:$BL$83</definedName>
    <definedName name="TABL8">КПК0212010!$A$90:$BL$90</definedName>
    <definedName name="бюджетної_програми_місцевого_бюджету_на__ye__рік">"A11"</definedName>
    <definedName name="_xlnm.Print_Area" localSheetId="0">КПК0212010!$A$1:$BM$106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87" i="2" l="1"/>
  <c r="BE87" i="2" s="1"/>
  <c r="BE74" i="2"/>
  <c r="BE75" i="2"/>
  <c r="BE76" i="2"/>
  <c r="BE77" i="2"/>
  <c r="BE78" i="2"/>
  <c r="BE79" i="2"/>
  <c r="BE80" i="2"/>
  <c r="BE81" i="2"/>
  <c r="BE73" i="2"/>
  <c r="AO67" i="2"/>
  <c r="BE67" i="2" s="1"/>
  <c r="AO70" i="2"/>
  <c r="AO88" i="2" s="1"/>
  <c r="BE88" i="2" s="1"/>
  <c r="AO68" i="2"/>
  <c r="AO86" i="2" s="1"/>
  <c r="BE86" i="2" s="1"/>
  <c r="BE68" i="2"/>
  <c r="BE69" i="2"/>
  <c r="BE70" i="2"/>
  <c r="AC47" i="2"/>
  <c r="AC49" i="2"/>
  <c r="AS49" i="2"/>
  <c r="AS47" i="2"/>
  <c r="AC50" i="2"/>
  <c r="AS50" i="2" l="1"/>
  <c r="AS22" i="2"/>
  <c r="U22" i="2" s="1"/>
  <c r="AB58" i="2"/>
  <c r="AS48" i="2"/>
  <c r="AO85" i="2"/>
  <c r="BE85" i="2" s="1"/>
  <c r="AO84" i="2"/>
  <c r="BE84" i="2" s="1"/>
  <c r="AR58" i="2" l="1"/>
  <c r="AB59" i="2"/>
  <c r="AR59" i="2" s="1"/>
</calcChain>
</file>

<file path=xl/sharedStrings.xml><?xml version="1.0" encoding="utf-8"?>
<sst xmlns="http://schemas.openxmlformats.org/spreadsheetml/2006/main" count="208" uniqueCount="163">
  <si>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</si>
  <si>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</si>
  <si>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</si>
  <si>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</si>
  <si>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</si>
  <si>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</si>
  <si>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</si>
  <si>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</si>
  <si>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</si>
  <si>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</si>
  <si>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</si>
  <si>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</si>
  <si>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</si>
  <si>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</si>
  <si>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</si>
  <si>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</si>
  <si>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</si>
  <si>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</si>
  <si>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</si>
  <si>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</si>
  <si>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</si>
  <si>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</si>
  <si>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</si>
  <si>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</si>
  <si>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</si>
  <si>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</si>
  <si>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</si>
  <si>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</si>
  <si>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</si>
  <si>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</si>
  <si>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</si>
  <si>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</si>
  <si>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</si>
  <si>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</si>
  <si>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</si>
  <si>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</si>
  <si>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</si>
  <si>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</si>
  <si>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</si>
  <si>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</si>
  <si>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</si>
  <si>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</si>
  <si>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</si>
  <si>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</si>
  <si>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</si>
  <si>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</si>
  <si>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</si>
  <si>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</si>
  <si>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</si>
  <si>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</si>
  <si>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</si>
  <si>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</si>
  <si>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</si>
  <si>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</si>
  <si>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</si>
  <si>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</si>
  <si>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</si>
  <si>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</si>
  <si>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</si>
  <si>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</si>
  <si>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</si>
  <si>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</si>
  <si>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</si>
  <si>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</si>
  <si>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</si>
  <si>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</si>
  <si>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</si>
  <si>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</si>
  <si>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</si>
  <si>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</si>
  <si>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</si>
  <si>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</si>
  <si>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</si>
  <si>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</si>
  <si>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</si>
  <si>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</si>
  <si>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</si>
  <si>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</si>
  <si>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</si>
  <si>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</si>
  <si>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</si>
  <si>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</si>
  <si>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</si>
  <si>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</si>
  <si>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</si>
  <si>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</si>
  <si>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</si>
  <si>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</si>
  <si>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</si>
  <si>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</si>
  <si>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</si>
  <si>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</si>
  <si>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</si>
  <si>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</si>
  <si>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</si>
  <si>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</si>
  <si>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</si>
  <si>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</si>
  <si>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</si>
  <si>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</si>
  <si>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</si>
  <si>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0212010</t>
  </si>
  <si>
    <t>2010</t>
  </si>
  <si>
    <t>0731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</si>
  <si>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 Ніжинської міської ради Чернігівської області на 2026 рік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</si>
  <si>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</si>
  <si>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Забезпечення підвищення рівня надання медичної допомоги  та збереження здоров`я жінок та чоловіків Ніжинської міської територіальної громади</t>
  </si>
  <si>
    <t>забезпечення надання вторинної  медичноїї допомоги населенню</t>
  </si>
  <si>
    <t>Придбання обладнання і предметів довгострокового користування</t>
  </si>
  <si>
    <t>Проведення капітальних ремонтів</t>
  </si>
  <si>
    <t>статистична звітність</t>
  </si>
  <si>
    <t>од.</t>
  </si>
  <si>
    <t>кількість установ</t>
  </si>
  <si>
    <t>кошторисні призначення</t>
  </si>
  <si>
    <t>грн.</t>
  </si>
  <si>
    <t>обсяг видатків фінансової підтримки установи, що надає вторинну медичну допомогу населенню</t>
  </si>
  <si>
    <t>в т.ч. обсяг видатків на оплату енергоносіїв та комунальних послуг всього</t>
  </si>
  <si>
    <t>обсяг видатків на закупівлю обладнання і предметів довгосторокового користування</t>
  </si>
  <si>
    <t>обсяг видатків на капітальний ремонт</t>
  </si>
  <si>
    <t>статистична звітність, форма №20,таб.3100</t>
  </si>
  <si>
    <t>осіб</t>
  </si>
  <si>
    <t>кількість пролікованих випадків (кількість лікарських відвідувань та пролікованих хворих)</t>
  </si>
  <si>
    <t>статистичні звіти, форма №20, таб.3100</t>
  </si>
  <si>
    <t>у т.ч.чоловіків</t>
  </si>
  <si>
    <t>у т.ч.жінок</t>
  </si>
  <si>
    <t>кількість народжених</t>
  </si>
  <si>
    <t>з них: хлопців</t>
  </si>
  <si>
    <t>дівчат</t>
  </si>
  <si>
    <t>технічна документація на будівлі</t>
  </si>
  <si>
    <t>кв. м.</t>
  </si>
  <si>
    <t>загальна площа опалювальних приміщень структурних підрозділів</t>
  </si>
  <si>
    <t>внутрішній облік</t>
  </si>
  <si>
    <t>кількість одиниць придбаного обладнання та предметів довгострокового користування</t>
  </si>
  <si>
    <t>кількість обєктів капітального ремонту</t>
  </si>
  <si>
    <t>розрахунок (обсяг видатків /кількість хворих, в т.ч. по полікл. та стаціон.))</t>
  </si>
  <si>
    <t>середні витрати на пролікований випадок</t>
  </si>
  <si>
    <t>розрахунок (сума видатків на оплату енергоносіїв/ кількість лікарських відвідувань)</t>
  </si>
  <si>
    <t>в т.ч. середні видатки енергоносіїв на одну особу (лікарські відвідування)</t>
  </si>
  <si>
    <t>розрахунок (сума видатків на оплату енергоносіїв/ площа опалювальних приміщень)</t>
  </si>
  <si>
    <t>середні видатки на оплату (відшкодування вартості) послуг з теплопостачання, водопостачання і водовідведення, розподілу (передачі) та споживання електр., ін.послуг на 1кв.м площ приміщень структ.підрозділів, що надають вторинну мед.допомогу</t>
  </si>
  <si>
    <t>розрахунок (обсяг видатків / кількість одиниць придбання обладнання та предметів довгострокового користування)</t>
  </si>
  <si>
    <t>середні видатки на придбання одиниці обладнання</t>
  </si>
  <si>
    <t>розрахунок (обсяг видатків / кількість одиниць об'єктів капітального ремонту)</t>
  </si>
  <si>
    <t>середні видатки на один об`єкт капітального ремонту</t>
  </si>
  <si>
    <t>розрахунок (очікувані касові видатки на енергоносії на звітний період/плановий обсяг видатків*100)</t>
  </si>
  <si>
    <t>відс.</t>
  </si>
  <si>
    <t>забезпеченість закладів енергоносіями та комунальними послугами</t>
  </si>
  <si>
    <t>розрахунок (очікувані касові видатки на придбання обладнання на звітний період/плановий обсяг видатків на придбання обладнання*100)</t>
  </si>
  <si>
    <t>рівень виконання придбання обладнання і предметів довгострокового користування</t>
  </si>
  <si>
    <t>розрахунок (очікувані касові видатки на звітний період на виконання капітального ремонту/плановий обсяг видатків*100)</t>
  </si>
  <si>
    <t>рівень виконання капітального ремонту</t>
  </si>
  <si>
    <t>Розпорядження</t>
  </si>
  <si>
    <t>Виконавчий комітет Нiжинської мiської ради Чернігівської області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</si>
  <si>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</si>
  <si>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</si>
  <si>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Багатопрофільна стаціонарна медична допомога населенню</t>
  </si>
  <si>
    <t>Підвищення рівня надання медичної допомоги та збереження здоров’я жінок та чоловіків Ніжинської територіальної громади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</si>
  <si>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</si>
  <si>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</si>
  <si>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</si>
  <si>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</si>
  <si>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</si>
  <si>
    <t xml:space="preserve"> Закон України «Про місцеве самоврядування в Україні» від 21.05.1997р. №280/97-ВР (зі змінами);- Закон України «Основи законодавства України про охорону здоров’я» від 19.11.1992 р. №2801-Х11,;- Закон України «Про державні фінансові гарантії медичного обслуговування населення» від 19.10.2017 р. №2168-У111;- Закон України «Про захист населення від інфекційних хвороб» від 06.04.2000 р. №1645-111/зі змінами/;- наказ МОЗ №595 від 16.09.2011 «Про порядок проведення профілактичних щеплень в Україні та контроль якості й обігу медичних і імунобіологічних препаратів»;- Наказ МОЗ від 2 березня 2011 року №127 «Про затвердження примірних табелів оснащення медичною технікою та виробами медичного призначення центральної районної(районної) та центральної міської(міської)лікарень»;-  протоколи та стандарти надання медичної допомоги при різних нозологічних формах захворювань та станів;-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допомоги”;- рішення міської ради від 24.12.2025 року №5-52/2025;- рішення міської ради від 24.12.2025 року №6-52/2025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рішення міської ради від 13.02.2026 року № 12-53/2026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</si>
</sst>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6"/>
  <sheetViews>
    <sheetView tabSelected="1" zoomScaleNormal="100" zoomScaleSheetLayoutView="100" workbookViewId="0">
      <selection activeCell="AW7" sqref="AW7:BF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23" t="s">
        <v>16</v>
      </c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</row>
    <row r="2" spans="1:79" ht="15.9" customHeight="1" x14ac:dyDescent="0.25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5">
      <c r="AN3" s="37"/>
      <c r="AO3" s="91" t="s">
        <v>151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9" ht="32.1" customHeight="1" x14ac:dyDescent="0.25">
      <c r="AN4" s="37"/>
      <c r="AO4" s="133" t="s">
        <v>152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79" x14ac:dyDescent="0.25">
      <c r="AN5" s="37"/>
      <c r="AO5" s="134" t="s">
        <v>5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79" ht="7.5" customHeight="1" x14ac:dyDescent="0.25">
      <c r="AN6" s="37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37"/>
      <c r="BH6" s="37"/>
      <c r="BI6" s="37"/>
      <c r="BJ6" s="37"/>
      <c r="BK6" s="37"/>
      <c r="BL6" s="37"/>
    </row>
    <row r="7" spans="1:79" x14ac:dyDescent="0.25">
      <c r="AN7" s="37"/>
      <c r="AO7" s="90">
        <v>46077</v>
      </c>
      <c r="AP7" s="90"/>
      <c r="AQ7" s="90"/>
      <c r="AR7" s="90"/>
      <c r="AS7" s="90"/>
      <c r="AT7" s="90"/>
      <c r="AU7" s="90"/>
      <c r="AV7" s="37" t="s">
        <v>39</v>
      </c>
      <c r="AW7" s="91">
        <v>39</v>
      </c>
      <c r="AX7" s="91"/>
      <c r="AY7" s="91"/>
      <c r="AZ7" s="91"/>
      <c r="BA7" s="91"/>
      <c r="BB7" s="91"/>
      <c r="BC7" s="91"/>
      <c r="BD7" s="91"/>
      <c r="BE7" s="91"/>
      <c r="BF7" s="91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9" ht="15.75" customHeight="1" x14ac:dyDescent="0.25">
      <c r="A11" s="95" t="s">
        <v>153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3.8" x14ac:dyDescent="0.25">
      <c r="A13" s="23">
        <v>1</v>
      </c>
      <c r="B13" s="8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92" t="s">
        <v>152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33"/>
      <c r="AU13" s="8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93" t="s">
        <v>38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8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92" t="s">
        <v>154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33"/>
      <c r="AU16" s="8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93" t="s">
        <v>37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1"/>
      <c r="AU17" s="96" t="s">
        <v>31</v>
      </c>
      <c r="AV17" s="96"/>
      <c r="AW17" s="96"/>
      <c r="AX17" s="96"/>
      <c r="AY17" s="96"/>
      <c r="AZ17" s="96"/>
      <c r="BA17" s="96"/>
      <c r="BB17" s="9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5">
      <c r="A19" s="23">
        <v>3</v>
      </c>
      <c r="B19" s="8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8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97" t="s">
        <v>155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96" t="s">
        <v>32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33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6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42" t="s">
        <v>29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25">
        <f>_AS_ZF+_AS_SF</f>
        <v>42696700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f>_R01G3</f>
        <v>42696700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13" t="s">
        <v>7</v>
      </c>
      <c r="BE22" s="113"/>
      <c r="BF22" s="113"/>
      <c r="BG22" s="113"/>
      <c r="BH22" s="113"/>
      <c r="BI22" s="113"/>
      <c r="BJ22" s="113"/>
      <c r="BK22" s="113"/>
      <c r="BL22" s="113"/>
    </row>
    <row r="23" spans="1:79" ht="21" customHeight="1" x14ac:dyDescent="0.25">
      <c r="A23" s="113" t="s">
        <v>40</v>
      </c>
      <c r="B23" s="113"/>
      <c r="C23" s="113"/>
      <c r="D23" s="113"/>
      <c r="E23" s="113"/>
      <c r="F23" s="113"/>
      <c r="G23" s="113"/>
      <c r="H23" s="113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3" t="s">
        <v>8</v>
      </c>
      <c r="U23" s="113"/>
      <c r="V23" s="113"/>
      <c r="W23" s="11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189" customHeight="1" x14ac:dyDescent="0.25">
      <c r="A26" s="112" t="s">
        <v>162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113" t="s">
        <v>17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</row>
    <row r="29" spans="1:79" ht="27.75" customHeight="1" x14ac:dyDescent="0.25">
      <c r="A29" s="118" t="s">
        <v>12</v>
      </c>
      <c r="B29" s="118"/>
      <c r="C29" s="118"/>
      <c r="D29" s="118"/>
      <c r="E29" s="118"/>
      <c r="F29" s="118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5">
      <c r="A30" s="114" t="s">
        <v>84</v>
      </c>
      <c r="B30" s="114"/>
      <c r="C30" s="114"/>
      <c r="D30" s="114"/>
      <c r="E30" s="114"/>
      <c r="F30" s="114"/>
      <c r="G30" s="115" t="s">
        <v>42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7"/>
    </row>
    <row r="31" spans="1:79" ht="12.75" customHeight="1" x14ac:dyDescent="0.25">
      <c r="A31" s="60">
        <v>2</v>
      </c>
      <c r="B31" s="60"/>
      <c r="C31" s="60"/>
      <c r="D31" s="60"/>
      <c r="E31" s="60"/>
      <c r="F31" s="60"/>
      <c r="G31" s="137" t="s">
        <v>105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113" t="s">
        <v>19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</row>
    <row r="34" spans="1:79" ht="15.6" x14ac:dyDescent="0.25">
      <c r="A34" s="112" t="s">
        <v>156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113" t="s">
        <v>20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</row>
    <row r="37" spans="1:79" ht="27.75" customHeight="1" x14ac:dyDescent="0.25">
      <c r="A37" s="118" t="s">
        <v>12</v>
      </c>
      <c r="B37" s="118"/>
      <c r="C37" s="118"/>
      <c r="D37" s="118"/>
      <c r="E37" s="118"/>
      <c r="F37" s="118"/>
      <c r="G37" s="143" t="s">
        <v>9</v>
      </c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5"/>
    </row>
    <row r="38" spans="1:79" ht="10.5" hidden="1" customHeight="1" x14ac:dyDescent="0.25">
      <c r="A38" s="114" t="s">
        <v>44</v>
      </c>
      <c r="B38" s="114"/>
      <c r="C38" s="114"/>
      <c r="D38" s="114"/>
      <c r="E38" s="114"/>
      <c r="F38" s="114"/>
      <c r="G38" s="115" t="s">
        <v>43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7"/>
    </row>
    <row r="39" spans="1:79" ht="12.75" customHeight="1" x14ac:dyDescent="0.25">
      <c r="A39" s="127">
        <v>1</v>
      </c>
      <c r="B39" s="127"/>
      <c r="C39" s="127"/>
      <c r="D39" s="127"/>
      <c r="E39" s="127"/>
      <c r="F39" s="127"/>
      <c r="G39" s="119" t="s">
        <v>106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113" t="s">
        <v>22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28" t="s">
        <v>78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109" t="s">
        <v>12</v>
      </c>
      <c r="B43" s="109"/>
      <c r="C43" s="109"/>
      <c r="D43" s="103" t="s">
        <v>10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5"/>
      <c r="AC43" s="109" t="s">
        <v>13</v>
      </c>
      <c r="AD43" s="109"/>
      <c r="AE43" s="109"/>
      <c r="AF43" s="109"/>
      <c r="AG43" s="109"/>
      <c r="AH43" s="109"/>
      <c r="AI43" s="109"/>
      <c r="AJ43" s="109"/>
      <c r="AK43" s="109" t="s">
        <v>14</v>
      </c>
      <c r="AL43" s="109"/>
      <c r="AM43" s="109"/>
      <c r="AN43" s="109"/>
      <c r="AO43" s="109"/>
      <c r="AP43" s="109"/>
      <c r="AQ43" s="109"/>
      <c r="AR43" s="109"/>
      <c r="AS43" s="109" t="s">
        <v>11</v>
      </c>
      <c r="AT43" s="109"/>
      <c r="AU43" s="109"/>
      <c r="AV43" s="109"/>
      <c r="AW43" s="109"/>
      <c r="AX43" s="109"/>
      <c r="AY43" s="109"/>
      <c r="AZ43" s="10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109"/>
      <c r="B44" s="109"/>
      <c r="C44" s="109"/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8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129">
        <v>2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14" t="s">
        <v>46</v>
      </c>
      <c r="B46" s="114"/>
      <c r="C46" s="114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85" t="s">
        <v>47</v>
      </c>
      <c r="AD46" s="85"/>
      <c r="AE46" s="85"/>
      <c r="AF46" s="85"/>
      <c r="AG46" s="85"/>
      <c r="AH46" s="85"/>
      <c r="AI46" s="85"/>
      <c r="AJ46" s="85"/>
      <c r="AK46" s="85" t="s">
        <v>48</v>
      </c>
      <c r="AL46" s="85"/>
      <c r="AM46" s="85"/>
      <c r="AN46" s="85"/>
      <c r="AO46" s="85"/>
      <c r="AP46" s="85"/>
      <c r="AQ46" s="85"/>
      <c r="AR46" s="85"/>
      <c r="AS46" s="85" t="s">
        <v>49</v>
      </c>
      <c r="AT46" s="85"/>
      <c r="AU46" s="85"/>
      <c r="AV46" s="85"/>
      <c r="AW46" s="85"/>
      <c r="AX46" s="85"/>
      <c r="AY46" s="85"/>
      <c r="AZ46" s="85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5">
      <c r="A47" s="62">
        <v>1</v>
      </c>
      <c r="B47" s="63"/>
      <c r="C47" s="64"/>
      <c r="D47" s="61" t="s">
        <v>107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f>31920700+8000000</f>
        <v>39920700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f>AC47+AK47</f>
        <v>39920700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2.75" customHeight="1" x14ac:dyDescent="0.25">
      <c r="A48" s="62">
        <v>2</v>
      </c>
      <c r="B48" s="63"/>
      <c r="C48" s="64"/>
      <c r="D48" s="61" t="s">
        <v>108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>
        <v>126000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f>AC48+AK48</f>
        <v>126000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12.75" customHeight="1" x14ac:dyDescent="0.25">
      <c r="A49" s="62">
        <v>3</v>
      </c>
      <c r="B49" s="63"/>
      <c r="C49" s="64"/>
      <c r="D49" s="61" t="s">
        <v>109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>
        <f>10150000-7500000</f>
        <v>2650000</v>
      </c>
      <c r="AD49" s="58"/>
      <c r="AE49" s="58"/>
      <c r="AF49" s="58"/>
      <c r="AG49" s="58"/>
      <c r="AH49" s="58"/>
      <c r="AI49" s="58"/>
      <c r="AJ49" s="59"/>
      <c r="AK49" s="57">
        <v>0</v>
      </c>
      <c r="AL49" s="58"/>
      <c r="AM49" s="58"/>
      <c r="AN49" s="58"/>
      <c r="AO49" s="58"/>
      <c r="AP49" s="58"/>
      <c r="AQ49" s="58"/>
      <c r="AR49" s="59"/>
      <c r="AS49" s="57">
        <f>AC49+AK49</f>
        <v>2650000</v>
      </c>
      <c r="AT49" s="58"/>
      <c r="AU49" s="58"/>
      <c r="AV49" s="58"/>
      <c r="AW49" s="58"/>
      <c r="AX49" s="58"/>
      <c r="AY49" s="58"/>
      <c r="AZ49" s="59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x14ac:dyDescent="0.25">
      <c r="A50" s="60"/>
      <c r="B50" s="60"/>
      <c r="C50" s="60"/>
      <c r="D50" s="120" t="s">
        <v>11</v>
      </c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2"/>
      <c r="AC50" s="85">
        <f>AC47+AC48+AC49</f>
        <v>42696700</v>
      </c>
      <c r="AD50" s="85"/>
      <c r="AE50" s="85"/>
      <c r="AF50" s="85"/>
      <c r="AG50" s="85"/>
      <c r="AH50" s="85"/>
      <c r="AI50" s="85"/>
      <c r="AJ50" s="85"/>
      <c r="AK50" s="85">
        <v>0</v>
      </c>
      <c r="AL50" s="85"/>
      <c r="AM50" s="85"/>
      <c r="AN50" s="85"/>
      <c r="AO50" s="85"/>
      <c r="AP50" s="85"/>
      <c r="AQ50" s="85"/>
      <c r="AR50" s="85"/>
      <c r="AS50" s="85">
        <f>_R01G3+_R01G4</f>
        <v>42696700</v>
      </c>
      <c r="AT50" s="85"/>
      <c r="AU50" s="85"/>
      <c r="AV50" s="85"/>
      <c r="AW50" s="85"/>
      <c r="AX50" s="85"/>
      <c r="AY50" s="85"/>
      <c r="AZ50" s="85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5">
      <c r="A52" s="124" t="s">
        <v>23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</row>
    <row r="53" spans="1:79" ht="15" customHeight="1" x14ac:dyDescent="0.25">
      <c r="A53" s="128" t="s">
        <v>78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" customHeight="1" x14ac:dyDescent="0.25">
      <c r="A54" s="109" t="s">
        <v>12</v>
      </c>
      <c r="B54" s="109"/>
      <c r="C54" s="109"/>
      <c r="D54" s="103" t="s">
        <v>15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5"/>
      <c r="AB54" s="109" t="s">
        <v>13</v>
      </c>
      <c r="AC54" s="109"/>
      <c r="AD54" s="109"/>
      <c r="AE54" s="109"/>
      <c r="AF54" s="109"/>
      <c r="AG54" s="109"/>
      <c r="AH54" s="109"/>
      <c r="AI54" s="109"/>
      <c r="AJ54" s="109" t="s">
        <v>14</v>
      </c>
      <c r="AK54" s="109"/>
      <c r="AL54" s="109"/>
      <c r="AM54" s="109"/>
      <c r="AN54" s="109"/>
      <c r="AO54" s="109"/>
      <c r="AP54" s="109"/>
      <c r="AQ54" s="109"/>
      <c r="AR54" s="109" t="s">
        <v>11</v>
      </c>
      <c r="AS54" s="109"/>
      <c r="AT54" s="109"/>
      <c r="AU54" s="109"/>
      <c r="AV54" s="109"/>
      <c r="AW54" s="109"/>
      <c r="AX54" s="109"/>
      <c r="AY54" s="109"/>
    </row>
    <row r="55" spans="1:79" ht="29.1" customHeight="1" x14ac:dyDescent="0.25">
      <c r="A55" s="109"/>
      <c r="B55" s="109"/>
      <c r="C55" s="109"/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8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</row>
    <row r="56" spans="1:79" x14ac:dyDescent="0.25">
      <c r="A56" s="84">
        <v>1</v>
      </c>
      <c r="B56" s="84"/>
      <c r="C56" s="84"/>
      <c r="D56" s="129">
        <v>2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1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 x14ac:dyDescent="0.25">
      <c r="A57" s="114" t="s">
        <v>85</v>
      </c>
      <c r="B57" s="114"/>
      <c r="C57" s="114"/>
      <c r="D57" s="115" t="s">
        <v>86</v>
      </c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7"/>
      <c r="AB57" s="99" t="s">
        <v>87</v>
      </c>
      <c r="AC57" s="99"/>
      <c r="AD57" s="99"/>
      <c r="AE57" s="99"/>
      <c r="AF57" s="99"/>
      <c r="AG57" s="99"/>
      <c r="AH57" s="99"/>
      <c r="AI57" s="99"/>
      <c r="AJ57" s="99" t="s">
        <v>88</v>
      </c>
      <c r="AK57" s="99"/>
      <c r="AL57" s="99"/>
      <c r="AM57" s="99"/>
      <c r="AN57" s="99"/>
      <c r="AO57" s="99"/>
      <c r="AP57" s="99"/>
      <c r="AQ57" s="99"/>
      <c r="AR57" s="99" t="s">
        <v>89</v>
      </c>
      <c r="AS57" s="99"/>
      <c r="AT57" s="99"/>
      <c r="AU57" s="99"/>
      <c r="AV57" s="99"/>
      <c r="AW57" s="99"/>
      <c r="AX57" s="99"/>
      <c r="AY57" s="99"/>
      <c r="CA57" s="1"/>
    </row>
    <row r="58" spans="1:79" ht="38.25" customHeight="1" x14ac:dyDescent="0.25">
      <c r="A58" s="62">
        <v>1</v>
      </c>
      <c r="B58" s="63"/>
      <c r="C58" s="64"/>
      <c r="D58" s="61" t="s">
        <v>104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>
        <f>_R01G3</f>
        <v>42696700</v>
      </c>
      <c r="AC58" s="58"/>
      <c r="AD58" s="58"/>
      <c r="AE58" s="58"/>
      <c r="AF58" s="58"/>
      <c r="AG58" s="58"/>
      <c r="AH58" s="58"/>
      <c r="AI58" s="59"/>
      <c r="AJ58" s="57">
        <v>0</v>
      </c>
      <c r="AK58" s="58"/>
      <c r="AL58" s="58"/>
      <c r="AM58" s="58"/>
      <c r="AN58" s="58"/>
      <c r="AO58" s="58"/>
      <c r="AP58" s="58"/>
      <c r="AQ58" s="59"/>
      <c r="AR58" s="57">
        <f>AB58+AJ58</f>
        <v>42696700</v>
      </c>
      <c r="AS58" s="58"/>
      <c r="AT58" s="58"/>
      <c r="AU58" s="58"/>
      <c r="AV58" s="58"/>
      <c r="AW58" s="58"/>
      <c r="AX58" s="58"/>
      <c r="AY58" s="59"/>
      <c r="CA58" s="45" t="s">
        <v>82</v>
      </c>
    </row>
    <row r="59" spans="1:79" s="4" customFormat="1" ht="12.75" customHeight="1" x14ac:dyDescent="0.25">
      <c r="A59" s="60"/>
      <c r="B59" s="60"/>
      <c r="C59" s="60"/>
      <c r="D59" s="120" t="s">
        <v>11</v>
      </c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2"/>
      <c r="AB59" s="85">
        <f>AB58</f>
        <v>42696700</v>
      </c>
      <c r="AC59" s="85"/>
      <c r="AD59" s="85"/>
      <c r="AE59" s="85"/>
      <c r="AF59" s="85"/>
      <c r="AG59" s="85"/>
      <c r="AH59" s="85"/>
      <c r="AI59" s="85"/>
      <c r="AJ59" s="85">
        <v>0</v>
      </c>
      <c r="AK59" s="85"/>
      <c r="AL59" s="85"/>
      <c r="AM59" s="85"/>
      <c r="AN59" s="85"/>
      <c r="AO59" s="85"/>
      <c r="AP59" s="85"/>
      <c r="AQ59" s="85"/>
      <c r="AR59" s="85">
        <f>_R02G3+_R02G4</f>
        <v>42696700</v>
      </c>
      <c r="AS59" s="85"/>
      <c r="AT59" s="85"/>
      <c r="AU59" s="85"/>
      <c r="AV59" s="85"/>
      <c r="AW59" s="85"/>
      <c r="AX59" s="85"/>
      <c r="AY59" s="85"/>
      <c r="CA59" s="42"/>
    </row>
    <row r="61" spans="1:79" ht="15.75" customHeight="1" x14ac:dyDescent="0.25">
      <c r="A61" s="113" t="s">
        <v>24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</row>
    <row r="62" spans="1:79" ht="30" customHeight="1" x14ac:dyDescent="0.25">
      <c r="A62" s="109" t="s">
        <v>12</v>
      </c>
      <c r="B62" s="109"/>
      <c r="C62" s="109"/>
      <c r="D62" s="109"/>
      <c r="E62" s="109"/>
      <c r="F62" s="109"/>
      <c r="G62" s="86" t="s">
        <v>25</v>
      </c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8"/>
      <c r="Z62" s="109" t="s">
        <v>2</v>
      </c>
      <c r="AA62" s="109"/>
      <c r="AB62" s="109"/>
      <c r="AC62" s="109"/>
      <c r="AD62" s="109"/>
      <c r="AE62" s="109" t="s">
        <v>1</v>
      </c>
      <c r="AF62" s="109"/>
      <c r="AG62" s="109"/>
      <c r="AH62" s="109"/>
      <c r="AI62" s="109"/>
      <c r="AJ62" s="109"/>
      <c r="AK62" s="109"/>
      <c r="AL62" s="109"/>
      <c r="AM62" s="109"/>
      <c r="AN62" s="109"/>
      <c r="AO62" s="86" t="s">
        <v>13</v>
      </c>
      <c r="AP62" s="87"/>
      <c r="AQ62" s="87"/>
      <c r="AR62" s="87"/>
      <c r="AS62" s="87"/>
      <c r="AT62" s="87"/>
      <c r="AU62" s="87"/>
      <c r="AV62" s="88"/>
      <c r="AW62" s="86" t="s">
        <v>14</v>
      </c>
      <c r="AX62" s="87"/>
      <c r="AY62" s="87"/>
      <c r="AZ62" s="87"/>
      <c r="BA62" s="87"/>
      <c r="BB62" s="87"/>
      <c r="BC62" s="87"/>
      <c r="BD62" s="88"/>
      <c r="BE62" s="86" t="s">
        <v>11</v>
      </c>
      <c r="BF62" s="87"/>
      <c r="BG62" s="87"/>
      <c r="BH62" s="87"/>
      <c r="BI62" s="87"/>
      <c r="BJ62" s="87"/>
      <c r="BK62" s="87"/>
      <c r="BL62" s="88"/>
    </row>
    <row r="63" spans="1:79" x14ac:dyDescent="0.25">
      <c r="A63" s="84">
        <v>1</v>
      </c>
      <c r="B63" s="84"/>
      <c r="C63" s="84"/>
      <c r="D63" s="84"/>
      <c r="E63" s="84"/>
      <c r="F63" s="84"/>
      <c r="G63" s="129">
        <v>2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5.75" customHeight="1" x14ac:dyDescent="0.25">
      <c r="A64" s="86"/>
      <c r="B64" s="87"/>
      <c r="C64" s="87"/>
      <c r="D64" s="87"/>
      <c r="E64" s="87"/>
      <c r="F64" s="88"/>
      <c r="G64" s="100" t="s">
        <v>93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86"/>
      <c r="AA64" s="87"/>
      <c r="AB64" s="87"/>
      <c r="AC64" s="87"/>
      <c r="AD64" s="88"/>
      <c r="AE64" s="74"/>
      <c r="AF64" s="75"/>
      <c r="AG64" s="75"/>
      <c r="AH64" s="75"/>
      <c r="AI64" s="75"/>
      <c r="AJ64" s="75"/>
      <c r="AK64" s="75"/>
      <c r="AL64" s="75"/>
      <c r="AM64" s="75"/>
      <c r="AN64" s="76"/>
      <c r="AO64" s="86"/>
      <c r="AP64" s="87"/>
      <c r="AQ64" s="87"/>
      <c r="AR64" s="87"/>
      <c r="AS64" s="87"/>
      <c r="AT64" s="87"/>
      <c r="AU64" s="87"/>
      <c r="AV64" s="88"/>
      <c r="AW64" s="86"/>
      <c r="AX64" s="87"/>
      <c r="AY64" s="87"/>
      <c r="AZ64" s="87"/>
      <c r="BA64" s="87"/>
      <c r="BB64" s="87"/>
      <c r="BC64" s="87"/>
      <c r="BD64" s="88"/>
      <c r="BE64" s="86"/>
      <c r="BF64" s="87"/>
      <c r="BG64" s="87"/>
      <c r="BH64" s="87"/>
      <c r="BI64" s="87"/>
      <c r="BJ64" s="87"/>
      <c r="BK64" s="87"/>
      <c r="BL64" s="88"/>
    </row>
    <row r="65" spans="1:79" ht="12.75" hidden="1" customHeight="1" x14ac:dyDescent="0.25">
      <c r="A65" s="60" t="s">
        <v>51</v>
      </c>
      <c r="B65" s="60"/>
      <c r="C65" s="60"/>
      <c r="D65" s="60"/>
      <c r="E65" s="60"/>
      <c r="F65" s="60"/>
      <c r="G65" s="54" t="s">
        <v>50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60" t="s">
        <v>52</v>
      </c>
      <c r="AA65" s="60"/>
      <c r="AB65" s="60"/>
      <c r="AC65" s="60"/>
      <c r="AD65" s="60"/>
      <c r="AE65" s="70" t="s">
        <v>53</v>
      </c>
      <c r="AF65" s="70"/>
      <c r="AG65" s="70"/>
      <c r="AH65" s="70"/>
      <c r="AI65" s="70"/>
      <c r="AJ65" s="70"/>
      <c r="AK65" s="70"/>
      <c r="AL65" s="70"/>
      <c r="AM65" s="70"/>
      <c r="AN65" s="54"/>
      <c r="AO65" s="80" t="s">
        <v>54</v>
      </c>
      <c r="AP65" s="80"/>
      <c r="AQ65" s="80"/>
      <c r="AR65" s="80"/>
      <c r="AS65" s="80"/>
      <c r="AT65" s="80"/>
      <c r="AU65" s="80"/>
      <c r="AV65" s="80"/>
      <c r="AW65" s="80" t="s">
        <v>55</v>
      </c>
      <c r="AX65" s="80"/>
      <c r="AY65" s="80"/>
      <c r="AZ65" s="80"/>
      <c r="BA65" s="80"/>
      <c r="BB65" s="80"/>
      <c r="BC65" s="80"/>
      <c r="BD65" s="80"/>
      <c r="BE65" s="80" t="s">
        <v>56</v>
      </c>
      <c r="BF65" s="80"/>
      <c r="BG65" s="80"/>
      <c r="BH65" s="80"/>
      <c r="BI65" s="80"/>
      <c r="BJ65" s="80"/>
      <c r="BK65" s="80"/>
      <c r="BL65" s="80"/>
    </row>
    <row r="66" spans="1:79" ht="12.75" customHeight="1" x14ac:dyDescent="0.25">
      <c r="A66" s="49">
        <v>1</v>
      </c>
      <c r="B66" s="50"/>
      <c r="C66" s="50"/>
      <c r="D66" s="50"/>
      <c r="E66" s="50"/>
      <c r="F66" s="51"/>
      <c r="G66" s="49" t="s">
        <v>112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111</v>
      </c>
      <c r="AA66" s="50"/>
      <c r="AB66" s="50"/>
      <c r="AC66" s="50"/>
      <c r="AD66" s="51"/>
      <c r="AE66" s="54" t="s">
        <v>110</v>
      </c>
      <c r="AF66" s="55"/>
      <c r="AG66" s="55"/>
      <c r="AH66" s="55"/>
      <c r="AI66" s="55"/>
      <c r="AJ66" s="55"/>
      <c r="AK66" s="55"/>
      <c r="AL66" s="55"/>
      <c r="AM66" s="55"/>
      <c r="AN66" s="56"/>
      <c r="AO66" s="46">
        <v>1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1</v>
      </c>
      <c r="BF66" s="47"/>
      <c r="BG66" s="47"/>
      <c r="BH66" s="47"/>
      <c r="BI66" s="47"/>
      <c r="BJ66" s="47"/>
      <c r="BK66" s="47"/>
      <c r="BL66" s="48"/>
      <c r="CA66" s="45" t="s">
        <v>83</v>
      </c>
    </row>
    <row r="67" spans="1:79" ht="25.5" customHeight="1" x14ac:dyDescent="0.25">
      <c r="A67" s="49">
        <v>2</v>
      </c>
      <c r="B67" s="50"/>
      <c r="C67" s="50"/>
      <c r="D67" s="50"/>
      <c r="E67" s="50"/>
      <c r="F67" s="51"/>
      <c r="G67" s="49" t="s">
        <v>115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114</v>
      </c>
      <c r="AA67" s="50"/>
      <c r="AB67" s="50"/>
      <c r="AC67" s="50"/>
      <c r="AD67" s="51"/>
      <c r="AE67" s="54" t="s">
        <v>113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f>31920700+8000000</f>
        <v>39920700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f>AO67+AW67</f>
        <v>39920700</v>
      </c>
      <c r="BF67" s="47"/>
      <c r="BG67" s="47"/>
      <c r="BH67" s="47"/>
      <c r="BI67" s="47"/>
      <c r="BJ67" s="47"/>
      <c r="BK67" s="47"/>
      <c r="BL67" s="48"/>
      <c r="CA67" s="45"/>
    </row>
    <row r="68" spans="1:79" ht="25.5" customHeight="1" x14ac:dyDescent="0.25">
      <c r="A68" s="49">
        <v>3</v>
      </c>
      <c r="B68" s="50"/>
      <c r="C68" s="50"/>
      <c r="D68" s="50"/>
      <c r="E68" s="50"/>
      <c r="F68" s="51"/>
      <c r="G68" s="49" t="s">
        <v>116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114</v>
      </c>
      <c r="AA68" s="50"/>
      <c r="AB68" s="50"/>
      <c r="AC68" s="50"/>
      <c r="AD68" s="51"/>
      <c r="AE68" s="54" t="s">
        <v>113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f>27156900-2000000</f>
        <v>25156900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f t="shared" ref="BE68:BE70" si="0">AO68+AW68</f>
        <v>25156900</v>
      </c>
      <c r="BF68" s="47"/>
      <c r="BG68" s="47"/>
      <c r="BH68" s="47"/>
      <c r="BI68" s="47"/>
      <c r="BJ68" s="47"/>
      <c r="BK68" s="47"/>
      <c r="BL68" s="48"/>
      <c r="CA68" s="45"/>
    </row>
    <row r="69" spans="1:79" ht="25.5" customHeight="1" x14ac:dyDescent="0.25">
      <c r="A69" s="49">
        <v>4</v>
      </c>
      <c r="B69" s="50"/>
      <c r="C69" s="50"/>
      <c r="D69" s="50"/>
      <c r="E69" s="50"/>
      <c r="F69" s="51"/>
      <c r="G69" s="49" t="s">
        <v>117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114</v>
      </c>
      <c r="AA69" s="50"/>
      <c r="AB69" s="50"/>
      <c r="AC69" s="50"/>
      <c r="AD69" s="51"/>
      <c r="AE69" s="54" t="s">
        <v>113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46">
        <v>126000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f t="shared" si="0"/>
        <v>126000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 x14ac:dyDescent="0.25">
      <c r="A70" s="49">
        <v>5</v>
      </c>
      <c r="B70" s="50"/>
      <c r="C70" s="50"/>
      <c r="D70" s="50"/>
      <c r="E70" s="50"/>
      <c r="F70" s="51"/>
      <c r="G70" s="49" t="s">
        <v>118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114</v>
      </c>
      <c r="AA70" s="50"/>
      <c r="AB70" s="50"/>
      <c r="AC70" s="50"/>
      <c r="AD70" s="51"/>
      <c r="AE70" s="54" t="s">
        <v>113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46">
        <f>10150000-7500000</f>
        <v>2650000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f t="shared" si="0"/>
        <v>2650000</v>
      </c>
      <c r="BF70" s="47"/>
      <c r="BG70" s="47"/>
      <c r="BH70" s="47"/>
      <c r="BI70" s="47"/>
      <c r="BJ70" s="47"/>
      <c r="BK70" s="47"/>
      <c r="BL70" s="48"/>
      <c r="CA70" s="45"/>
    </row>
    <row r="71" spans="1:79" ht="12.75" customHeight="1" x14ac:dyDescent="0.25">
      <c r="A71" s="49"/>
      <c r="B71" s="50"/>
      <c r="C71" s="50"/>
      <c r="D71" s="50"/>
      <c r="E71" s="50"/>
      <c r="F71" s="51"/>
      <c r="G71" s="77" t="s">
        <v>94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49"/>
      <c r="AA71" s="50"/>
      <c r="AB71" s="50"/>
      <c r="AC71" s="50"/>
      <c r="AD71" s="51"/>
      <c r="AE71" s="54"/>
      <c r="AF71" s="65"/>
      <c r="AG71" s="65"/>
      <c r="AH71" s="65"/>
      <c r="AI71" s="65"/>
      <c r="AJ71" s="65"/>
      <c r="AK71" s="65"/>
      <c r="AL71" s="65"/>
      <c r="AM71" s="65"/>
      <c r="AN71" s="66"/>
      <c r="AO71" s="71"/>
      <c r="AP71" s="72"/>
      <c r="AQ71" s="72"/>
      <c r="AR71" s="72"/>
      <c r="AS71" s="72"/>
      <c r="AT71" s="72"/>
      <c r="AU71" s="72"/>
      <c r="AV71" s="73"/>
      <c r="AW71" s="71"/>
      <c r="AX71" s="72"/>
      <c r="AY71" s="72"/>
      <c r="AZ71" s="72"/>
      <c r="BA71" s="72"/>
      <c r="BB71" s="72"/>
      <c r="BC71" s="72"/>
      <c r="BD71" s="73"/>
      <c r="BE71" s="71"/>
      <c r="BF71" s="72"/>
      <c r="BG71" s="72"/>
      <c r="BH71" s="72"/>
      <c r="BI71" s="72"/>
      <c r="BJ71" s="72"/>
      <c r="BK71" s="72"/>
      <c r="BL71" s="73"/>
    </row>
    <row r="72" spans="1:79" ht="12.75" hidden="1" customHeight="1" x14ac:dyDescent="0.25">
      <c r="A72" s="60" t="s">
        <v>58</v>
      </c>
      <c r="B72" s="60"/>
      <c r="C72" s="60"/>
      <c r="D72" s="60"/>
      <c r="E72" s="60"/>
      <c r="F72" s="60"/>
      <c r="G72" s="54" t="s">
        <v>57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60" t="s">
        <v>63</v>
      </c>
      <c r="AA72" s="60"/>
      <c r="AB72" s="60"/>
      <c r="AC72" s="60"/>
      <c r="AD72" s="60"/>
      <c r="AE72" s="70" t="s">
        <v>66</v>
      </c>
      <c r="AF72" s="70"/>
      <c r="AG72" s="70"/>
      <c r="AH72" s="70"/>
      <c r="AI72" s="70"/>
      <c r="AJ72" s="70"/>
      <c r="AK72" s="70"/>
      <c r="AL72" s="70"/>
      <c r="AM72" s="70"/>
      <c r="AN72" s="54"/>
      <c r="AO72" s="80" t="s">
        <v>69</v>
      </c>
      <c r="AP72" s="80"/>
      <c r="AQ72" s="80"/>
      <c r="AR72" s="80"/>
      <c r="AS72" s="80"/>
      <c r="AT72" s="80"/>
      <c r="AU72" s="80"/>
      <c r="AV72" s="80"/>
      <c r="AW72" s="80" t="s">
        <v>72</v>
      </c>
      <c r="AX72" s="80"/>
      <c r="AY72" s="80"/>
      <c r="AZ72" s="80"/>
      <c r="BA72" s="80"/>
      <c r="BB72" s="80"/>
      <c r="BC72" s="80"/>
      <c r="BD72" s="80"/>
      <c r="BE72" s="80" t="s">
        <v>75</v>
      </c>
      <c r="BF72" s="80"/>
      <c r="BG72" s="80"/>
      <c r="BH72" s="80"/>
      <c r="BI72" s="80"/>
      <c r="BJ72" s="80"/>
      <c r="BK72" s="80"/>
      <c r="BL72" s="80"/>
    </row>
    <row r="73" spans="1:79" ht="25.5" customHeight="1" x14ac:dyDescent="0.25">
      <c r="A73" s="49">
        <v>6</v>
      </c>
      <c r="B73" s="50"/>
      <c r="C73" s="50"/>
      <c r="D73" s="50"/>
      <c r="E73" s="50"/>
      <c r="F73" s="51"/>
      <c r="G73" s="49" t="s">
        <v>121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120</v>
      </c>
      <c r="AA73" s="50"/>
      <c r="AB73" s="50"/>
      <c r="AC73" s="50"/>
      <c r="AD73" s="51"/>
      <c r="AE73" s="54" t="s">
        <v>119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46">
        <v>170000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f>AO73+AW73</f>
        <v>170000</v>
      </c>
      <c r="BF73" s="47"/>
      <c r="BG73" s="47"/>
      <c r="BH73" s="47"/>
      <c r="BI73" s="47"/>
      <c r="BJ73" s="47"/>
      <c r="BK73" s="47"/>
      <c r="BL73" s="48"/>
      <c r="CA73" s="45" t="s">
        <v>90</v>
      </c>
    </row>
    <row r="74" spans="1:79" ht="25.5" customHeight="1" x14ac:dyDescent="0.25">
      <c r="A74" s="49">
        <v>7</v>
      </c>
      <c r="B74" s="50"/>
      <c r="C74" s="50"/>
      <c r="D74" s="50"/>
      <c r="E74" s="50"/>
      <c r="F74" s="51"/>
      <c r="G74" s="49" t="s">
        <v>123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120</v>
      </c>
      <c r="AA74" s="50"/>
      <c r="AB74" s="50"/>
      <c r="AC74" s="50"/>
      <c r="AD74" s="51"/>
      <c r="AE74" s="54" t="s">
        <v>122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46">
        <v>70000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f t="shared" ref="BE74:BE81" si="1">AO74+AW74</f>
        <v>70000</v>
      </c>
      <c r="BF74" s="47"/>
      <c r="BG74" s="47"/>
      <c r="BH74" s="47"/>
      <c r="BI74" s="47"/>
      <c r="BJ74" s="47"/>
      <c r="BK74" s="47"/>
      <c r="BL74" s="48"/>
      <c r="CA74" s="45"/>
    </row>
    <row r="75" spans="1:79" ht="25.5" customHeight="1" x14ac:dyDescent="0.25">
      <c r="A75" s="49">
        <v>8</v>
      </c>
      <c r="B75" s="50"/>
      <c r="C75" s="50"/>
      <c r="D75" s="50"/>
      <c r="E75" s="50"/>
      <c r="F75" s="51"/>
      <c r="G75" s="49" t="s">
        <v>124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120</v>
      </c>
      <c r="AA75" s="50"/>
      <c r="AB75" s="50"/>
      <c r="AC75" s="50"/>
      <c r="AD75" s="51"/>
      <c r="AE75" s="54" t="s">
        <v>122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46">
        <v>100000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f t="shared" si="1"/>
        <v>100000</v>
      </c>
      <c r="BF75" s="47"/>
      <c r="BG75" s="47"/>
      <c r="BH75" s="47"/>
      <c r="BI75" s="47"/>
      <c r="BJ75" s="47"/>
      <c r="BK75" s="47"/>
      <c r="BL75" s="48"/>
      <c r="CA75" s="45"/>
    </row>
    <row r="76" spans="1:79" ht="25.5" customHeight="1" x14ac:dyDescent="0.25">
      <c r="A76" s="49">
        <v>9</v>
      </c>
      <c r="B76" s="50"/>
      <c r="C76" s="50"/>
      <c r="D76" s="50"/>
      <c r="E76" s="50"/>
      <c r="F76" s="51"/>
      <c r="G76" s="49" t="s">
        <v>125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120</v>
      </c>
      <c r="AA76" s="50"/>
      <c r="AB76" s="50"/>
      <c r="AC76" s="50"/>
      <c r="AD76" s="51"/>
      <c r="AE76" s="54" t="s">
        <v>119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46">
        <v>560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f t="shared" si="1"/>
        <v>560</v>
      </c>
      <c r="BF76" s="47"/>
      <c r="BG76" s="47"/>
      <c r="BH76" s="47"/>
      <c r="BI76" s="47"/>
      <c r="BJ76" s="47"/>
      <c r="BK76" s="47"/>
      <c r="BL76" s="48"/>
      <c r="CA76" s="45"/>
    </row>
    <row r="77" spans="1:79" ht="25.5" customHeight="1" x14ac:dyDescent="0.25">
      <c r="A77" s="49">
        <v>10</v>
      </c>
      <c r="B77" s="50"/>
      <c r="C77" s="50"/>
      <c r="D77" s="50"/>
      <c r="E77" s="50"/>
      <c r="F77" s="51"/>
      <c r="G77" s="49" t="s">
        <v>126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120</v>
      </c>
      <c r="AA77" s="50"/>
      <c r="AB77" s="50"/>
      <c r="AC77" s="50"/>
      <c r="AD77" s="51"/>
      <c r="AE77" s="54" t="s">
        <v>119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46">
        <v>300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f t="shared" si="1"/>
        <v>300</v>
      </c>
      <c r="BF77" s="47"/>
      <c r="BG77" s="47"/>
      <c r="BH77" s="47"/>
      <c r="BI77" s="47"/>
      <c r="BJ77" s="47"/>
      <c r="BK77" s="47"/>
      <c r="BL77" s="48"/>
      <c r="CA77" s="45"/>
    </row>
    <row r="78" spans="1:79" ht="25.5" customHeight="1" x14ac:dyDescent="0.25">
      <c r="A78" s="49">
        <v>11</v>
      </c>
      <c r="B78" s="50"/>
      <c r="C78" s="50"/>
      <c r="D78" s="50"/>
      <c r="E78" s="50"/>
      <c r="F78" s="51"/>
      <c r="G78" s="49" t="s">
        <v>127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120</v>
      </c>
      <c r="AA78" s="50"/>
      <c r="AB78" s="50"/>
      <c r="AC78" s="50"/>
      <c r="AD78" s="51"/>
      <c r="AE78" s="54" t="s">
        <v>119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46">
        <v>260</v>
      </c>
      <c r="AP78" s="47"/>
      <c r="AQ78" s="47"/>
      <c r="AR78" s="47"/>
      <c r="AS78" s="47"/>
      <c r="AT78" s="47"/>
      <c r="AU78" s="47"/>
      <c r="AV78" s="48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f t="shared" si="1"/>
        <v>260</v>
      </c>
      <c r="BF78" s="47"/>
      <c r="BG78" s="47"/>
      <c r="BH78" s="47"/>
      <c r="BI78" s="47"/>
      <c r="BJ78" s="47"/>
      <c r="BK78" s="47"/>
      <c r="BL78" s="48"/>
      <c r="CA78" s="45"/>
    </row>
    <row r="79" spans="1:79" ht="25.5" customHeight="1" x14ac:dyDescent="0.25">
      <c r="A79" s="49">
        <v>12</v>
      </c>
      <c r="B79" s="50"/>
      <c r="C79" s="50"/>
      <c r="D79" s="50"/>
      <c r="E79" s="50"/>
      <c r="F79" s="51"/>
      <c r="G79" s="49" t="s">
        <v>130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129</v>
      </c>
      <c r="AA79" s="50"/>
      <c r="AB79" s="50"/>
      <c r="AC79" s="50"/>
      <c r="AD79" s="51"/>
      <c r="AE79" s="54" t="s">
        <v>128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46">
        <v>28208.799999999999</v>
      </c>
      <c r="AP79" s="47"/>
      <c r="AQ79" s="47"/>
      <c r="AR79" s="47"/>
      <c r="AS79" s="47"/>
      <c r="AT79" s="47"/>
      <c r="AU79" s="47"/>
      <c r="AV79" s="48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f t="shared" si="1"/>
        <v>28208.799999999999</v>
      </c>
      <c r="BF79" s="47"/>
      <c r="BG79" s="47"/>
      <c r="BH79" s="47"/>
      <c r="BI79" s="47"/>
      <c r="BJ79" s="47"/>
      <c r="BK79" s="47"/>
      <c r="BL79" s="48"/>
      <c r="CA79" s="45"/>
    </row>
    <row r="80" spans="1:79" ht="25.5" customHeight="1" x14ac:dyDescent="0.25">
      <c r="A80" s="49">
        <v>13</v>
      </c>
      <c r="B80" s="50"/>
      <c r="C80" s="50"/>
      <c r="D80" s="50"/>
      <c r="E80" s="50"/>
      <c r="F80" s="51"/>
      <c r="G80" s="49" t="s">
        <v>132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111</v>
      </c>
      <c r="AA80" s="50"/>
      <c r="AB80" s="50"/>
      <c r="AC80" s="50"/>
      <c r="AD80" s="51"/>
      <c r="AE80" s="54" t="s">
        <v>131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46">
        <v>1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f t="shared" si="1"/>
        <v>1</v>
      </c>
      <c r="BF80" s="47"/>
      <c r="BG80" s="47"/>
      <c r="BH80" s="47"/>
      <c r="BI80" s="47"/>
      <c r="BJ80" s="47"/>
      <c r="BK80" s="47"/>
      <c r="BL80" s="48"/>
      <c r="CA80" s="45"/>
    </row>
    <row r="81" spans="1:79" ht="12.75" customHeight="1" x14ac:dyDescent="0.25">
      <c r="A81" s="49">
        <v>14</v>
      </c>
      <c r="B81" s="50"/>
      <c r="C81" s="50"/>
      <c r="D81" s="50"/>
      <c r="E81" s="50"/>
      <c r="F81" s="51"/>
      <c r="G81" s="49" t="s">
        <v>133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111</v>
      </c>
      <c r="AA81" s="50"/>
      <c r="AB81" s="50"/>
      <c r="AC81" s="50"/>
      <c r="AD81" s="51"/>
      <c r="AE81" s="54" t="s">
        <v>131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46">
        <v>1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f t="shared" si="1"/>
        <v>1</v>
      </c>
      <c r="BF81" s="47"/>
      <c r="BG81" s="47"/>
      <c r="BH81" s="47"/>
      <c r="BI81" s="47"/>
      <c r="BJ81" s="47"/>
      <c r="BK81" s="47"/>
      <c r="BL81" s="48"/>
      <c r="CA81" s="45"/>
    </row>
    <row r="82" spans="1:79" ht="12.75" customHeight="1" x14ac:dyDescent="0.25">
      <c r="A82" s="49"/>
      <c r="B82" s="50"/>
      <c r="C82" s="50"/>
      <c r="D82" s="50"/>
      <c r="E82" s="50"/>
      <c r="F82" s="51"/>
      <c r="G82" s="77" t="s">
        <v>95</v>
      </c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9"/>
      <c r="Z82" s="54"/>
      <c r="AA82" s="65"/>
      <c r="AB82" s="65"/>
      <c r="AC82" s="65"/>
      <c r="AD82" s="66"/>
      <c r="AE82" s="54"/>
      <c r="AF82" s="65"/>
      <c r="AG82" s="65"/>
      <c r="AH82" s="65"/>
      <c r="AI82" s="65"/>
      <c r="AJ82" s="65"/>
      <c r="AK82" s="65"/>
      <c r="AL82" s="65"/>
      <c r="AM82" s="65"/>
      <c r="AN82" s="66"/>
      <c r="AO82" s="71"/>
      <c r="AP82" s="72"/>
      <c r="AQ82" s="72"/>
      <c r="AR82" s="72"/>
      <c r="AS82" s="72"/>
      <c r="AT82" s="72"/>
      <c r="AU82" s="72"/>
      <c r="AV82" s="73"/>
      <c r="AW82" s="71"/>
      <c r="AX82" s="72"/>
      <c r="AY82" s="72"/>
      <c r="AZ82" s="72"/>
      <c r="BA82" s="72"/>
      <c r="BB82" s="72"/>
      <c r="BC82" s="72"/>
      <c r="BD82" s="73"/>
      <c r="BE82" s="71"/>
      <c r="BF82" s="72"/>
      <c r="BG82" s="72"/>
      <c r="BH82" s="72"/>
      <c r="BI82" s="72"/>
      <c r="BJ82" s="72"/>
      <c r="BK82" s="72"/>
      <c r="BL82" s="73"/>
    </row>
    <row r="83" spans="1:79" ht="12.75" hidden="1" customHeight="1" x14ac:dyDescent="0.25">
      <c r="A83" s="60" t="s">
        <v>60</v>
      </c>
      <c r="B83" s="60"/>
      <c r="C83" s="60"/>
      <c r="D83" s="60"/>
      <c r="E83" s="60"/>
      <c r="F83" s="60"/>
      <c r="G83" s="54" t="s">
        <v>59</v>
      </c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6"/>
      <c r="Z83" s="60" t="s">
        <v>64</v>
      </c>
      <c r="AA83" s="60"/>
      <c r="AB83" s="60"/>
      <c r="AC83" s="60"/>
      <c r="AD83" s="60"/>
      <c r="AE83" s="70" t="s">
        <v>67</v>
      </c>
      <c r="AF83" s="70"/>
      <c r="AG83" s="70"/>
      <c r="AH83" s="70"/>
      <c r="AI83" s="70"/>
      <c r="AJ83" s="70"/>
      <c r="AK83" s="70"/>
      <c r="AL83" s="70"/>
      <c r="AM83" s="70"/>
      <c r="AN83" s="54"/>
      <c r="AO83" s="111" t="s">
        <v>70</v>
      </c>
      <c r="AP83" s="111"/>
      <c r="AQ83" s="111"/>
      <c r="AR83" s="111"/>
      <c r="AS83" s="111"/>
      <c r="AT83" s="111"/>
      <c r="AU83" s="111"/>
      <c r="AV83" s="111"/>
      <c r="AW83" s="80" t="s">
        <v>73</v>
      </c>
      <c r="AX83" s="80"/>
      <c r="AY83" s="80"/>
      <c r="AZ83" s="80"/>
      <c r="BA83" s="80"/>
      <c r="BB83" s="80"/>
      <c r="BC83" s="80"/>
      <c r="BD83" s="80"/>
      <c r="BE83" s="80" t="s">
        <v>76</v>
      </c>
      <c r="BF83" s="80"/>
      <c r="BG83" s="80"/>
      <c r="BH83" s="80"/>
      <c r="BI83" s="80"/>
      <c r="BJ83" s="80"/>
      <c r="BK83" s="80"/>
      <c r="BL83" s="80"/>
    </row>
    <row r="84" spans="1:79" ht="38.25" customHeight="1" x14ac:dyDescent="0.25">
      <c r="A84" s="49">
        <v>15</v>
      </c>
      <c r="B84" s="50"/>
      <c r="C84" s="50"/>
      <c r="D84" s="50"/>
      <c r="E84" s="50"/>
      <c r="F84" s="51"/>
      <c r="G84" s="49" t="s">
        <v>135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49" t="s">
        <v>114</v>
      </c>
      <c r="AA84" s="50"/>
      <c r="AB84" s="50"/>
      <c r="AC84" s="50"/>
      <c r="AD84" s="51"/>
      <c r="AE84" s="54" t="s">
        <v>134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57">
        <f>AO67/AO73</f>
        <v>234.82764705882352</v>
      </c>
      <c r="AP84" s="58"/>
      <c r="AQ84" s="58"/>
      <c r="AR84" s="58"/>
      <c r="AS84" s="58"/>
      <c r="AT84" s="58"/>
      <c r="AU84" s="58"/>
      <c r="AV84" s="59"/>
      <c r="AW84" s="46">
        <v>0</v>
      </c>
      <c r="AX84" s="47"/>
      <c r="AY84" s="47"/>
      <c r="AZ84" s="47"/>
      <c r="BA84" s="47"/>
      <c r="BB84" s="47"/>
      <c r="BC84" s="47"/>
      <c r="BD84" s="48"/>
      <c r="BE84" s="46">
        <f>AO84+AW84</f>
        <v>234.82764705882352</v>
      </c>
      <c r="BF84" s="47"/>
      <c r="BG84" s="47"/>
      <c r="BH84" s="47"/>
      <c r="BI84" s="47"/>
      <c r="BJ84" s="47"/>
      <c r="BK84" s="47"/>
      <c r="BL84" s="48"/>
      <c r="CA84" s="45" t="s">
        <v>91</v>
      </c>
    </row>
    <row r="85" spans="1:79" ht="38.25" customHeight="1" x14ac:dyDescent="0.25">
      <c r="A85" s="49">
        <v>16</v>
      </c>
      <c r="B85" s="50"/>
      <c r="C85" s="50"/>
      <c r="D85" s="50"/>
      <c r="E85" s="50"/>
      <c r="F85" s="51"/>
      <c r="G85" s="49" t="s">
        <v>137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114</v>
      </c>
      <c r="AA85" s="50"/>
      <c r="AB85" s="50"/>
      <c r="AC85" s="50"/>
      <c r="AD85" s="51"/>
      <c r="AE85" s="54" t="s">
        <v>136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7">
        <f>AO68/AO73</f>
        <v>147.98176470588234</v>
      </c>
      <c r="AP85" s="58"/>
      <c r="AQ85" s="58"/>
      <c r="AR85" s="58"/>
      <c r="AS85" s="58"/>
      <c r="AT85" s="58"/>
      <c r="AU85" s="58"/>
      <c r="AV85" s="59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f t="shared" ref="BE85:BE88" si="2">AO85+AW85</f>
        <v>147.98176470588234</v>
      </c>
      <c r="BF85" s="47"/>
      <c r="BG85" s="47"/>
      <c r="BH85" s="47"/>
      <c r="BI85" s="47"/>
      <c r="BJ85" s="47"/>
      <c r="BK85" s="47"/>
      <c r="BL85" s="48"/>
      <c r="CA85" s="45"/>
    </row>
    <row r="86" spans="1:79" ht="63.75" customHeight="1" x14ac:dyDescent="0.25">
      <c r="A86" s="49">
        <v>17</v>
      </c>
      <c r="B86" s="50"/>
      <c r="C86" s="50"/>
      <c r="D86" s="50"/>
      <c r="E86" s="50"/>
      <c r="F86" s="51"/>
      <c r="G86" s="49" t="s">
        <v>139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9" t="s">
        <v>114</v>
      </c>
      <c r="AA86" s="50"/>
      <c r="AB86" s="50"/>
      <c r="AC86" s="50"/>
      <c r="AD86" s="51"/>
      <c r="AE86" s="54" t="s">
        <v>138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7">
        <f>AO68/AO79</f>
        <v>891.81035705170018</v>
      </c>
      <c r="AP86" s="58"/>
      <c r="AQ86" s="58"/>
      <c r="AR86" s="58"/>
      <c r="AS86" s="58"/>
      <c r="AT86" s="58"/>
      <c r="AU86" s="58"/>
      <c r="AV86" s="59"/>
      <c r="AW86" s="46">
        <v>0</v>
      </c>
      <c r="AX86" s="47"/>
      <c r="AY86" s="47"/>
      <c r="AZ86" s="47"/>
      <c r="BA86" s="47"/>
      <c r="BB86" s="47"/>
      <c r="BC86" s="47"/>
      <c r="BD86" s="48"/>
      <c r="BE86" s="46">
        <f t="shared" si="2"/>
        <v>891.81035705170018</v>
      </c>
      <c r="BF86" s="47"/>
      <c r="BG86" s="47"/>
      <c r="BH86" s="47"/>
      <c r="BI86" s="47"/>
      <c r="BJ86" s="47"/>
      <c r="BK86" s="47"/>
      <c r="BL86" s="48"/>
      <c r="CA86" s="45"/>
    </row>
    <row r="87" spans="1:79" ht="51" customHeight="1" x14ac:dyDescent="0.25">
      <c r="A87" s="49">
        <v>18</v>
      </c>
      <c r="B87" s="50"/>
      <c r="C87" s="50"/>
      <c r="D87" s="50"/>
      <c r="E87" s="50"/>
      <c r="F87" s="51"/>
      <c r="G87" s="49" t="s">
        <v>141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9" t="s">
        <v>114</v>
      </c>
      <c r="AA87" s="50"/>
      <c r="AB87" s="50"/>
      <c r="AC87" s="50"/>
      <c r="AD87" s="51"/>
      <c r="AE87" s="54" t="s">
        <v>140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57">
        <f>AO69/AO80</f>
        <v>126000</v>
      </c>
      <c r="AP87" s="58"/>
      <c r="AQ87" s="58"/>
      <c r="AR87" s="58"/>
      <c r="AS87" s="58"/>
      <c r="AT87" s="58"/>
      <c r="AU87" s="58"/>
      <c r="AV87" s="59"/>
      <c r="AW87" s="46">
        <v>0</v>
      </c>
      <c r="AX87" s="47"/>
      <c r="AY87" s="47"/>
      <c r="AZ87" s="47"/>
      <c r="BA87" s="47"/>
      <c r="BB87" s="47"/>
      <c r="BC87" s="47"/>
      <c r="BD87" s="48"/>
      <c r="BE87" s="46">
        <f t="shared" si="2"/>
        <v>126000</v>
      </c>
      <c r="BF87" s="47"/>
      <c r="BG87" s="47"/>
      <c r="BH87" s="47"/>
      <c r="BI87" s="47"/>
      <c r="BJ87" s="47"/>
      <c r="BK87" s="47"/>
      <c r="BL87" s="48"/>
      <c r="CA87" s="45"/>
    </row>
    <row r="88" spans="1:79" ht="38.25" customHeight="1" x14ac:dyDescent="0.25">
      <c r="A88" s="49">
        <v>19</v>
      </c>
      <c r="B88" s="50"/>
      <c r="C88" s="50"/>
      <c r="D88" s="50"/>
      <c r="E88" s="50"/>
      <c r="F88" s="51"/>
      <c r="G88" s="49" t="s">
        <v>143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9" t="s">
        <v>114</v>
      </c>
      <c r="AA88" s="50"/>
      <c r="AB88" s="50"/>
      <c r="AC88" s="50"/>
      <c r="AD88" s="51"/>
      <c r="AE88" s="54" t="s">
        <v>142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57">
        <f>AO70/AO81</f>
        <v>2650000</v>
      </c>
      <c r="AP88" s="58"/>
      <c r="AQ88" s="58"/>
      <c r="AR88" s="58"/>
      <c r="AS88" s="58"/>
      <c r="AT88" s="58"/>
      <c r="AU88" s="58"/>
      <c r="AV88" s="59"/>
      <c r="AW88" s="46">
        <v>0</v>
      </c>
      <c r="AX88" s="47"/>
      <c r="AY88" s="47"/>
      <c r="AZ88" s="47"/>
      <c r="BA88" s="47"/>
      <c r="BB88" s="47"/>
      <c r="BC88" s="47"/>
      <c r="BD88" s="48"/>
      <c r="BE88" s="46">
        <f t="shared" si="2"/>
        <v>2650000</v>
      </c>
      <c r="BF88" s="47"/>
      <c r="BG88" s="47"/>
      <c r="BH88" s="47"/>
      <c r="BI88" s="47"/>
      <c r="BJ88" s="47"/>
      <c r="BK88" s="47"/>
      <c r="BL88" s="48"/>
      <c r="CA88" s="45"/>
    </row>
    <row r="89" spans="1:79" ht="12.75" customHeight="1" x14ac:dyDescent="0.25">
      <c r="A89" s="49"/>
      <c r="B89" s="50"/>
      <c r="C89" s="50"/>
      <c r="D89" s="50"/>
      <c r="E89" s="50"/>
      <c r="F89" s="51"/>
      <c r="G89" s="77" t="s">
        <v>96</v>
      </c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9"/>
      <c r="Z89" s="49"/>
      <c r="AA89" s="50"/>
      <c r="AB89" s="50"/>
      <c r="AC89" s="50"/>
      <c r="AD89" s="51"/>
      <c r="AE89" s="54"/>
      <c r="AF89" s="65"/>
      <c r="AG89" s="65"/>
      <c r="AH89" s="65"/>
      <c r="AI89" s="65"/>
      <c r="AJ89" s="65"/>
      <c r="AK89" s="65"/>
      <c r="AL89" s="65"/>
      <c r="AM89" s="65"/>
      <c r="AN89" s="66"/>
      <c r="AO89" s="67"/>
      <c r="AP89" s="68"/>
      <c r="AQ89" s="68"/>
      <c r="AR89" s="68"/>
      <c r="AS89" s="68"/>
      <c r="AT89" s="68"/>
      <c r="AU89" s="68"/>
      <c r="AV89" s="69"/>
      <c r="AW89" s="71"/>
      <c r="AX89" s="72"/>
      <c r="AY89" s="72"/>
      <c r="AZ89" s="72"/>
      <c r="BA89" s="72"/>
      <c r="BB89" s="72"/>
      <c r="BC89" s="72"/>
      <c r="BD89" s="73"/>
      <c r="BE89" s="71"/>
      <c r="BF89" s="72"/>
      <c r="BG89" s="72"/>
      <c r="BH89" s="72"/>
      <c r="BI89" s="72"/>
      <c r="BJ89" s="72"/>
      <c r="BK89" s="72"/>
      <c r="BL89" s="73"/>
    </row>
    <row r="90" spans="1:79" ht="12.75" hidden="1" customHeight="1" x14ac:dyDescent="0.25">
      <c r="A90" s="60" t="s">
        <v>62</v>
      </c>
      <c r="B90" s="60"/>
      <c r="C90" s="60"/>
      <c r="D90" s="60"/>
      <c r="E90" s="60"/>
      <c r="F90" s="60"/>
      <c r="G90" s="54" t="s">
        <v>61</v>
      </c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6"/>
      <c r="Z90" s="60" t="s">
        <v>65</v>
      </c>
      <c r="AA90" s="60"/>
      <c r="AB90" s="60"/>
      <c r="AC90" s="60"/>
      <c r="AD90" s="60"/>
      <c r="AE90" s="70" t="s">
        <v>68</v>
      </c>
      <c r="AF90" s="70"/>
      <c r="AG90" s="70"/>
      <c r="AH90" s="70"/>
      <c r="AI90" s="70"/>
      <c r="AJ90" s="70"/>
      <c r="AK90" s="70"/>
      <c r="AL90" s="70"/>
      <c r="AM90" s="70"/>
      <c r="AN90" s="54"/>
      <c r="AO90" s="80" t="s">
        <v>71</v>
      </c>
      <c r="AP90" s="80"/>
      <c r="AQ90" s="80"/>
      <c r="AR90" s="80"/>
      <c r="AS90" s="80"/>
      <c r="AT90" s="80"/>
      <c r="AU90" s="80"/>
      <c r="AV90" s="80"/>
      <c r="AW90" s="80" t="s">
        <v>74</v>
      </c>
      <c r="AX90" s="80"/>
      <c r="AY90" s="80"/>
      <c r="AZ90" s="80"/>
      <c r="BA90" s="80"/>
      <c r="BB90" s="80"/>
      <c r="BC90" s="80"/>
      <c r="BD90" s="80"/>
      <c r="BE90" s="80" t="s">
        <v>77</v>
      </c>
      <c r="BF90" s="80"/>
      <c r="BG90" s="80"/>
      <c r="BH90" s="80"/>
      <c r="BI90" s="80"/>
      <c r="BJ90" s="80"/>
      <c r="BK90" s="80"/>
      <c r="BL90" s="80"/>
    </row>
    <row r="91" spans="1:79" ht="51" customHeight="1" x14ac:dyDescent="0.25">
      <c r="A91" s="60">
        <v>20</v>
      </c>
      <c r="B91" s="60"/>
      <c r="C91" s="60"/>
      <c r="D91" s="60"/>
      <c r="E91" s="60"/>
      <c r="F91" s="60"/>
      <c r="G91" s="141" t="s">
        <v>146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136" t="s">
        <v>145</v>
      </c>
      <c r="AA91" s="136"/>
      <c r="AB91" s="136"/>
      <c r="AC91" s="136"/>
      <c r="AD91" s="136"/>
      <c r="AE91" s="137" t="s">
        <v>144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110">
        <v>100</v>
      </c>
      <c r="AP91" s="110"/>
      <c r="AQ91" s="110"/>
      <c r="AR91" s="110"/>
      <c r="AS91" s="110"/>
      <c r="AT91" s="110"/>
      <c r="AU91" s="110"/>
      <c r="AV91" s="110"/>
      <c r="AW91" s="110">
        <v>0</v>
      </c>
      <c r="AX91" s="110"/>
      <c r="AY91" s="110"/>
      <c r="AZ91" s="110"/>
      <c r="BA91" s="110"/>
      <c r="BB91" s="110"/>
      <c r="BC91" s="110"/>
      <c r="BD91" s="110"/>
      <c r="BE91" s="110">
        <v>100</v>
      </c>
      <c r="BF91" s="110"/>
      <c r="BG91" s="110"/>
      <c r="BH91" s="110"/>
      <c r="BI91" s="110"/>
      <c r="BJ91" s="110"/>
      <c r="BK91" s="110"/>
      <c r="BL91" s="110"/>
      <c r="CA91" s="45" t="s">
        <v>92</v>
      </c>
    </row>
    <row r="92" spans="1:79" ht="63.75" customHeight="1" x14ac:dyDescent="0.25">
      <c r="A92" s="60">
        <v>21</v>
      </c>
      <c r="B92" s="60"/>
      <c r="C92" s="60"/>
      <c r="D92" s="60"/>
      <c r="E92" s="60"/>
      <c r="F92" s="60"/>
      <c r="G92" s="141" t="s">
        <v>148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136" t="s">
        <v>145</v>
      </c>
      <c r="AA92" s="136"/>
      <c r="AB92" s="136"/>
      <c r="AC92" s="136"/>
      <c r="AD92" s="136"/>
      <c r="AE92" s="137" t="s">
        <v>147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110">
        <v>100</v>
      </c>
      <c r="AP92" s="110"/>
      <c r="AQ92" s="110"/>
      <c r="AR92" s="110"/>
      <c r="AS92" s="110"/>
      <c r="AT92" s="110"/>
      <c r="AU92" s="110"/>
      <c r="AV92" s="110"/>
      <c r="AW92" s="110">
        <v>0</v>
      </c>
      <c r="AX92" s="110"/>
      <c r="AY92" s="110"/>
      <c r="AZ92" s="110"/>
      <c r="BA92" s="110"/>
      <c r="BB92" s="110"/>
      <c r="BC92" s="110"/>
      <c r="BD92" s="110"/>
      <c r="BE92" s="110">
        <v>100</v>
      </c>
      <c r="BF92" s="110"/>
      <c r="BG92" s="110"/>
      <c r="BH92" s="110"/>
      <c r="BI92" s="110"/>
      <c r="BJ92" s="110"/>
      <c r="BK92" s="110"/>
      <c r="BL92" s="110"/>
      <c r="CA92" s="45"/>
    </row>
    <row r="93" spans="1:79" ht="63.75" customHeight="1" x14ac:dyDescent="0.25">
      <c r="A93" s="60">
        <v>22</v>
      </c>
      <c r="B93" s="60"/>
      <c r="C93" s="60"/>
      <c r="D93" s="60"/>
      <c r="E93" s="60"/>
      <c r="F93" s="60"/>
      <c r="G93" s="141" t="s">
        <v>150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136" t="s">
        <v>145</v>
      </c>
      <c r="AA93" s="136"/>
      <c r="AB93" s="136"/>
      <c r="AC93" s="136"/>
      <c r="AD93" s="136"/>
      <c r="AE93" s="137" t="s">
        <v>149</v>
      </c>
      <c r="AF93" s="55"/>
      <c r="AG93" s="55"/>
      <c r="AH93" s="55"/>
      <c r="AI93" s="55"/>
      <c r="AJ93" s="55"/>
      <c r="AK93" s="55"/>
      <c r="AL93" s="55"/>
      <c r="AM93" s="55"/>
      <c r="AN93" s="56"/>
      <c r="AO93" s="110">
        <v>100</v>
      </c>
      <c r="AP93" s="110"/>
      <c r="AQ93" s="110"/>
      <c r="AR93" s="110"/>
      <c r="AS93" s="110"/>
      <c r="AT93" s="110"/>
      <c r="AU93" s="110"/>
      <c r="AV93" s="110"/>
      <c r="AW93" s="110">
        <v>0</v>
      </c>
      <c r="AX93" s="110"/>
      <c r="AY93" s="110"/>
      <c r="AZ93" s="110"/>
      <c r="BA93" s="110"/>
      <c r="BB93" s="110"/>
      <c r="BC93" s="110"/>
      <c r="BD93" s="110"/>
      <c r="BE93" s="110">
        <v>100</v>
      </c>
      <c r="BF93" s="110"/>
      <c r="BG93" s="110"/>
      <c r="BH93" s="110"/>
      <c r="BI93" s="110"/>
      <c r="BJ93" s="110"/>
      <c r="BK93" s="110"/>
      <c r="BL93" s="110"/>
      <c r="CA93" s="45"/>
    </row>
    <row r="94" spans="1:79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79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31.5" customHeight="1" x14ac:dyDescent="0.25">
      <c r="A96" s="138" t="s">
        <v>157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40"/>
      <c r="AO96" s="91" t="s">
        <v>158</v>
      </c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37"/>
      <c r="BI96" s="37"/>
      <c r="BJ96" s="37"/>
      <c r="BK96" s="37"/>
      <c r="BL96" s="37"/>
    </row>
    <row r="97" spans="1:64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140" t="s">
        <v>4</v>
      </c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37"/>
      <c r="AO97" s="140" t="s">
        <v>41</v>
      </c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37"/>
      <c r="BI97" s="37"/>
      <c r="BJ97" s="37"/>
      <c r="BK97" s="37"/>
      <c r="BL97" s="37"/>
    </row>
    <row r="98" spans="1:64" ht="15.75" customHeight="1" x14ac:dyDescent="0.25">
      <c r="A98" s="135" t="s">
        <v>3</v>
      </c>
      <c r="B98" s="135"/>
      <c r="C98" s="135"/>
      <c r="D98" s="135"/>
      <c r="E98" s="135"/>
      <c r="F98" s="135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5">
      <c r="A99" s="91" t="s">
        <v>159</v>
      </c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5">
      <c r="A100" s="147" t="s">
        <v>28</v>
      </c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0.5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5.6" x14ac:dyDescent="0.25">
      <c r="A102" s="138" t="s">
        <v>160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40"/>
      <c r="AO102" s="91" t="s">
        <v>161</v>
      </c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37"/>
      <c r="BI102" s="37"/>
      <c r="BJ102" s="37"/>
      <c r="BK102" s="37"/>
      <c r="BL102" s="37"/>
    </row>
    <row r="103" spans="1:64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140" t="s">
        <v>4</v>
      </c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37"/>
      <c r="AO103" s="140" t="s">
        <v>41</v>
      </c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37"/>
      <c r="BI103" s="37"/>
      <c r="BJ103" s="37"/>
      <c r="BK103" s="37"/>
      <c r="BL103" s="37"/>
    </row>
    <row r="104" spans="1:64" x14ac:dyDescent="0.25">
      <c r="A104" s="148"/>
      <c r="B104" s="148"/>
      <c r="C104" s="148"/>
      <c r="D104" s="148"/>
      <c r="E104" s="148"/>
      <c r="F104" s="148"/>
      <c r="G104" s="148"/>
      <c r="H104" s="148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x14ac:dyDescent="0.25">
      <c r="A105" s="146" t="s">
        <v>26</v>
      </c>
      <c r="B105" s="146"/>
      <c r="C105" s="146"/>
      <c r="D105" s="146"/>
      <c r="E105" s="146"/>
      <c r="F105" s="146"/>
      <c r="G105" s="146"/>
      <c r="H105" s="146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64" x14ac:dyDescent="0.25">
      <c r="A106" s="22" t="s">
        <v>27</v>
      </c>
    </row>
  </sheetData>
  <mergeCells count="362"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B56:AI56"/>
    <mergeCell ref="W103:AM103"/>
    <mergeCell ref="A63:F63"/>
    <mergeCell ref="A65:F65"/>
    <mergeCell ref="Z65:AD65"/>
    <mergeCell ref="A61:BL61"/>
    <mergeCell ref="A62:F62"/>
    <mergeCell ref="AE62:AN62"/>
    <mergeCell ref="G63:Y63"/>
    <mergeCell ref="G91:Y91"/>
    <mergeCell ref="A58:C58"/>
    <mergeCell ref="D58:AA58"/>
    <mergeCell ref="AB58:AI58"/>
    <mergeCell ref="AJ58:AQ58"/>
    <mergeCell ref="D56:AA56"/>
    <mergeCell ref="AO96:BG96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A54:C55"/>
    <mergeCell ref="A47:C47"/>
    <mergeCell ref="A98:F98"/>
    <mergeCell ref="A91:F91"/>
    <mergeCell ref="Z91:AD91"/>
    <mergeCell ref="AE91:AN91"/>
    <mergeCell ref="A96:V96"/>
    <mergeCell ref="W96:AM96"/>
    <mergeCell ref="W97:AM97"/>
    <mergeCell ref="BE91:BL91"/>
    <mergeCell ref="AW91:BD91"/>
    <mergeCell ref="AO97:BG97"/>
    <mergeCell ref="BE93:BL93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BE92:BL92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D47:AB47"/>
    <mergeCell ref="AC47:AJ47"/>
    <mergeCell ref="AK47:AR47"/>
    <mergeCell ref="AW89:BD89"/>
    <mergeCell ref="BE84:BL84"/>
    <mergeCell ref="BE89:BL8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56:C56"/>
    <mergeCell ref="AR56:AY56"/>
    <mergeCell ref="A57:C57"/>
    <mergeCell ref="D57:AA57"/>
    <mergeCell ref="BE63:BL63"/>
    <mergeCell ref="AS43:AZ44"/>
    <mergeCell ref="AS46:AZ46"/>
    <mergeCell ref="BE64:BL64"/>
    <mergeCell ref="AO64:AV64"/>
    <mergeCell ref="BE62:BL62"/>
    <mergeCell ref="AR58:AY58"/>
    <mergeCell ref="AO91:AV91"/>
    <mergeCell ref="AO90:AV90"/>
    <mergeCell ref="AW90:BD90"/>
    <mergeCell ref="AW72:BD72"/>
    <mergeCell ref="BE72:BL72"/>
    <mergeCell ref="AW73:BD73"/>
    <mergeCell ref="BE73:BL73"/>
    <mergeCell ref="AW82:BD82"/>
    <mergeCell ref="BE75:BL75"/>
    <mergeCell ref="BE76:BL76"/>
    <mergeCell ref="BE90:BL90"/>
    <mergeCell ref="AO72:AV72"/>
    <mergeCell ref="AO83:AV83"/>
    <mergeCell ref="AW83:BD83"/>
    <mergeCell ref="BE83:BL83"/>
    <mergeCell ref="BE82:BL82"/>
    <mergeCell ref="AW84:BD84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71:BD71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D54:AA55"/>
    <mergeCell ref="AB54:AI55"/>
    <mergeCell ref="AJ54:AQ55"/>
    <mergeCell ref="AE90:AN90"/>
    <mergeCell ref="Z82:AD82"/>
    <mergeCell ref="A73:F73"/>
    <mergeCell ref="A82:F82"/>
    <mergeCell ref="A83:F8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89:F89"/>
    <mergeCell ref="A84:F84"/>
    <mergeCell ref="Z84:AD84"/>
    <mergeCell ref="Z89:AD89"/>
    <mergeCell ref="G84:Y84"/>
    <mergeCell ref="G89:Y89"/>
    <mergeCell ref="B13:L13"/>
    <mergeCell ref="B14:L14"/>
    <mergeCell ref="A90:F90"/>
    <mergeCell ref="G90:Y90"/>
    <mergeCell ref="Z90:AD90"/>
    <mergeCell ref="AA19:AI19"/>
    <mergeCell ref="D46:AB46"/>
    <mergeCell ref="AC45:AJ45"/>
    <mergeCell ref="AC46:AJ46"/>
    <mergeCell ref="G72:Y72"/>
    <mergeCell ref="Z72:AD72"/>
    <mergeCell ref="AE72:AN72"/>
    <mergeCell ref="A64:F64"/>
    <mergeCell ref="A66:F66"/>
    <mergeCell ref="A71:F71"/>
    <mergeCell ref="AE82:AN82"/>
    <mergeCell ref="G71:Y71"/>
    <mergeCell ref="G73:Y73"/>
    <mergeCell ref="G66:Y66"/>
    <mergeCell ref="G82:Y82"/>
    <mergeCell ref="G83:Y83"/>
    <mergeCell ref="Z83:AD83"/>
    <mergeCell ref="Z66:AD66"/>
    <mergeCell ref="Z71:AD71"/>
    <mergeCell ref="AW65:BD65"/>
    <mergeCell ref="BE65:BL65"/>
    <mergeCell ref="BE71:BL71"/>
    <mergeCell ref="AE71:AN71"/>
    <mergeCell ref="AE66:AN66"/>
    <mergeCell ref="AO66:AV66"/>
    <mergeCell ref="AW66:BD66"/>
    <mergeCell ref="BE66:BL66"/>
    <mergeCell ref="AO71:AV71"/>
    <mergeCell ref="AW67:BD67"/>
    <mergeCell ref="BE67:BL67"/>
    <mergeCell ref="BE77:BL77"/>
    <mergeCell ref="BE81:BL81"/>
    <mergeCell ref="AE84:AN84"/>
    <mergeCell ref="AE89:AN89"/>
    <mergeCell ref="AO84:AV84"/>
    <mergeCell ref="AO89:AV89"/>
    <mergeCell ref="AE83:AN83"/>
    <mergeCell ref="AE73:AN73"/>
    <mergeCell ref="AO82:AV82"/>
    <mergeCell ref="AO73:AV73"/>
    <mergeCell ref="AE64:AN64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Z73:AD73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phoneticPr fontId="0" type="noConversion"/>
  <conditionalFormatting sqref="G91:G93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70 A73:F81 A84:F88 A91:F93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2026-01-19T07:26:02Z</cp:lastPrinted>
  <dcterms:created xsi:type="dcterms:W3CDTF">2016-08-15T09:54:21Z</dcterms:created>
  <dcterms:modified xsi:type="dcterms:W3CDTF">2026-02-24T09:33:51Z</dcterms:modified>
</cp:coreProperties>
</file>